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updateLinks="always" codeName="ThisWorkbook" defaultThemeVersion="124226"/>
  <mc:AlternateContent xmlns:mc="http://schemas.openxmlformats.org/markup-compatibility/2006">
    <mc:Choice Requires="x15">
      <x15ac:absPath xmlns:x15ac="http://schemas.microsoft.com/office/spreadsheetml/2010/11/ac" url="https://sempra.sharepoint.com/teams/sdgecustomerprograms/Policy and Support/Low Income ESA CARE FERA Policy and Support/2024/2024 Low Income Reports/Low Income Monthly Report - November 2024/Files for Legal/"/>
    </mc:Choice>
  </mc:AlternateContent>
  <xr:revisionPtr revIDLastSave="2020" documentId="11_DE8D9DB852C52DA24D4D8C992DE7CD6F21B37DAB" xr6:coauthVersionLast="47" xr6:coauthVersionMax="47" xr10:uidLastSave="{162F7B5B-C6C8-4FDC-9A67-4D9FFA82F984}"/>
  <bookViews>
    <workbookView xWindow="-103" yWindow="-103" windowWidth="33120" windowHeight="18120" tabRatio="851" firstSheet="18" activeTab="4" xr2:uid="{00000000-000D-0000-FFFF-FFFF00000000}"/>
  </bookViews>
  <sheets>
    <sheet name="Month" sheetId="138" r:id="rId1"/>
    <sheet name="ESA Summary" sheetId="117" r:id="rId2"/>
    <sheet name="ESA Table 1" sheetId="118" r:id="rId3"/>
    <sheet name="ESA Table 2" sheetId="120" r:id="rId4"/>
    <sheet name="ESA Table 2A" sheetId="121" r:id="rId5"/>
    <sheet name="ESA Table 2B" sheetId="123" r:id="rId6"/>
    <sheet name="ESA Table 2C" sheetId="124" r:id="rId7"/>
    <sheet name="ESA Table 2D" sheetId="116" r:id="rId8"/>
    <sheet name="Sheet1" sheetId="137" state="hidden" r:id="rId9"/>
    <sheet name="ESA Table 2E" sheetId="126" r:id="rId10"/>
    <sheet name="ESA Table 3A_3H" sheetId="127" r:id="rId11"/>
    <sheet name="ESA Table 4A-F" sheetId="128" r:id="rId12"/>
    <sheet name="ESA Table 5A_5F" sheetId="129" r:id="rId13"/>
    <sheet name="ESA Table 6" sheetId="130" r:id="rId14"/>
    <sheet name="ESA Table 7" sheetId="133" r:id="rId15"/>
    <sheet name="ESA Table 8" sheetId="131" r:id="rId16"/>
    <sheet name="ESA Table 9" sheetId="106" r:id="rId17"/>
    <sheet name="CARE Table 1" sheetId="132" r:id="rId18"/>
    <sheet name="CARE Table 2" sheetId="71" r:id="rId19"/>
    <sheet name="CARE Table 3A _3B" sheetId="72" r:id="rId20"/>
    <sheet name="CARE Table 4" sheetId="74" r:id="rId21"/>
    <sheet name="CARE Table 5" sheetId="75" r:id="rId22"/>
    <sheet name="CARE Table 6" sheetId="76" r:id="rId23"/>
    <sheet name="CARE Table 7" sheetId="67" r:id="rId24"/>
    <sheet name="CARE Table 8" sheetId="78" r:id="rId25"/>
    <sheet name="CARE Table 8A" sheetId="111" r:id="rId26"/>
    <sheet name="FERA Table 1" sheetId="85" r:id="rId27"/>
    <sheet name="FERA Table 2" sheetId="86" r:id="rId28"/>
    <sheet name="FERA Table 3A _3B" sheetId="87" r:id="rId29"/>
    <sheet name="FERA Table 4" sheetId="88" r:id="rId30"/>
    <sheet name="FERA Table 5" sheetId="89" r:id="rId31"/>
    <sheet name="FERA Table 6" sheetId="90" r:id="rId32"/>
  </sheets>
  <externalReferences>
    <externalReference r:id="rId33"/>
  </externalReferences>
  <definedNames>
    <definedName name="\P" localSheetId="17">#REF!</definedName>
    <definedName name="\P" localSheetId="18">#REF!</definedName>
    <definedName name="\P" localSheetId="19">#REF!</definedName>
    <definedName name="\P" localSheetId="20">#REF!</definedName>
    <definedName name="\P" localSheetId="21">#REF!</definedName>
    <definedName name="\P" localSheetId="22">#REF!</definedName>
    <definedName name="\P" localSheetId="26">#REF!</definedName>
    <definedName name="\P" localSheetId="27">#REF!</definedName>
    <definedName name="\P" localSheetId="28">#REF!</definedName>
    <definedName name="\P" localSheetId="29">#REF!</definedName>
    <definedName name="\P" localSheetId="30">#REF!</definedName>
    <definedName name="\P" localSheetId="31">#REF!</definedName>
    <definedName name="\P">#REF!</definedName>
    <definedName name="\s" localSheetId="17">#REF!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6">#REF!</definedName>
    <definedName name="\s" localSheetId="27">#REF!</definedName>
    <definedName name="\s" localSheetId="28">#REF!</definedName>
    <definedName name="\s" localSheetId="29">#REF!</definedName>
    <definedName name="\s" localSheetId="30">#REF!</definedName>
    <definedName name="\s" localSheetId="31">#REF!</definedName>
    <definedName name="\s">#REF!</definedName>
    <definedName name="_____May2007" localSheetId="17" hidden="1">{"2002Frcst","05Month",FALSE,"Frcst Format 2002"}</definedName>
    <definedName name="_____May2007" localSheetId="18" hidden="1">{"2002Frcst","05Month",FALSE,"Frcst Format 2002"}</definedName>
    <definedName name="_____May2007" localSheetId="19" hidden="1">{"2002Frcst","05Month",FALSE,"Frcst Format 2002"}</definedName>
    <definedName name="_____May2007" localSheetId="20" hidden="1">{"2002Frcst","05Month",FALSE,"Frcst Format 2002"}</definedName>
    <definedName name="_____May2007" localSheetId="21" hidden="1">{"2002Frcst","05Month",FALSE,"Frcst Format 2002"}</definedName>
    <definedName name="_____May2007" localSheetId="22" hidden="1">{"2002Frcst","05Month",FALSE,"Frcst Format 2002"}</definedName>
    <definedName name="_____May2007" localSheetId="23" hidden="1">{"2002Frcst","05Month",FALSE,"Frcst Format 2002"}</definedName>
    <definedName name="_____May2007" localSheetId="3" hidden="1">{"2002Frcst","05Month",FALSE,"Frcst Format 2002"}</definedName>
    <definedName name="_____May2007" localSheetId="4" hidden="1">{"2002Frcst","05Month",FALSE,"Frcst Format 2002"}</definedName>
    <definedName name="_____May2007" localSheetId="7" hidden="1">{"2002Frcst","05Month",FALSE,"Frcst Format 2002"}</definedName>
    <definedName name="_____May2007" localSheetId="16" hidden="1">{"2002Frcst","05Month",FALSE,"Frcst Format 2002"}</definedName>
    <definedName name="_____May2007" localSheetId="26" hidden="1">{"2002Frcst","05Month",FALSE,"Frcst Format 2002"}</definedName>
    <definedName name="_____May2007" localSheetId="27" hidden="1">{"2002Frcst","05Month",FALSE,"Frcst Format 2002"}</definedName>
    <definedName name="_____May2007" localSheetId="28" hidden="1">{"2002Frcst","05Month",FALSE,"Frcst Format 2002"}</definedName>
    <definedName name="_____May2007" localSheetId="29" hidden="1">{"2002Frcst","05Month",FALSE,"Frcst Format 2002"}</definedName>
    <definedName name="_____May2007" localSheetId="30" hidden="1">{"2002Frcst","05Month",FALSE,"Frcst Format 2002"}</definedName>
    <definedName name="_____May2007" localSheetId="31" hidden="1">{"2002Frcst","05Month",FALSE,"Frcst Format 2002"}</definedName>
    <definedName name="_____May2007" hidden="1">{"2002Frcst","05Month",FALSE,"Frcst Format 2002"}</definedName>
    <definedName name="____May2007" localSheetId="17" hidden="1">{"2002Frcst","05Month",FALSE,"Frcst Format 2002"}</definedName>
    <definedName name="____May2007" localSheetId="18" hidden="1">{"2002Frcst","05Month",FALSE,"Frcst Format 2002"}</definedName>
    <definedName name="____May2007" localSheetId="19" hidden="1">{"2002Frcst","05Month",FALSE,"Frcst Format 2002"}</definedName>
    <definedName name="____May2007" localSheetId="20" hidden="1">{"2002Frcst","05Month",FALSE,"Frcst Format 2002"}</definedName>
    <definedName name="____May2007" localSheetId="21" hidden="1">{"2002Frcst","05Month",FALSE,"Frcst Format 2002"}</definedName>
    <definedName name="____May2007" localSheetId="22" hidden="1">{"2002Frcst","05Month",FALSE,"Frcst Format 2002"}</definedName>
    <definedName name="____May2007" localSheetId="23" hidden="1">{"2002Frcst","05Month",FALSE,"Frcst Format 2002"}</definedName>
    <definedName name="____May2007" localSheetId="3" hidden="1">{"2002Frcst","05Month",FALSE,"Frcst Format 2002"}</definedName>
    <definedName name="____May2007" localSheetId="4" hidden="1">{"2002Frcst","05Month",FALSE,"Frcst Format 2002"}</definedName>
    <definedName name="____May2007" localSheetId="7" hidden="1">{"2002Frcst","05Month",FALSE,"Frcst Format 2002"}</definedName>
    <definedName name="____May2007" localSheetId="16" hidden="1">{"2002Frcst","05Month",FALSE,"Frcst Format 2002"}</definedName>
    <definedName name="____May2007" localSheetId="26" hidden="1">{"2002Frcst","05Month",FALSE,"Frcst Format 2002"}</definedName>
    <definedName name="____May2007" localSheetId="27" hidden="1">{"2002Frcst","05Month",FALSE,"Frcst Format 2002"}</definedName>
    <definedName name="____May2007" localSheetId="28" hidden="1">{"2002Frcst","05Month",FALSE,"Frcst Format 2002"}</definedName>
    <definedName name="____May2007" localSheetId="29" hidden="1">{"2002Frcst","05Month",FALSE,"Frcst Format 2002"}</definedName>
    <definedName name="____May2007" localSheetId="30" hidden="1">{"2002Frcst","05Month",FALSE,"Frcst Format 2002"}</definedName>
    <definedName name="____May2007" localSheetId="31" hidden="1">{"2002Frcst","05Month",FALSE,"Frcst Format 2002"}</definedName>
    <definedName name="____May2007" hidden="1">{"2002Frcst","05Month",FALSE,"Frcst Format 2002"}</definedName>
    <definedName name="___Dec05" localSheetId="17" hidden="1">{"Page_1",#N/A,FALSE,"BAD4Q98";"Page_2",#N/A,FALSE,"BAD4Q98";"Page_3",#N/A,FALSE,"BAD4Q98";"Page_4",#N/A,FALSE,"BAD4Q98";"Page_5",#N/A,FALSE,"BAD4Q98";"Page_6",#N/A,FALSE,"BAD4Q98";"Input_1",#N/A,FALSE,"BAD4Q98";"Input_2",#N/A,FALSE,"BAD4Q98"}</definedName>
    <definedName name="___Dec05" localSheetId="18" hidden="1">{"Page_1",#N/A,FALSE,"BAD4Q98";"Page_2",#N/A,FALSE,"BAD4Q98";"Page_3",#N/A,FALSE,"BAD4Q98";"Page_4",#N/A,FALSE,"BAD4Q98";"Page_5",#N/A,FALSE,"BAD4Q98";"Page_6",#N/A,FALSE,"BAD4Q98";"Input_1",#N/A,FALSE,"BAD4Q98";"Input_2",#N/A,FALSE,"BAD4Q98"}</definedName>
    <definedName name="___Dec05" localSheetId="19" hidden="1">{"Page_1",#N/A,FALSE,"BAD4Q98";"Page_2",#N/A,FALSE,"BAD4Q98";"Page_3",#N/A,FALSE,"BAD4Q98";"Page_4",#N/A,FALSE,"BAD4Q98";"Page_5",#N/A,FALSE,"BAD4Q98";"Page_6",#N/A,FALSE,"BAD4Q98";"Input_1",#N/A,FALSE,"BAD4Q98";"Input_2",#N/A,FALSE,"BAD4Q98"}</definedName>
    <definedName name="___Dec05" localSheetId="20" hidden="1">{"Page_1",#N/A,FALSE,"BAD4Q98";"Page_2",#N/A,FALSE,"BAD4Q98";"Page_3",#N/A,FALSE,"BAD4Q98";"Page_4",#N/A,FALSE,"BAD4Q98";"Page_5",#N/A,FALSE,"BAD4Q98";"Page_6",#N/A,FALSE,"BAD4Q98";"Input_1",#N/A,FALSE,"BAD4Q98";"Input_2",#N/A,FALSE,"BAD4Q98"}</definedName>
    <definedName name="___Dec05" localSheetId="21" hidden="1">{"Page_1",#N/A,FALSE,"BAD4Q98";"Page_2",#N/A,FALSE,"BAD4Q98";"Page_3",#N/A,FALSE,"BAD4Q98";"Page_4",#N/A,FALSE,"BAD4Q98";"Page_5",#N/A,FALSE,"BAD4Q98";"Page_6",#N/A,FALSE,"BAD4Q98";"Input_1",#N/A,FALSE,"BAD4Q98";"Input_2",#N/A,FALSE,"BAD4Q98"}</definedName>
    <definedName name="___Dec05" localSheetId="22" hidden="1">{"Page_1",#N/A,FALSE,"BAD4Q98";"Page_2",#N/A,FALSE,"BAD4Q98";"Page_3",#N/A,FALSE,"BAD4Q98";"Page_4",#N/A,FALSE,"BAD4Q98";"Page_5",#N/A,FALSE,"BAD4Q98";"Page_6",#N/A,FALSE,"BAD4Q98";"Input_1",#N/A,FALSE,"BAD4Q98";"Input_2",#N/A,FALSE,"BAD4Q98"}</definedName>
    <definedName name="___Dec05" localSheetId="23" hidden="1">{"Page_1",#N/A,FALSE,"BAD4Q98";"Page_2",#N/A,FALSE,"BAD4Q98";"Page_3",#N/A,FALSE,"BAD4Q98";"Page_4",#N/A,FALSE,"BAD4Q98";"Page_5",#N/A,FALSE,"BAD4Q98";"Page_6",#N/A,FALSE,"BAD4Q98";"Input_1",#N/A,FALSE,"BAD4Q98";"Input_2",#N/A,FALSE,"BAD4Q98"}</definedName>
    <definedName name="___Dec05" localSheetId="3" hidden="1">{"Page_1",#N/A,FALSE,"BAD4Q98";"Page_2",#N/A,FALSE,"BAD4Q98";"Page_3",#N/A,FALSE,"BAD4Q98";"Page_4",#N/A,FALSE,"BAD4Q98";"Page_5",#N/A,FALSE,"BAD4Q98";"Page_6",#N/A,FALSE,"BAD4Q98";"Input_1",#N/A,FALSE,"BAD4Q98";"Input_2",#N/A,FALSE,"BAD4Q98"}</definedName>
    <definedName name="___Dec05" localSheetId="4" hidden="1">{"Page_1",#N/A,FALSE,"BAD4Q98";"Page_2",#N/A,FALSE,"BAD4Q98";"Page_3",#N/A,FALSE,"BAD4Q98";"Page_4",#N/A,FALSE,"BAD4Q98";"Page_5",#N/A,FALSE,"BAD4Q98";"Page_6",#N/A,FALSE,"BAD4Q98";"Input_1",#N/A,FALSE,"BAD4Q98";"Input_2",#N/A,FALSE,"BAD4Q98"}</definedName>
    <definedName name="___Dec05" localSheetId="7" hidden="1">{"Page_1",#N/A,FALSE,"BAD4Q98";"Page_2",#N/A,FALSE,"BAD4Q98";"Page_3",#N/A,FALSE,"BAD4Q98";"Page_4",#N/A,FALSE,"BAD4Q98";"Page_5",#N/A,FALSE,"BAD4Q98";"Page_6",#N/A,FALSE,"BAD4Q98";"Input_1",#N/A,FALSE,"BAD4Q98";"Input_2",#N/A,FALSE,"BAD4Q98"}</definedName>
    <definedName name="___Dec05" localSheetId="16" hidden="1">{"Page_1",#N/A,FALSE,"BAD4Q98";"Page_2",#N/A,FALSE,"BAD4Q98";"Page_3",#N/A,FALSE,"BAD4Q98";"Page_4",#N/A,FALSE,"BAD4Q98";"Page_5",#N/A,FALSE,"BAD4Q98";"Page_6",#N/A,FALSE,"BAD4Q98";"Input_1",#N/A,FALSE,"BAD4Q98";"Input_2",#N/A,FALSE,"BAD4Q98"}</definedName>
    <definedName name="___Dec05" localSheetId="26" hidden="1">{"Page_1",#N/A,FALSE,"BAD4Q98";"Page_2",#N/A,FALSE,"BAD4Q98";"Page_3",#N/A,FALSE,"BAD4Q98";"Page_4",#N/A,FALSE,"BAD4Q98";"Page_5",#N/A,FALSE,"BAD4Q98";"Page_6",#N/A,FALSE,"BAD4Q98";"Input_1",#N/A,FALSE,"BAD4Q98";"Input_2",#N/A,FALSE,"BAD4Q98"}</definedName>
    <definedName name="___Dec05" localSheetId="27" hidden="1">{"Page_1",#N/A,FALSE,"BAD4Q98";"Page_2",#N/A,FALSE,"BAD4Q98";"Page_3",#N/A,FALSE,"BAD4Q98";"Page_4",#N/A,FALSE,"BAD4Q98";"Page_5",#N/A,FALSE,"BAD4Q98";"Page_6",#N/A,FALSE,"BAD4Q98";"Input_1",#N/A,FALSE,"BAD4Q98";"Input_2",#N/A,FALSE,"BAD4Q98"}</definedName>
    <definedName name="___Dec05" localSheetId="28" hidden="1">{"Page_1",#N/A,FALSE,"BAD4Q98";"Page_2",#N/A,FALSE,"BAD4Q98";"Page_3",#N/A,FALSE,"BAD4Q98";"Page_4",#N/A,FALSE,"BAD4Q98";"Page_5",#N/A,FALSE,"BAD4Q98";"Page_6",#N/A,FALSE,"BAD4Q98";"Input_1",#N/A,FALSE,"BAD4Q98";"Input_2",#N/A,FALSE,"BAD4Q98"}</definedName>
    <definedName name="___Dec05" localSheetId="29" hidden="1">{"Page_1",#N/A,FALSE,"BAD4Q98";"Page_2",#N/A,FALSE,"BAD4Q98";"Page_3",#N/A,FALSE,"BAD4Q98";"Page_4",#N/A,FALSE,"BAD4Q98";"Page_5",#N/A,FALSE,"BAD4Q98";"Page_6",#N/A,FALSE,"BAD4Q98";"Input_1",#N/A,FALSE,"BAD4Q98";"Input_2",#N/A,FALSE,"BAD4Q98"}</definedName>
    <definedName name="___Dec05" localSheetId="30" hidden="1">{"Page_1",#N/A,FALSE,"BAD4Q98";"Page_2",#N/A,FALSE,"BAD4Q98";"Page_3",#N/A,FALSE,"BAD4Q98";"Page_4",#N/A,FALSE,"BAD4Q98";"Page_5",#N/A,FALSE,"BAD4Q98";"Page_6",#N/A,FALSE,"BAD4Q98";"Input_1",#N/A,FALSE,"BAD4Q98";"Input_2",#N/A,FALSE,"BAD4Q98"}</definedName>
    <definedName name="___Dec05" localSheetId="31" hidden="1">{"Page_1",#N/A,FALSE,"BAD4Q98";"Page_2",#N/A,FALSE,"BAD4Q98";"Page_3",#N/A,FALSE,"BAD4Q98";"Page_4",#N/A,FALSE,"BAD4Q98";"Page_5",#N/A,FALSE,"BAD4Q98";"Page_6",#N/A,FALSE,"BAD4Q98";"Input_1",#N/A,FALSE,"BAD4Q98";"Input_2",#N/A,FALSE,"BAD4Q98"}</definedName>
    <definedName name="___Dec05" hidden="1">{"Page_1",#N/A,FALSE,"BAD4Q98";"Page_2",#N/A,FALSE,"BAD4Q98";"Page_3",#N/A,FALSE,"BAD4Q98";"Page_4",#N/A,FALSE,"BAD4Q98";"Page_5",#N/A,FALSE,"BAD4Q98";"Page_6",#N/A,FALSE,"BAD4Q98";"Input_1",#N/A,FALSE,"BAD4Q98";"Input_2",#N/A,FALSE,"BAD4Q98"}</definedName>
    <definedName name="___Jan09" localSheetId="17" hidden="1">{"Page_1",#N/A,FALSE,"BAD4Q98";"Page_2",#N/A,FALSE,"BAD4Q98";"Page_3",#N/A,FALSE,"BAD4Q98";"Page_4",#N/A,FALSE,"BAD4Q98";"Page_5",#N/A,FALSE,"BAD4Q98";"Page_6",#N/A,FALSE,"BAD4Q98";"Input_1",#N/A,FALSE,"BAD4Q98";"Input_2",#N/A,FALSE,"BAD4Q98"}</definedName>
    <definedName name="___Jan09" localSheetId="18" hidden="1">{"Page_1",#N/A,FALSE,"BAD4Q98";"Page_2",#N/A,FALSE,"BAD4Q98";"Page_3",#N/A,FALSE,"BAD4Q98";"Page_4",#N/A,FALSE,"BAD4Q98";"Page_5",#N/A,FALSE,"BAD4Q98";"Page_6",#N/A,FALSE,"BAD4Q98";"Input_1",#N/A,FALSE,"BAD4Q98";"Input_2",#N/A,FALSE,"BAD4Q98"}</definedName>
    <definedName name="___Jan09" localSheetId="19" hidden="1">{"Page_1",#N/A,FALSE,"BAD4Q98";"Page_2",#N/A,FALSE,"BAD4Q98";"Page_3",#N/A,FALSE,"BAD4Q98";"Page_4",#N/A,FALSE,"BAD4Q98";"Page_5",#N/A,FALSE,"BAD4Q98";"Page_6",#N/A,FALSE,"BAD4Q98";"Input_1",#N/A,FALSE,"BAD4Q98";"Input_2",#N/A,FALSE,"BAD4Q98"}</definedName>
    <definedName name="___Jan09" localSheetId="20" hidden="1">{"Page_1",#N/A,FALSE,"BAD4Q98";"Page_2",#N/A,FALSE,"BAD4Q98";"Page_3",#N/A,FALSE,"BAD4Q98";"Page_4",#N/A,FALSE,"BAD4Q98";"Page_5",#N/A,FALSE,"BAD4Q98";"Page_6",#N/A,FALSE,"BAD4Q98";"Input_1",#N/A,FALSE,"BAD4Q98";"Input_2",#N/A,FALSE,"BAD4Q98"}</definedName>
    <definedName name="___Jan09" localSheetId="21" hidden="1">{"Page_1",#N/A,FALSE,"BAD4Q98";"Page_2",#N/A,FALSE,"BAD4Q98";"Page_3",#N/A,FALSE,"BAD4Q98";"Page_4",#N/A,FALSE,"BAD4Q98";"Page_5",#N/A,FALSE,"BAD4Q98";"Page_6",#N/A,FALSE,"BAD4Q98";"Input_1",#N/A,FALSE,"BAD4Q98";"Input_2",#N/A,FALSE,"BAD4Q98"}</definedName>
    <definedName name="___Jan09" localSheetId="22" hidden="1">{"Page_1",#N/A,FALSE,"BAD4Q98";"Page_2",#N/A,FALSE,"BAD4Q98";"Page_3",#N/A,FALSE,"BAD4Q98";"Page_4",#N/A,FALSE,"BAD4Q98";"Page_5",#N/A,FALSE,"BAD4Q98";"Page_6",#N/A,FALSE,"BAD4Q98";"Input_1",#N/A,FALSE,"BAD4Q98";"Input_2",#N/A,FALSE,"BAD4Q98"}</definedName>
    <definedName name="___Jan09" localSheetId="23" hidden="1">{"Page_1",#N/A,FALSE,"BAD4Q98";"Page_2",#N/A,FALSE,"BAD4Q98";"Page_3",#N/A,FALSE,"BAD4Q98";"Page_4",#N/A,FALSE,"BAD4Q98";"Page_5",#N/A,FALSE,"BAD4Q98";"Page_6",#N/A,FALSE,"BAD4Q98";"Input_1",#N/A,FALSE,"BAD4Q98";"Input_2",#N/A,FALSE,"BAD4Q98"}</definedName>
    <definedName name="___Jan09" localSheetId="3" hidden="1">{"Page_1",#N/A,FALSE,"BAD4Q98";"Page_2",#N/A,FALSE,"BAD4Q98";"Page_3",#N/A,FALSE,"BAD4Q98";"Page_4",#N/A,FALSE,"BAD4Q98";"Page_5",#N/A,FALSE,"BAD4Q98";"Page_6",#N/A,FALSE,"BAD4Q98";"Input_1",#N/A,FALSE,"BAD4Q98";"Input_2",#N/A,FALSE,"BAD4Q98"}</definedName>
    <definedName name="___Jan09" localSheetId="4" hidden="1">{"Page_1",#N/A,FALSE,"BAD4Q98";"Page_2",#N/A,FALSE,"BAD4Q98";"Page_3",#N/A,FALSE,"BAD4Q98";"Page_4",#N/A,FALSE,"BAD4Q98";"Page_5",#N/A,FALSE,"BAD4Q98";"Page_6",#N/A,FALSE,"BAD4Q98";"Input_1",#N/A,FALSE,"BAD4Q98";"Input_2",#N/A,FALSE,"BAD4Q98"}</definedName>
    <definedName name="___Jan09" localSheetId="7" hidden="1">{"Page_1",#N/A,FALSE,"BAD4Q98";"Page_2",#N/A,FALSE,"BAD4Q98";"Page_3",#N/A,FALSE,"BAD4Q98";"Page_4",#N/A,FALSE,"BAD4Q98";"Page_5",#N/A,FALSE,"BAD4Q98";"Page_6",#N/A,FALSE,"BAD4Q98";"Input_1",#N/A,FALSE,"BAD4Q98";"Input_2",#N/A,FALSE,"BAD4Q98"}</definedName>
    <definedName name="___Jan09" localSheetId="16" hidden="1">{"Page_1",#N/A,FALSE,"BAD4Q98";"Page_2",#N/A,FALSE,"BAD4Q98";"Page_3",#N/A,FALSE,"BAD4Q98";"Page_4",#N/A,FALSE,"BAD4Q98";"Page_5",#N/A,FALSE,"BAD4Q98";"Page_6",#N/A,FALSE,"BAD4Q98";"Input_1",#N/A,FALSE,"BAD4Q98";"Input_2",#N/A,FALSE,"BAD4Q98"}</definedName>
    <definedName name="___Jan09" localSheetId="26" hidden="1">{"Page_1",#N/A,FALSE,"BAD4Q98";"Page_2",#N/A,FALSE,"BAD4Q98";"Page_3",#N/A,FALSE,"BAD4Q98";"Page_4",#N/A,FALSE,"BAD4Q98";"Page_5",#N/A,FALSE,"BAD4Q98";"Page_6",#N/A,FALSE,"BAD4Q98";"Input_1",#N/A,FALSE,"BAD4Q98";"Input_2",#N/A,FALSE,"BAD4Q98"}</definedName>
    <definedName name="___Jan09" localSheetId="27" hidden="1">{"Page_1",#N/A,FALSE,"BAD4Q98";"Page_2",#N/A,FALSE,"BAD4Q98";"Page_3",#N/A,FALSE,"BAD4Q98";"Page_4",#N/A,FALSE,"BAD4Q98";"Page_5",#N/A,FALSE,"BAD4Q98";"Page_6",#N/A,FALSE,"BAD4Q98";"Input_1",#N/A,FALSE,"BAD4Q98";"Input_2",#N/A,FALSE,"BAD4Q98"}</definedName>
    <definedName name="___Jan09" localSheetId="28" hidden="1">{"Page_1",#N/A,FALSE,"BAD4Q98";"Page_2",#N/A,FALSE,"BAD4Q98";"Page_3",#N/A,FALSE,"BAD4Q98";"Page_4",#N/A,FALSE,"BAD4Q98";"Page_5",#N/A,FALSE,"BAD4Q98";"Page_6",#N/A,FALSE,"BAD4Q98";"Input_1",#N/A,FALSE,"BAD4Q98";"Input_2",#N/A,FALSE,"BAD4Q98"}</definedName>
    <definedName name="___Jan09" localSheetId="29" hidden="1">{"Page_1",#N/A,FALSE,"BAD4Q98";"Page_2",#N/A,FALSE,"BAD4Q98";"Page_3",#N/A,FALSE,"BAD4Q98";"Page_4",#N/A,FALSE,"BAD4Q98";"Page_5",#N/A,FALSE,"BAD4Q98";"Page_6",#N/A,FALSE,"BAD4Q98";"Input_1",#N/A,FALSE,"BAD4Q98";"Input_2",#N/A,FALSE,"BAD4Q98"}</definedName>
    <definedName name="___Jan09" localSheetId="30" hidden="1">{"Page_1",#N/A,FALSE,"BAD4Q98";"Page_2",#N/A,FALSE,"BAD4Q98";"Page_3",#N/A,FALSE,"BAD4Q98";"Page_4",#N/A,FALSE,"BAD4Q98";"Page_5",#N/A,FALSE,"BAD4Q98";"Page_6",#N/A,FALSE,"BAD4Q98";"Input_1",#N/A,FALSE,"BAD4Q98";"Input_2",#N/A,FALSE,"BAD4Q98"}</definedName>
    <definedName name="___Jan09" localSheetId="31" hidden="1">{"Page_1",#N/A,FALSE,"BAD4Q98";"Page_2",#N/A,FALSE,"BAD4Q98";"Page_3",#N/A,FALSE,"BAD4Q98";"Page_4",#N/A,FALSE,"BAD4Q98";"Page_5",#N/A,FALSE,"BAD4Q98";"Page_6",#N/A,FALSE,"BAD4Q98";"Input_1",#N/A,FALSE,"BAD4Q98";"Input_2",#N/A,FALSE,"BAD4Q98"}</definedName>
    <definedName name="___Jan09" hidden="1">{"Page_1",#N/A,FALSE,"BAD4Q98";"Page_2",#N/A,FALSE,"BAD4Q98";"Page_3",#N/A,FALSE,"BAD4Q98";"Page_4",#N/A,FALSE,"BAD4Q98";"Page_5",#N/A,FALSE,"BAD4Q98";"Page_6",#N/A,FALSE,"BAD4Q98";"Input_1",#N/A,FALSE,"BAD4Q98";"Input_2",#N/A,FALSE,"BAD4Q98"}</definedName>
    <definedName name="___May2007" localSheetId="17" hidden="1">{"2002Frcst","05Month",FALSE,"Frcst Format 2002"}</definedName>
    <definedName name="___May2007" localSheetId="18" hidden="1">{"2002Frcst","05Month",FALSE,"Frcst Format 2002"}</definedName>
    <definedName name="___May2007" localSheetId="19" hidden="1">{"2002Frcst","05Month",FALSE,"Frcst Format 2002"}</definedName>
    <definedName name="___May2007" localSheetId="20" hidden="1">{"2002Frcst","05Month",FALSE,"Frcst Format 2002"}</definedName>
    <definedName name="___May2007" localSheetId="21" hidden="1">{"2002Frcst","05Month",FALSE,"Frcst Format 2002"}</definedName>
    <definedName name="___May2007" localSheetId="22" hidden="1">{"2002Frcst","05Month",FALSE,"Frcst Format 2002"}</definedName>
    <definedName name="___May2007" localSheetId="23" hidden="1">{"2002Frcst","05Month",FALSE,"Frcst Format 2002"}</definedName>
    <definedName name="___May2007" localSheetId="3" hidden="1">{"2002Frcst","05Month",FALSE,"Frcst Format 2002"}</definedName>
    <definedName name="___May2007" localSheetId="4" hidden="1">{"2002Frcst","05Month",FALSE,"Frcst Format 2002"}</definedName>
    <definedName name="___May2007" localSheetId="7" hidden="1">{"2002Frcst","05Month",FALSE,"Frcst Format 2002"}</definedName>
    <definedName name="___May2007" localSheetId="16" hidden="1">{"2002Frcst","05Month",FALSE,"Frcst Format 2002"}</definedName>
    <definedName name="___May2007" localSheetId="26" hidden="1">{"2002Frcst","05Month",FALSE,"Frcst Format 2002"}</definedName>
    <definedName name="___May2007" localSheetId="27" hidden="1">{"2002Frcst","05Month",FALSE,"Frcst Format 2002"}</definedName>
    <definedName name="___May2007" localSheetId="28" hidden="1">{"2002Frcst","05Month",FALSE,"Frcst Format 2002"}</definedName>
    <definedName name="___May2007" localSheetId="29" hidden="1">{"2002Frcst","05Month",FALSE,"Frcst Format 2002"}</definedName>
    <definedName name="___May2007" localSheetId="30" hidden="1">{"2002Frcst","05Month",FALSE,"Frcst Format 2002"}</definedName>
    <definedName name="___May2007" localSheetId="31" hidden="1">{"2002Frcst","05Month",FALSE,"Frcst Format 2002"}</definedName>
    <definedName name="___May2007" hidden="1">{"2002Frcst","05Month",FALSE,"Frcst Format 2002"}</definedName>
    <definedName name="__123Graph_A" hidden="1">#REF!</definedName>
    <definedName name="__123Graph_AGraph2" localSheetId="17" hidden="1">#REF!</definedName>
    <definedName name="__123Graph_AGraph2" localSheetId="18" hidden="1">#REF!</definedName>
    <definedName name="__123Graph_AGraph2" localSheetId="19" hidden="1">#REF!</definedName>
    <definedName name="__123Graph_AGraph2" localSheetId="20" hidden="1">#REF!</definedName>
    <definedName name="__123Graph_AGraph2" localSheetId="21" hidden="1">#REF!</definedName>
    <definedName name="__123Graph_AGraph2" localSheetId="22" hidden="1">#REF!</definedName>
    <definedName name="__123Graph_AGraph2" localSheetId="26" hidden="1">#REF!</definedName>
    <definedName name="__123Graph_AGraph2" localSheetId="27" hidden="1">#REF!</definedName>
    <definedName name="__123Graph_AGraph2" localSheetId="28" hidden="1">#REF!</definedName>
    <definedName name="__123Graph_AGraph2" localSheetId="29" hidden="1">#REF!</definedName>
    <definedName name="__123Graph_AGraph2" localSheetId="30" hidden="1">#REF!</definedName>
    <definedName name="__123Graph_AGraph2" localSheetId="31" hidden="1">#REF!</definedName>
    <definedName name="__123Graph_AGraph2" hidden="1">#REF!</definedName>
    <definedName name="__123Graph_AGraph4" localSheetId="17" hidden="1">#REF!</definedName>
    <definedName name="__123Graph_AGraph4" localSheetId="18" hidden="1">#REF!</definedName>
    <definedName name="__123Graph_AGraph4" localSheetId="19" hidden="1">#REF!</definedName>
    <definedName name="__123Graph_AGraph4" localSheetId="20" hidden="1">#REF!</definedName>
    <definedName name="__123Graph_AGraph4" localSheetId="21" hidden="1">#REF!</definedName>
    <definedName name="__123Graph_AGraph4" localSheetId="22" hidden="1">#REF!</definedName>
    <definedName name="__123Graph_AGraph4" localSheetId="26" hidden="1">#REF!</definedName>
    <definedName name="__123Graph_AGraph4" localSheetId="27" hidden="1">#REF!</definedName>
    <definedName name="__123Graph_AGraph4" localSheetId="28" hidden="1">#REF!</definedName>
    <definedName name="__123Graph_AGraph4" localSheetId="29" hidden="1">#REF!</definedName>
    <definedName name="__123Graph_AGraph4" localSheetId="30" hidden="1">#REF!</definedName>
    <definedName name="__123Graph_AGraph4" localSheetId="31" hidden="1">#REF!</definedName>
    <definedName name="__123Graph_AGraph4"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0" hidden="1">#REF!</definedName>
    <definedName name="__123Graph_B" localSheetId="31" hidden="1">#REF!</definedName>
    <definedName name="__123Graph_B" hidden="1">#REF!</definedName>
    <definedName name="__123Graph_C" localSheetId="17"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localSheetId="30" hidden="1">#REF!</definedName>
    <definedName name="__123Graph_C" localSheetId="31" hidden="1">#REF!</definedName>
    <definedName name="__123Graph_C" hidden="1">#REF!</definedName>
    <definedName name="__123Graph_CCHART1" localSheetId="17" hidden="1">#REF!</definedName>
    <definedName name="__123Graph_CCHART1" localSheetId="18" hidden="1">#REF!</definedName>
    <definedName name="__123Graph_CCHART1" localSheetId="19" hidden="1">#REF!</definedName>
    <definedName name="__123Graph_CCHART1" localSheetId="20" hidden="1">#REF!</definedName>
    <definedName name="__123Graph_CCHART1" localSheetId="21" hidden="1">#REF!</definedName>
    <definedName name="__123Graph_CCHART1" localSheetId="22" hidden="1">#REF!</definedName>
    <definedName name="__123Graph_CCHART1" localSheetId="26" hidden="1">#REF!</definedName>
    <definedName name="__123Graph_CCHART1" localSheetId="27" hidden="1">#REF!</definedName>
    <definedName name="__123Graph_CCHART1" localSheetId="28" hidden="1">#REF!</definedName>
    <definedName name="__123Graph_CCHART1" localSheetId="29" hidden="1">#REF!</definedName>
    <definedName name="__123Graph_CCHART1" localSheetId="30" hidden="1">#REF!</definedName>
    <definedName name="__123Graph_CCHART1" localSheetId="31" hidden="1">#REF!</definedName>
    <definedName name="__123Graph_CCHART1" hidden="1">#REF!</definedName>
    <definedName name="__123Graph_CCHART2" localSheetId="17" hidden="1">#REF!</definedName>
    <definedName name="__123Graph_CCHART2" localSheetId="18" hidden="1">#REF!</definedName>
    <definedName name="__123Graph_CCHART2" localSheetId="19" hidden="1">#REF!</definedName>
    <definedName name="__123Graph_CCHART2" localSheetId="20" hidden="1">#REF!</definedName>
    <definedName name="__123Graph_CCHART2" localSheetId="21" hidden="1">#REF!</definedName>
    <definedName name="__123Graph_CCHART2" localSheetId="22" hidden="1">#REF!</definedName>
    <definedName name="__123Graph_CCHART2" localSheetId="26" hidden="1">#REF!</definedName>
    <definedName name="__123Graph_CCHART2" localSheetId="27" hidden="1">#REF!</definedName>
    <definedName name="__123Graph_CCHART2" localSheetId="28" hidden="1">#REF!</definedName>
    <definedName name="__123Graph_CCHART2" localSheetId="29" hidden="1">#REF!</definedName>
    <definedName name="__123Graph_CCHART2" localSheetId="30" hidden="1">#REF!</definedName>
    <definedName name="__123Graph_CCHART2" localSheetId="31" hidden="1">#REF!</definedName>
    <definedName name="__123Graph_CCHART2" hidden="1">#REF!</definedName>
    <definedName name="__123Graph_CCHART3" localSheetId="17" hidden="1">#REF!</definedName>
    <definedName name="__123Graph_CCHART3" localSheetId="18" hidden="1">#REF!</definedName>
    <definedName name="__123Graph_CCHART3" localSheetId="19" hidden="1">#REF!</definedName>
    <definedName name="__123Graph_CCHART3" localSheetId="20" hidden="1">#REF!</definedName>
    <definedName name="__123Graph_CCHART3" localSheetId="21" hidden="1">#REF!</definedName>
    <definedName name="__123Graph_CCHART3" localSheetId="22" hidden="1">#REF!</definedName>
    <definedName name="__123Graph_CCHART3" localSheetId="26" hidden="1">#REF!</definedName>
    <definedName name="__123Graph_CCHART3" localSheetId="27" hidden="1">#REF!</definedName>
    <definedName name="__123Graph_CCHART3" localSheetId="28" hidden="1">#REF!</definedName>
    <definedName name="__123Graph_CCHART3" localSheetId="29" hidden="1">#REF!</definedName>
    <definedName name="__123Graph_CCHART3" localSheetId="30" hidden="1">#REF!</definedName>
    <definedName name="__123Graph_CCHART3" localSheetId="31" hidden="1">#REF!</definedName>
    <definedName name="__123Graph_CCHART3" hidden="1">#REF!</definedName>
    <definedName name="__123Graph_CCHART4" localSheetId="17" hidden="1">#REF!</definedName>
    <definedName name="__123Graph_CCHART4" localSheetId="18" hidden="1">#REF!</definedName>
    <definedName name="__123Graph_CCHART4" localSheetId="19" hidden="1">#REF!</definedName>
    <definedName name="__123Graph_CCHART4" localSheetId="20" hidden="1">#REF!</definedName>
    <definedName name="__123Graph_CCHART4" localSheetId="21" hidden="1">#REF!</definedName>
    <definedName name="__123Graph_CCHART4" localSheetId="22" hidden="1">#REF!</definedName>
    <definedName name="__123Graph_CCHART4" localSheetId="26" hidden="1">#REF!</definedName>
    <definedName name="__123Graph_CCHART4" localSheetId="27" hidden="1">#REF!</definedName>
    <definedName name="__123Graph_CCHART4" localSheetId="28" hidden="1">#REF!</definedName>
    <definedName name="__123Graph_CCHART4" localSheetId="29" hidden="1">#REF!</definedName>
    <definedName name="__123Graph_CCHART4" localSheetId="30" hidden="1">#REF!</definedName>
    <definedName name="__123Graph_CCHART4" localSheetId="31" hidden="1">#REF!</definedName>
    <definedName name="__123Graph_CCHART4" hidden="1">#REF!</definedName>
    <definedName name="__123Graph_CCHART5" localSheetId="17" hidden="1">#REF!</definedName>
    <definedName name="__123Graph_CCHART5" localSheetId="18" hidden="1">#REF!</definedName>
    <definedName name="__123Graph_CCHART5" localSheetId="19" hidden="1">#REF!</definedName>
    <definedName name="__123Graph_CCHART5" localSheetId="20" hidden="1">#REF!</definedName>
    <definedName name="__123Graph_CCHART5" localSheetId="21" hidden="1">#REF!</definedName>
    <definedName name="__123Graph_CCHART5" localSheetId="22" hidden="1">#REF!</definedName>
    <definedName name="__123Graph_CCHART5" localSheetId="26" hidden="1">#REF!</definedName>
    <definedName name="__123Graph_CCHART5" localSheetId="27" hidden="1">#REF!</definedName>
    <definedName name="__123Graph_CCHART5" localSheetId="28" hidden="1">#REF!</definedName>
    <definedName name="__123Graph_CCHART5" localSheetId="29" hidden="1">#REF!</definedName>
    <definedName name="__123Graph_CCHART5" localSheetId="30" hidden="1">#REF!</definedName>
    <definedName name="__123Graph_CCHART5" localSheetId="31" hidden="1">#REF!</definedName>
    <definedName name="__123Graph_CCHART5" hidden="1">#REF!</definedName>
    <definedName name="__123Graph_D" localSheetId="17" hidden="1">#REF!</definedName>
    <definedName name="__123Graph_D" localSheetId="18" hidden="1">#REF!</definedName>
    <definedName name="__123Graph_D" localSheetId="19" hidden="1">#REF!</definedName>
    <definedName name="__123Graph_D" localSheetId="20" hidden="1">#REF!</definedName>
    <definedName name="__123Graph_D" localSheetId="21" hidden="1">#REF!</definedName>
    <definedName name="__123Graph_D" localSheetId="22"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localSheetId="30" hidden="1">#REF!</definedName>
    <definedName name="__123Graph_D" localSheetId="31" hidden="1">#REF!</definedName>
    <definedName name="__123Graph_D" hidden="1">#REF!</definedName>
    <definedName name="__123Graph_DCHART1" localSheetId="17" hidden="1">#REF!</definedName>
    <definedName name="__123Graph_DCHART1" localSheetId="18" hidden="1">#REF!</definedName>
    <definedName name="__123Graph_DCHART1" localSheetId="19" hidden="1">#REF!</definedName>
    <definedName name="__123Graph_DCHART1" localSheetId="20" hidden="1">#REF!</definedName>
    <definedName name="__123Graph_DCHART1" localSheetId="21" hidden="1">#REF!</definedName>
    <definedName name="__123Graph_DCHART1" localSheetId="22" hidden="1">#REF!</definedName>
    <definedName name="__123Graph_DCHART1" localSheetId="26" hidden="1">#REF!</definedName>
    <definedName name="__123Graph_DCHART1" localSheetId="27" hidden="1">#REF!</definedName>
    <definedName name="__123Graph_DCHART1" localSheetId="28" hidden="1">#REF!</definedName>
    <definedName name="__123Graph_DCHART1" localSheetId="29" hidden="1">#REF!</definedName>
    <definedName name="__123Graph_DCHART1" localSheetId="30" hidden="1">#REF!</definedName>
    <definedName name="__123Graph_DCHART1" localSheetId="31" hidden="1">#REF!</definedName>
    <definedName name="__123Graph_DCHART1" hidden="1">#REF!</definedName>
    <definedName name="__123Graph_DCHART2" localSheetId="17" hidden="1">#REF!</definedName>
    <definedName name="__123Graph_DCHART2" localSheetId="18" hidden="1">#REF!</definedName>
    <definedName name="__123Graph_DCHART2" localSheetId="19" hidden="1">#REF!</definedName>
    <definedName name="__123Graph_DCHART2" localSheetId="20" hidden="1">#REF!</definedName>
    <definedName name="__123Graph_DCHART2" localSheetId="21" hidden="1">#REF!</definedName>
    <definedName name="__123Graph_DCHART2" localSheetId="22" hidden="1">#REF!</definedName>
    <definedName name="__123Graph_DCHART2" localSheetId="26" hidden="1">#REF!</definedName>
    <definedName name="__123Graph_DCHART2" localSheetId="27" hidden="1">#REF!</definedName>
    <definedName name="__123Graph_DCHART2" localSheetId="28" hidden="1">#REF!</definedName>
    <definedName name="__123Graph_DCHART2" localSheetId="29" hidden="1">#REF!</definedName>
    <definedName name="__123Graph_DCHART2" localSheetId="30" hidden="1">#REF!</definedName>
    <definedName name="__123Graph_DCHART2" localSheetId="31" hidden="1">#REF!</definedName>
    <definedName name="__123Graph_DCHART2" hidden="1">#REF!</definedName>
    <definedName name="__123Graph_DCHART3" localSheetId="17" hidden="1">#REF!</definedName>
    <definedName name="__123Graph_DCHART3" localSheetId="18" hidden="1">#REF!</definedName>
    <definedName name="__123Graph_DCHART3" localSheetId="19" hidden="1">#REF!</definedName>
    <definedName name="__123Graph_DCHART3" localSheetId="20" hidden="1">#REF!</definedName>
    <definedName name="__123Graph_DCHART3" localSheetId="21" hidden="1">#REF!</definedName>
    <definedName name="__123Graph_DCHART3" localSheetId="22" hidden="1">#REF!</definedName>
    <definedName name="__123Graph_DCHART3" localSheetId="26" hidden="1">#REF!</definedName>
    <definedName name="__123Graph_DCHART3" localSheetId="27" hidden="1">#REF!</definedName>
    <definedName name="__123Graph_DCHART3" localSheetId="28" hidden="1">#REF!</definedName>
    <definedName name="__123Graph_DCHART3" localSheetId="29" hidden="1">#REF!</definedName>
    <definedName name="__123Graph_DCHART3" localSheetId="30" hidden="1">#REF!</definedName>
    <definedName name="__123Graph_DCHART3" localSheetId="31" hidden="1">#REF!</definedName>
    <definedName name="__123Graph_DCHART3" hidden="1">#REF!</definedName>
    <definedName name="__123Graph_DCHART4" localSheetId="17" hidden="1">#REF!</definedName>
    <definedName name="__123Graph_DCHART4" localSheetId="18" hidden="1">#REF!</definedName>
    <definedName name="__123Graph_DCHART4" localSheetId="19" hidden="1">#REF!</definedName>
    <definedName name="__123Graph_DCHART4" localSheetId="20" hidden="1">#REF!</definedName>
    <definedName name="__123Graph_DCHART4" localSheetId="21" hidden="1">#REF!</definedName>
    <definedName name="__123Graph_DCHART4" localSheetId="22" hidden="1">#REF!</definedName>
    <definedName name="__123Graph_DCHART4" localSheetId="26" hidden="1">#REF!</definedName>
    <definedName name="__123Graph_DCHART4" localSheetId="27" hidden="1">#REF!</definedName>
    <definedName name="__123Graph_DCHART4" localSheetId="28" hidden="1">#REF!</definedName>
    <definedName name="__123Graph_DCHART4" localSheetId="29" hidden="1">#REF!</definedName>
    <definedName name="__123Graph_DCHART4" localSheetId="30" hidden="1">#REF!</definedName>
    <definedName name="__123Graph_DCHART4" localSheetId="31" hidden="1">#REF!</definedName>
    <definedName name="__123Graph_DCHART4" hidden="1">#REF!</definedName>
    <definedName name="__123Graph_DCHART5" localSheetId="17" hidden="1">#REF!</definedName>
    <definedName name="__123Graph_DCHART5" localSheetId="18" hidden="1">#REF!</definedName>
    <definedName name="__123Graph_DCHART5" localSheetId="19" hidden="1">#REF!</definedName>
    <definedName name="__123Graph_DCHART5" localSheetId="20" hidden="1">#REF!</definedName>
    <definedName name="__123Graph_DCHART5" localSheetId="21" hidden="1">#REF!</definedName>
    <definedName name="__123Graph_DCHART5" localSheetId="22" hidden="1">#REF!</definedName>
    <definedName name="__123Graph_DCHART5" localSheetId="26" hidden="1">#REF!</definedName>
    <definedName name="__123Graph_DCHART5" localSheetId="27" hidden="1">#REF!</definedName>
    <definedName name="__123Graph_DCHART5" localSheetId="28" hidden="1">#REF!</definedName>
    <definedName name="__123Graph_DCHART5" localSheetId="29" hidden="1">#REF!</definedName>
    <definedName name="__123Graph_DCHART5" localSheetId="30" hidden="1">#REF!</definedName>
    <definedName name="__123Graph_DCHART5" localSheetId="31" hidden="1">#REF!</definedName>
    <definedName name="__123Graph_DCHART5" hidden="1">#REF!</definedName>
    <definedName name="__123Graph_E" localSheetId="17" hidden="1">#REF!</definedName>
    <definedName name="__123Graph_E" localSheetId="18"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localSheetId="30" hidden="1">#REF!</definedName>
    <definedName name="__123Graph_E" localSheetId="31" hidden="1">#REF!</definedName>
    <definedName name="__123Graph_E" hidden="1">#REF!</definedName>
    <definedName name="__123Graph_F" localSheetId="17"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localSheetId="30" hidden="1">#REF!</definedName>
    <definedName name="__123Graph_F" localSheetId="31" hidden="1">#REF!</definedName>
    <definedName name="__123Graph_F" hidden="1">#REF!</definedName>
    <definedName name="__123Graph_FCHART4" localSheetId="17" hidden="1">#REF!</definedName>
    <definedName name="__123Graph_FCHART4" localSheetId="18" hidden="1">#REF!</definedName>
    <definedName name="__123Graph_FCHART4" localSheetId="19" hidden="1">#REF!</definedName>
    <definedName name="__123Graph_FCHART4" localSheetId="20" hidden="1">#REF!</definedName>
    <definedName name="__123Graph_FCHART4" localSheetId="21" hidden="1">#REF!</definedName>
    <definedName name="__123Graph_FCHART4" localSheetId="22" hidden="1">#REF!</definedName>
    <definedName name="__123Graph_FCHART4" localSheetId="26" hidden="1">#REF!</definedName>
    <definedName name="__123Graph_FCHART4" localSheetId="27" hidden="1">#REF!</definedName>
    <definedName name="__123Graph_FCHART4" localSheetId="28" hidden="1">#REF!</definedName>
    <definedName name="__123Graph_FCHART4" localSheetId="29" hidden="1">#REF!</definedName>
    <definedName name="__123Graph_FCHART4" localSheetId="30" hidden="1">#REF!</definedName>
    <definedName name="__123Graph_FCHART4" localSheetId="31" hidden="1">#REF!</definedName>
    <definedName name="__123Graph_FCHART4" hidden="1">#REF!</definedName>
    <definedName name="__123Graph_FCHART5" localSheetId="17" hidden="1">#REF!</definedName>
    <definedName name="__123Graph_FCHART5" localSheetId="18" hidden="1">#REF!</definedName>
    <definedName name="__123Graph_FCHART5" localSheetId="19" hidden="1">#REF!</definedName>
    <definedName name="__123Graph_FCHART5" localSheetId="20" hidden="1">#REF!</definedName>
    <definedName name="__123Graph_FCHART5" localSheetId="21" hidden="1">#REF!</definedName>
    <definedName name="__123Graph_FCHART5" localSheetId="22" hidden="1">#REF!</definedName>
    <definedName name="__123Graph_FCHART5" localSheetId="26" hidden="1">#REF!</definedName>
    <definedName name="__123Graph_FCHART5" localSheetId="27" hidden="1">#REF!</definedName>
    <definedName name="__123Graph_FCHART5" localSheetId="28" hidden="1">#REF!</definedName>
    <definedName name="__123Graph_FCHART5" localSheetId="29" hidden="1">#REF!</definedName>
    <definedName name="__123Graph_FCHART5" localSheetId="30" hidden="1">#REF!</definedName>
    <definedName name="__123Graph_FCHART5" localSheetId="31" hidden="1">#REF!</definedName>
    <definedName name="__123Graph_FCHART5" hidden="1">#REF!</definedName>
    <definedName name="__123Graph_X" localSheetId="17" hidden="1">#REF!</definedName>
    <definedName name="__123Graph_X" localSheetId="18"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30" hidden="1">#REF!</definedName>
    <definedName name="__123Graph_X" localSheetId="31" hidden="1">#REF!</definedName>
    <definedName name="__123Graph_X" hidden="1">#REF!</definedName>
    <definedName name="__Dec05" localSheetId="17" hidden="1">{"Page_1",#N/A,FALSE,"BAD4Q98";"Page_2",#N/A,FALSE,"BAD4Q98";"Page_3",#N/A,FALSE,"BAD4Q98";"Page_4",#N/A,FALSE,"BAD4Q98";"Page_5",#N/A,FALSE,"BAD4Q98";"Page_6",#N/A,FALSE,"BAD4Q98";"Input_1",#N/A,FALSE,"BAD4Q98";"Input_2",#N/A,FALSE,"BAD4Q98"}</definedName>
    <definedName name="__Dec05" localSheetId="18" hidden="1">{"Page_1",#N/A,FALSE,"BAD4Q98";"Page_2",#N/A,FALSE,"BAD4Q98";"Page_3",#N/A,FALSE,"BAD4Q98";"Page_4",#N/A,FALSE,"BAD4Q98";"Page_5",#N/A,FALSE,"BAD4Q98";"Page_6",#N/A,FALSE,"BAD4Q98";"Input_1",#N/A,FALSE,"BAD4Q98";"Input_2",#N/A,FALSE,"BAD4Q98"}</definedName>
    <definedName name="__Dec05" localSheetId="19" hidden="1">{"Page_1",#N/A,FALSE,"BAD4Q98";"Page_2",#N/A,FALSE,"BAD4Q98";"Page_3",#N/A,FALSE,"BAD4Q98";"Page_4",#N/A,FALSE,"BAD4Q98";"Page_5",#N/A,FALSE,"BAD4Q98";"Page_6",#N/A,FALSE,"BAD4Q98";"Input_1",#N/A,FALSE,"BAD4Q98";"Input_2",#N/A,FALSE,"BAD4Q98"}</definedName>
    <definedName name="__Dec05" localSheetId="20" hidden="1">{"Page_1",#N/A,FALSE,"BAD4Q98";"Page_2",#N/A,FALSE,"BAD4Q98";"Page_3",#N/A,FALSE,"BAD4Q98";"Page_4",#N/A,FALSE,"BAD4Q98";"Page_5",#N/A,FALSE,"BAD4Q98";"Page_6",#N/A,FALSE,"BAD4Q98";"Input_1",#N/A,FALSE,"BAD4Q98";"Input_2",#N/A,FALSE,"BAD4Q98"}</definedName>
    <definedName name="__Dec05" localSheetId="21" hidden="1">{"Page_1",#N/A,FALSE,"BAD4Q98";"Page_2",#N/A,FALSE,"BAD4Q98";"Page_3",#N/A,FALSE,"BAD4Q98";"Page_4",#N/A,FALSE,"BAD4Q98";"Page_5",#N/A,FALSE,"BAD4Q98";"Page_6",#N/A,FALSE,"BAD4Q98";"Input_1",#N/A,FALSE,"BAD4Q98";"Input_2",#N/A,FALSE,"BAD4Q98"}</definedName>
    <definedName name="__Dec05" localSheetId="22" hidden="1">{"Page_1",#N/A,FALSE,"BAD4Q98";"Page_2",#N/A,FALSE,"BAD4Q98";"Page_3",#N/A,FALSE,"BAD4Q98";"Page_4",#N/A,FALSE,"BAD4Q98";"Page_5",#N/A,FALSE,"BAD4Q98";"Page_6",#N/A,FALSE,"BAD4Q98";"Input_1",#N/A,FALSE,"BAD4Q98";"Input_2",#N/A,FALSE,"BAD4Q98"}</definedName>
    <definedName name="__Dec05" localSheetId="23" hidden="1">{"Page_1",#N/A,FALSE,"BAD4Q98";"Page_2",#N/A,FALSE,"BAD4Q98";"Page_3",#N/A,FALSE,"BAD4Q98";"Page_4",#N/A,FALSE,"BAD4Q98";"Page_5",#N/A,FALSE,"BAD4Q98";"Page_6",#N/A,FALSE,"BAD4Q98";"Input_1",#N/A,FALSE,"BAD4Q98";"Input_2",#N/A,FALSE,"BAD4Q98"}</definedName>
    <definedName name="__Dec05" localSheetId="3" hidden="1">{"Page_1",#N/A,FALSE,"BAD4Q98";"Page_2",#N/A,FALSE,"BAD4Q98";"Page_3",#N/A,FALSE,"BAD4Q98";"Page_4",#N/A,FALSE,"BAD4Q98";"Page_5",#N/A,FALSE,"BAD4Q98";"Page_6",#N/A,FALSE,"BAD4Q98";"Input_1",#N/A,FALSE,"BAD4Q98";"Input_2",#N/A,FALSE,"BAD4Q98"}</definedName>
    <definedName name="__Dec05" localSheetId="4" hidden="1">{"Page_1",#N/A,FALSE,"BAD4Q98";"Page_2",#N/A,FALSE,"BAD4Q98";"Page_3",#N/A,FALSE,"BAD4Q98";"Page_4",#N/A,FALSE,"BAD4Q98";"Page_5",#N/A,FALSE,"BAD4Q98";"Page_6",#N/A,FALSE,"BAD4Q98";"Input_1",#N/A,FALSE,"BAD4Q98";"Input_2",#N/A,FALSE,"BAD4Q98"}</definedName>
    <definedName name="__Dec05" localSheetId="7" hidden="1">{"Page_1",#N/A,FALSE,"BAD4Q98";"Page_2",#N/A,FALSE,"BAD4Q98";"Page_3",#N/A,FALSE,"BAD4Q98";"Page_4",#N/A,FALSE,"BAD4Q98";"Page_5",#N/A,FALSE,"BAD4Q98";"Page_6",#N/A,FALSE,"BAD4Q98";"Input_1",#N/A,FALSE,"BAD4Q98";"Input_2",#N/A,FALSE,"BAD4Q98"}</definedName>
    <definedName name="__Dec05" localSheetId="16" hidden="1">{"Page_1",#N/A,FALSE,"BAD4Q98";"Page_2",#N/A,FALSE,"BAD4Q98";"Page_3",#N/A,FALSE,"BAD4Q98";"Page_4",#N/A,FALSE,"BAD4Q98";"Page_5",#N/A,FALSE,"BAD4Q98";"Page_6",#N/A,FALSE,"BAD4Q98";"Input_1",#N/A,FALSE,"BAD4Q98";"Input_2",#N/A,FALSE,"BAD4Q98"}</definedName>
    <definedName name="__Dec05" localSheetId="26" hidden="1">{"Page_1",#N/A,FALSE,"BAD4Q98";"Page_2",#N/A,FALSE,"BAD4Q98";"Page_3",#N/A,FALSE,"BAD4Q98";"Page_4",#N/A,FALSE,"BAD4Q98";"Page_5",#N/A,FALSE,"BAD4Q98";"Page_6",#N/A,FALSE,"BAD4Q98";"Input_1",#N/A,FALSE,"BAD4Q98";"Input_2",#N/A,FALSE,"BAD4Q98"}</definedName>
    <definedName name="__Dec05" localSheetId="27" hidden="1">{"Page_1",#N/A,FALSE,"BAD4Q98";"Page_2",#N/A,FALSE,"BAD4Q98";"Page_3",#N/A,FALSE,"BAD4Q98";"Page_4",#N/A,FALSE,"BAD4Q98";"Page_5",#N/A,FALSE,"BAD4Q98";"Page_6",#N/A,FALSE,"BAD4Q98";"Input_1",#N/A,FALSE,"BAD4Q98";"Input_2",#N/A,FALSE,"BAD4Q98"}</definedName>
    <definedName name="__Dec05" localSheetId="28" hidden="1">{"Page_1",#N/A,FALSE,"BAD4Q98";"Page_2",#N/A,FALSE,"BAD4Q98";"Page_3",#N/A,FALSE,"BAD4Q98";"Page_4",#N/A,FALSE,"BAD4Q98";"Page_5",#N/A,FALSE,"BAD4Q98";"Page_6",#N/A,FALSE,"BAD4Q98";"Input_1",#N/A,FALSE,"BAD4Q98";"Input_2",#N/A,FALSE,"BAD4Q98"}</definedName>
    <definedName name="__Dec05" localSheetId="29" hidden="1">{"Page_1",#N/A,FALSE,"BAD4Q98";"Page_2",#N/A,FALSE,"BAD4Q98";"Page_3",#N/A,FALSE,"BAD4Q98";"Page_4",#N/A,FALSE,"BAD4Q98";"Page_5",#N/A,FALSE,"BAD4Q98";"Page_6",#N/A,FALSE,"BAD4Q98";"Input_1",#N/A,FALSE,"BAD4Q98";"Input_2",#N/A,FALSE,"BAD4Q98"}</definedName>
    <definedName name="__Dec05" localSheetId="30" hidden="1">{"Page_1",#N/A,FALSE,"BAD4Q98";"Page_2",#N/A,FALSE,"BAD4Q98";"Page_3",#N/A,FALSE,"BAD4Q98";"Page_4",#N/A,FALSE,"BAD4Q98";"Page_5",#N/A,FALSE,"BAD4Q98";"Page_6",#N/A,FALSE,"BAD4Q98";"Input_1",#N/A,FALSE,"BAD4Q98";"Input_2",#N/A,FALSE,"BAD4Q98"}</definedName>
    <definedName name="__Dec05" localSheetId="31" hidden="1">{"Page_1",#N/A,FALSE,"BAD4Q98";"Page_2",#N/A,FALSE,"BAD4Q98";"Page_3",#N/A,FALSE,"BAD4Q98";"Page_4",#N/A,FALSE,"BAD4Q98";"Page_5",#N/A,FALSE,"BAD4Q98";"Page_6",#N/A,FALSE,"BAD4Q98";"Input_1",#N/A,FALSE,"BAD4Q98";"Input_2",#N/A,FALSE,"BAD4Q98"}</definedName>
    <definedName name="__Dec05" hidden="1">{"Page_1",#N/A,FALSE,"BAD4Q98";"Page_2",#N/A,FALSE,"BAD4Q98";"Page_3",#N/A,FALSE,"BAD4Q98";"Page_4",#N/A,FALSE,"BAD4Q98";"Page_5",#N/A,FALSE,"BAD4Q98";"Page_6",#N/A,FALSE,"BAD4Q98";"Input_1",#N/A,FALSE,"BAD4Q98";"Input_2",#N/A,FALSE,"BAD4Q98"}</definedName>
    <definedName name="__existing_description">#REF!</definedName>
    <definedName name="__ExistingDescription" localSheetId="17">#REF!</definedName>
    <definedName name="__ExistingDescription" localSheetId="18">#REF!</definedName>
    <definedName name="__ExistingDescription" localSheetId="19">#REF!</definedName>
    <definedName name="__ExistingDescription" localSheetId="20">#REF!</definedName>
    <definedName name="__ExistingDescription" localSheetId="21">#REF!</definedName>
    <definedName name="__ExistingDescription" localSheetId="22">#REF!</definedName>
    <definedName name="__ExistingDescription" localSheetId="26">#REF!</definedName>
    <definedName name="__ExistingDescription" localSheetId="27">#REF!</definedName>
    <definedName name="__ExistingDescription" localSheetId="28">#REF!</definedName>
    <definedName name="__ExistingDescription" localSheetId="29">#REF!</definedName>
    <definedName name="__ExistingDescription" localSheetId="30">#REF!</definedName>
    <definedName name="__ExistingDescription" localSheetId="31">#REF!</definedName>
    <definedName name="__ExistingDescription">#REF!</definedName>
    <definedName name="__FDS_HYPERLINK_TOGGLE_STATE__" hidden="1">"ON"</definedName>
    <definedName name="__Jan09" localSheetId="17" hidden="1">{"Page_1",#N/A,FALSE,"BAD4Q98";"Page_2",#N/A,FALSE,"BAD4Q98";"Page_3",#N/A,FALSE,"BAD4Q98";"Page_4",#N/A,FALSE,"BAD4Q98";"Page_5",#N/A,FALSE,"BAD4Q98";"Page_6",#N/A,FALSE,"BAD4Q98";"Input_1",#N/A,FALSE,"BAD4Q98";"Input_2",#N/A,FALSE,"BAD4Q98"}</definedName>
    <definedName name="__Jan09" localSheetId="18" hidden="1">{"Page_1",#N/A,FALSE,"BAD4Q98";"Page_2",#N/A,FALSE,"BAD4Q98";"Page_3",#N/A,FALSE,"BAD4Q98";"Page_4",#N/A,FALSE,"BAD4Q98";"Page_5",#N/A,FALSE,"BAD4Q98";"Page_6",#N/A,FALSE,"BAD4Q98";"Input_1",#N/A,FALSE,"BAD4Q98";"Input_2",#N/A,FALSE,"BAD4Q98"}</definedName>
    <definedName name="__Jan09" localSheetId="19" hidden="1">{"Page_1",#N/A,FALSE,"BAD4Q98";"Page_2",#N/A,FALSE,"BAD4Q98";"Page_3",#N/A,FALSE,"BAD4Q98";"Page_4",#N/A,FALSE,"BAD4Q98";"Page_5",#N/A,FALSE,"BAD4Q98";"Page_6",#N/A,FALSE,"BAD4Q98";"Input_1",#N/A,FALSE,"BAD4Q98";"Input_2",#N/A,FALSE,"BAD4Q98"}</definedName>
    <definedName name="__Jan09" localSheetId="20" hidden="1">{"Page_1",#N/A,FALSE,"BAD4Q98";"Page_2",#N/A,FALSE,"BAD4Q98";"Page_3",#N/A,FALSE,"BAD4Q98";"Page_4",#N/A,FALSE,"BAD4Q98";"Page_5",#N/A,FALSE,"BAD4Q98";"Page_6",#N/A,FALSE,"BAD4Q98";"Input_1",#N/A,FALSE,"BAD4Q98";"Input_2",#N/A,FALSE,"BAD4Q98"}</definedName>
    <definedName name="__Jan09" localSheetId="21" hidden="1">{"Page_1",#N/A,FALSE,"BAD4Q98";"Page_2",#N/A,FALSE,"BAD4Q98";"Page_3",#N/A,FALSE,"BAD4Q98";"Page_4",#N/A,FALSE,"BAD4Q98";"Page_5",#N/A,FALSE,"BAD4Q98";"Page_6",#N/A,FALSE,"BAD4Q98";"Input_1",#N/A,FALSE,"BAD4Q98";"Input_2",#N/A,FALSE,"BAD4Q98"}</definedName>
    <definedName name="__Jan09" localSheetId="22" hidden="1">{"Page_1",#N/A,FALSE,"BAD4Q98";"Page_2",#N/A,FALSE,"BAD4Q98";"Page_3",#N/A,FALSE,"BAD4Q98";"Page_4",#N/A,FALSE,"BAD4Q98";"Page_5",#N/A,FALSE,"BAD4Q98";"Page_6",#N/A,FALSE,"BAD4Q98";"Input_1",#N/A,FALSE,"BAD4Q98";"Input_2",#N/A,FALSE,"BAD4Q98"}</definedName>
    <definedName name="__Jan09" localSheetId="23" hidden="1">{"Page_1",#N/A,FALSE,"BAD4Q98";"Page_2",#N/A,FALSE,"BAD4Q98";"Page_3",#N/A,FALSE,"BAD4Q98";"Page_4",#N/A,FALSE,"BAD4Q98";"Page_5",#N/A,FALSE,"BAD4Q98";"Page_6",#N/A,FALSE,"BAD4Q98";"Input_1",#N/A,FALSE,"BAD4Q98";"Input_2",#N/A,FALSE,"BAD4Q98"}</definedName>
    <definedName name="__Jan09" localSheetId="3" hidden="1">{"Page_1",#N/A,FALSE,"BAD4Q98";"Page_2",#N/A,FALSE,"BAD4Q98";"Page_3",#N/A,FALSE,"BAD4Q98";"Page_4",#N/A,FALSE,"BAD4Q98";"Page_5",#N/A,FALSE,"BAD4Q98";"Page_6",#N/A,FALSE,"BAD4Q98";"Input_1",#N/A,FALSE,"BAD4Q98";"Input_2",#N/A,FALSE,"BAD4Q98"}</definedName>
    <definedName name="__Jan09" localSheetId="4" hidden="1">{"Page_1",#N/A,FALSE,"BAD4Q98";"Page_2",#N/A,FALSE,"BAD4Q98";"Page_3",#N/A,FALSE,"BAD4Q98";"Page_4",#N/A,FALSE,"BAD4Q98";"Page_5",#N/A,FALSE,"BAD4Q98";"Page_6",#N/A,FALSE,"BAD4Q98";"Input_1",#N/A,FALSE,"BAD4Q98";"Input_2",#N/A,FALSE,"BAD4Q98"}</definedName>
    <definedName name="__Jan09" localSheetId="7" hidden="1">{"Page_1",#N/A,FALSE,"BAD4Q98";"Page_2",#N/A,FALSE,"BAD4Q98";"Page_3",#N/A,FALSE,"BAD4Q98";"Page_4",#N/A,FALSE,"BAD4Q98";"Page_5",#N/A,FALSE,"BAD4Q98";"Page_6",#N/A,FALSE,"BAD4Q98";"Input_1",#N/A,FALSE,"BAD4Q98";"Input_2",#N/A,FALSE,"BAD4Q98"}</definedName>
    <definedName name="__Jan09" localSheetId="16" hidden="1">{"Page_1",#N/A,FALSE,"BAD4Q98";"Page_2",#N/A,FALSE,"BAD4Q98";"Page_3",#N/A,FALSE,"BAD4Q98";"Page_4",#N/A,FALSE,"BAD4Q98";"Page_5",#N/A,FALSE,"BAD4Q98";"Page_6",#N/A,FALSE,"BAD4Q98";"Input_1",#N/A,FALSE,"BAD4Q98";"Input_2",#N/A,FALSE,"BAD4Q98"}</definedName>
    <definedName name="__Jan09" localSheetId="26" hidden="1">{"Page_1",#N/A,FALSE,"BAD4Q98";"Page_2",#N/A,FALSE,"BAD4Q98";"Page_3",#N/A,FALSE,"BAD4Q98";"Page_4",#N/A,FALSE,"BAD4Q98";"Page_5",#N/A,FALSE,"BAD4Q98";"Page_6",#N/A,FALSE,"BAD4Q98";"Input_1",#N/A,FALSE,"BAD4Q98";"Input_2",#N/A,FALSE,"BAD4Q98"}</definedName>
    <definedName name="__Jan09" localSheetId="27" hidden="1">{"Page_1",#N/A,FALSE,"BAD4Q98";"Page_2",#N/A,FALSE,"BAD4Q98";"Page_3",#N/A,FALSE,"BAD4Q98";"Page_4",#N/A,FALSE,"BAD4Q98";"Page_5",#N/A,FALSE,"BAD4Q98";"Page_6",#N/A,FALSE,"BAD4Q98";"Input_1",#N/A,FALSE,"BAD4Q98";"Input_2",#N/A,FALSE,"BAD4Q98"}</definedName>
    <definedName name="__Jan09" localSheetId="28" hidden="1">{"Page_1",#N/A,FALSE,"BAD4Q98";"Page_2",#N/A,FALSE,"BAD4Q98";"Page_3",#N/A,FALSE,"BAD4Q98";"Page_4",#N/A,FALSE,"BAD4Q98";"Page_5",#N/A,FALSE,"BAD4Q98";"Page_6",#N/A,FALSE,"BAD4Q98";"Input_1",#N/A,FALSE,"BAD4Q98";"Input_2",#N/A,FALSE,"BAD4Q98"}</definedName>
    <definedName name="__Jan09" localSheetId="29" hidden="1">{"Page_1",#N/A,FALSE,"BAD4Q98";"Page_2",#N/A,FALSE,"BAD4Q98";"Page_3",#N/A,FALSE,"BAD4Q98";"Page_4",#N/A,FALSE,"BAD4Q98";"Page_5",#N/A,FALSE,"BAD4Q98";"Page_6",#N/A,FALSE,"BAD4Q98";"Input_1",#N/A,FALSE,"BAD4Q98";"Input_2",#N/A,FALSE,"BAD4Q98"}</definedName>
    <definedName name="__Jan09" localSheetId="30" hidden="1">{"Page_1",#N/A,FALSE,"BAD4Q98";"Page_2",#N/A,FALSE,"BAD4Q98";"Page_3",#N/A,FALSE,"BAD4Q98";"Page_4",#N/A,FALSE,"BAD4Q98";"Page_5",#N/A,FALSE,"BAD4Q98";"Page_6",#N/A,FALSE,"BAD4Q98";"Input_1",#N/A,FALSE,"BAD4Q98";"Input_2",#N/A,FALSE,"BAD4Q98"}</definedName>
    <definedName name="__Jan09" localSheetId="31" hidden="1">{"Page_1",#N/A,FALSE,"BAD4Q98";"Page_2",#N/A,FALSE,"BAD4Q98";"Page_3",#N/A,FALSE,"BAD4Q98";"Page_4",#N/A,FALSE,"BAD4Q98";"Page_5",#N/A,FALSE,"BAD4Q98";"Page_6",#N/A,FALSE,"BAD4Q98";"Input_1",#N/A,FALSE,"BAD4Q98";"Input_2",#N/A,FALSE,"BAD4Q98"}</definedName>
    <definedName name="__Jan09" hidden="1">{"Page_1",#N/A,FALSE,"BAD4Q98";"Page_2",#N/A,FALSE,"BAD4Q98";"Page_3",#N/A,FALSE,"BAD4Q98";"Page_4",#N/A,FALSE,"BAD4Q98";"Page_5",#N/A,FALSE,"BAD4Q98";"Page_6",#N/A,FALSE,"BAD4Q98";"Input_1",#N/A,FALSE,"BAD4Q98";"Input_2",#N/A,FALSE,"BAD4Q98"}</definedName>
    <definedName name="__May2007" localSheetId="17" hidden="1">{"2002Frcst","05Month",FALSE,"Frcst Format 2002"}</definedName>
    <definedName name="__May2007" localSheetId="18" hidden="1">{"2002Frcst","05Month",FALSE,"Frcst Format 2002"}</definedName>
    <definedName name="__May2007" localSheetId="19" hidden="1">{"2002Frcst","05Month",FALSE,"Frcst Format 2002"}</definedName>
    <definedName name="__May2007" localSheetId="20" hidden="1">{"2002Frcst","05Month",FALSE,"Frcst Format 2002"}</definedName>
    <definedName name="__May2007" localSheetId="21" hidden="1">{"2002Frcst","05Month",FALSE,"Frcst Format 2002"}</definedName>
    <definedName name="__May2007" localSheetId="22" hidden="1">{"2002Frcst","05Month",FALSE,"Frcst Format 2002"}</definedName>
    <definedName name="__May2007" localSheetId="23" hidden="1">{"2002Frcst","05Month",FALSE,"Frcst Format 2002"}</definedName>
    <definedName name="__May2007" localSheetId="3" hidden="1">{"2002Frcst","05Month",FALSE,"Frcst Format 2002"}</definedName>
    <definedName name="__May2007" localSheetId="4" hidden="1">{"2002Frcst","05Month",FALSE,"Frcst Format 2002"}</definedName>
    <definedName name="__May2007" localSheetId="7" hidden="1">{"2002Frcst","05Month",FALSE,"Frcst Format 2002"}</definedName>
    <definedName name="__May2007" localSheetId="16" hidden="1">{"2002Frcst","05Month",FALSE,"Frcst Format 2002"}</definedName>
    <definedName name="__May2007" localSheetId="26" hidden="1">{"2002Frcst","05Month",FALSE,"Frcst Format 2002"}</definedName>
    <definedName name="__May2007" localSheetId="27" hidden="1">{"2002Frcst","05Month",FALSE,"Frcst Format 2002"}</definedName>
    <definedName name="__May2007" localSheetId="28" hidden="1">{"2002Frcst","05Month",FALSE,"Frcst Format 2002"}</definedName>
    <definedName name="__May2007" localSheetId="29" hidden="1">{"2002Frcst","05Month",FALSE,"Frcst Format 2002"}</definedName>
    <definedName name="__May2007" localSheetId="30" hidden="1">{"2002Frcst","05Month",FALSE,"Frcst Format 2002"}</definedName>
    <definedName name="__May2007" localSheetId="31" hidden="1">{"2002Frcst","05Month",FALSE,"Frcst Format 2002"}</definedName>
    <definedName name="__May2007" hidden="1">{"2002Frcst","05Month",FALSE,"Frcst Format 2002"}</definedName>
    <definedName name="__retro_description">#REF!</definedName>
    <definedName name="_1234Graph_B" localSheetId="17" hidden="1">#REF!</definedName>
    <definedName name="_1234Graph_B" localSheetId="18" hidden="1">#REF!</definedName>
    <definedName name="_1234Graph_B" localSheetId="19" hidden="1">#REF!</definedName>
    <definedName name="_1234Graph_B" localSheetId="20" hidden="1">#REF!</definedName>
    <definedName name="_1234Graph_B" localSheetId="21" hidden="1">#REF!</definedName>
    <definedName name="_1234Graph_B" localSheetId="22" hidden="1">#REF!</definedName>
    <definedName name="_1234Graph_B" localSheetId="26" hidden="1">#REF!</definedName>
    <definedName name="_1234Graph_B" localSheetId="27" hidden="1">#REF!</definedName>
    <definedName name="_1234Graph_B" localSheetId="28" hidden="1">#REF!</definedName>
    <definedName name="_1234Graph_B" localSheetId="29" hidden="1">#REF!</definedName>
    <definedName name="_1234Graph_B" localSheetId="30" hidden="1">#REF!</definedName>
    <definedName name="_1234Graph_B" localSheetId="31" hidden="1">#REF!</definedName>
    <definedName name="_1234Graph_B" hidden="1">#REF!</definedName>
    <definedName name="_123Graph_CHART3" localSheetId="17" hidden="1">#REF!</definedName>
    <definedName name="_123Graph_CHART3" localSheetId="18" hidden="1">#REF!</definedName>
    <definedName name="_123Graph_CHART3" localSheetId="19" hidden="1">#REF!</definedName>
    <definedName name="_123Graph_CHART3" localSheetId="20" hidden="1">#REF!</definedName>
    <definedName name="_123Graph_CHART3" localSheetId="21" hidden="1">#REF!</definedName>
    <definedName name="_123Graph_CHART3" localSheetId="22" hidden="1">#REF!</definedName>
    <definedName name="_123Graph_CHART3" localSheetId="26" hidden="1">#REF!</definedName>
    <definedName name="_123Graph_CHART3" localSheetId="27" hidden="1">#REF!</definedName>
    <definedName name="_123Graph_CHART3" localSheetId="28" hidden="1">#REF!</definedName>
    <definedName name="_123Graph_CHART3" localSheetId="29" hidden="1">#REF!</definedName>
    <definedName name="_123Graph_CHART3" localSheetId="30" hidden="1">#REF!</definedName>
    <definedName name="_123Graph_CHART3" localSheetId="31" hidden="1">#REF!</definedName>
    <definedName name="_123Graph_CHART3" hidden="1">#REF!</definedName>
    <definedName name="_1807" localSheetId="17">#REF!</definedName>
    <definedName name="_1807" localSheetId="18">#REF!</definedName>
    <definedName name="_1807" localSheetId="19">#REF!</definedName>
    <definedName name="_1807" localSheetId="20">#REF!</definedName>
    <definedName name="_1807" localSheetId="21">#REF!</definedName>
    <definedName name="_1807" localSheetId="22">#REF!</definedName>
    <definedName name="_1807" localSheetId="26">#REF!</definedName>
    <definedName name="_1807" localSheetId="27">#REF!</definedName>
    <definedName name="_1807" localSheetId="28">#REF!</definedName>
    <definedName name="_1807" localSheetId="29">#REF!</definedName>
    <definedName name="_1807" localSheetId="30">#REF!</definedName>
    <definedName name="_1807" localSheetId="31">#REF!</definedName>
    <definedName name="_1807">#REF!</definedName>
    <definedName name="_1808" localSheetId="17">#REF!</definedName>
    <definedName name="_1808" localSheetId="18">#REF!</definedName>
    <definedName name="_1808" localSheetId="19">#REF!</definedName>
    <definedName name="_1808" localSheetId="20">#REF!</definedName>
    <definedName name="_1808" localSheetId="21">#REF!</definedName>
    <definedName name="_1808" localSheetId="22">#REF!</definedName>
    <definedName name="_1808" localSheetId="26">#REF!</definedName>
    <definedName name="_1808" localSheetId="27">#REF!</definedName>
    <definedName name="_1808" localSheetId="28">#REF!</definedName>
    <definedName name="_1808" localSheetId="29">#REF!</definedName>
    <definedName name="_1808" localSheetId="30">#REF!</definedName>
    <definedName name="_1808" localSheetId="31">#REF!</definedName>
    <definedName name="_1808">#REF!</definedName>
    <definedName name="_1809" localSheetId="17">#REF!</definedName>
    <definedName name="_1809" localSheetId="18">#REF!</definedName>
    <definedName name="_1809" localSheetId="19">#REF!</definedName>
    <definedName name="_1809" localSheetId="20">#REF!</definedName>
    <definedName name="_1809" localSheetId="21">#REF!</definedName>
    <definedName name="_1809" localSheetId="22">#REF!</definedName>
    <definedName name="_1809" localSheetId="26">#REF!</definedName>
    <definedName name="_1809" localSheetId="27">#REF!</definedName>
    <definedName name="_1809" localSheetId="28">#REF!</definedName>
    <definedName name="_1809" localSheetId="29">#REF!</definedName>
    <definedName name="_1809" localSheetId="30">#REF!</definedName>
    <definedName name="_1809" localSheetId="31">#REF!</definedName>
    <definedName name="_1809">#REF!</definedName>
    <definedName name="_1810" localSheetId="17">#REF!</definedName>
    <definedName name="_1810" localSheetId="18">#REF!</definedName>
    <definedName name="_1810" localSheetId="19">#REF!</definedName>
    <definedName name="_1810" localSheetId="20">#REF!</definedName>
    <definedName name="_1810" localSheetId="21">#REF!</definedName>
    <definedName name="_1810" localSheetId="22">#REF!</definedName>
    <definedName name="_1810" localSheetId="26">#REF!</definedName>
    <definedName name="_1810" localSheetId="27">#REF!</definedName>
    <definedName name="_1810" localSheetId="28">#REF!</definedName>
    <definedName name="_1810" localSheetId="29">#REF!</definedName>
    <definedName name="_1810" localSheetId="30">#REF!</definedName>
    <definedName name="_1810" localSheetId="31">#REF!</definedName>
    <definedName name="_1810">#REF!</definedName>
    <definedName name="_1812" localSheetId="17">#REF!</definedName>
    <definedName name="_1812" localSheetId="18">#REF!</definedName>
    <definedName name="_1812" localSheetId="19">#REF!</definedName>
    <definedName name="_1812" localSheetId="20">#REF!</definedName>
    <definedName name="_1812" localSheetId="21">#REF!</definedName>
    <definedName name="_1812" localSheetId="22">#REF!</definedName>
    <definedName name="_1812" localSheetId="26">#REF!</definedName>
    <definedName name="_1812" localSheetId="27">#REF!</definedName>
    <definedName name="_1812" localSheetId="28">#REF!</definedName>
    <definedName name="_1812" localSheetId="29">#REF!</definedName>
    <definedName name="_1812" localSheetId="30">#REF!</definedName>
    <definedName name="_1812" localSheetId="31">#REF!</definedName>
    <definedName name="_1812">#REF!</definedName>
    <definedName name="_1818" localSheetId="17">#REF!</definedName>
    <definedName name="_1818" localSheetId="18">#REF!</definedName>
    <definedName name="_1818" localSheetId="19">#REF!</definedName>
    <definedName name="_1818" localSheetId="20">#REF!</definedName>
    <definedName name="_1818" localSheetId="21">#REF!</definedName>
    <definedName name="_1818" localSheetId="22">#REF!</definedName>
    <definedName name="_1818" localSheetId="26">#REF!</definedName>
    <definedName name="_1818" localSheetId="27">#REF!</definedName>
    <definedName name="_1818" localSheetId="28">#REF!</definedName>
    <definedName name="_1818" localSheetId="29">#REF!</definedName>
    <definedName name="_1818" localSheetId="30">#REF!</definedName>
    <definedName name="_1818" localSheetId="31">#REF!</definedName>
    <definedName name="_1818">#REF!</definedName>
    <definedName name="_1820" localSheetId="17">#REF!</definedName>
    <definedName name="_1820" localSheetId="18">#REF!</definedName>
    <definedName name="_1820" localSheetId="19">#REF!</definedName>
    <definedName name="_1820" localSheetId="20">#REF!</definedName>
    <definedName name="_1820" localSheetId="21">#REF!</definedName>
    <definedName name="_1820" localSheetId="22">#REF!</definedName>
    <definedName name="_1820" localSheetId="26">#REF!</definedName>
    <definedName name="_1820" localSheetId="27">#REF!</definedName>
    <definedName name="_1820" localSheetId="28">#REF!</definedName>
    <definedName name="_1820" localSheetId="29">#REF!</definedName>
    <definedName name="_1820" localSheetId="30">#REF!</definedName>
    <definedName name="_1820" localSheetId="31">#REF!</definedName>
    <definedName name="_1820">#REF!</definedName>
    <definedName name="_1st_Year_PSA_Replacement_Cost_in_2000" localSheetId="17">#REF!</definedName>
    <definedName name="_1st_Year_PSA_Replacement_Cost_in_2000" localSheetId="18">#REF!</definedName>
    <definedName name="_1st_Year_PSA_Replacement_Cost_in_2000" localSheetId="19">#REF!</definedName>
    <definedName name="_1st_Year_PSA_Replacement_Cost_in_2000" localSheetId="20">#REF!</definedName>
    <definedName name="_1st_Year_PSA_Replacement_Cost_in_2000" localSheetId="21">#REF!</definedName>
    <definedName name="_1st_Year_PSA_Replacement_Cost_in_2000" localSheetId="22">#REF!</definedName>
    <definedName name="_1st_Year_PSA_Replacement_Cost_in_2000" localSheetId="26">#REF!</definedName>
    <definedName name="_1st_Year_PSA_Replacement_Cost_in_2000" localSheetId="27">#REF!</definedName>
    <definedName name="_1st_Year_PSA_Replacement_Cost_in_2000" localSheetId="28">#REF!</definedName>
    <definedName name="_1st_Year_PSA_Replacement_Cost_in_2000" localSheetId="29">#REF!</definedName>
    <definedName name="_1st_Year_PSA_Replacement_Cost_in_2000" localSheetId="30">#REF!</definedName>
    <definedName name="_1st_Year_PSA_Replacement_Cost_in_2000" localSheetId="31">#REF!</definedName>
    <definedName name="_1st_Year_PSA_Replacement_Cost_in_2000">#REF!</definedName>
    <definedName name="_9000" localSheetId="17">#REF!</definedName>
    <definedName name="_9000" localSheetId="18">#REF!</definedName>
    <definedName name="_9000" localSheetId="19">#REF!</definedName>
    <definedName name="_9000" localSheetId="20">#REF!</definedName>
    <definedName name="_9000" localSheetId="21">#REF!</definedName>
    <definedName name="_9000" localSheetId="22">#REF!</definedName>
    <definedName name="_9000" localSheetId="26">#REF!</definedName>
    <definedName name="_9000" localSheetId="27">#REF!</definedName>
    <definedName name="_9000" localSheetId="28">#REF!</definedName>
    <definedName name="_9000" localSheetId="29">#REF!</definedName>
    <definedName name="_9000" localSheetId="30">#REF!</definedName>
    <definedName name="_9000" localSheetId="31">#REF!</definedName>
    <definedName name="_9000">#REF!</definedName>
    <definedName name="_9310" localSheetId="17">#REF!</definedName>
    <definedName name="_9310" localSheetId="18">#REF!</definedName>
    <definedName name="_9310" localSheetId="19">#REF!</definedName>
    <definedName name="_9310" localSheetId="20">#REF!</definedName>
    <definedName name="_9310" localSheetId="21">#REF!</definedName>
    <definedName name="_9310" localSheetId="22">#REF!</definedName>
    <definedName name="_9310" localSheetId="26">#REF!</definedName>
    <definedName name="_9310" localSheetId="27">#REF!</definedName>
    <definedName name="_9310" localSheetId="28">#REF!</definedName>
    <definedName name="_9310" localSheetId="29">#REF!</definedName>
    <definedName name="_9310" localSheetId="30">#REF!</definedName>
    <definedName name="_9310" localSheetId="31">#REF!</definedName>
    <definedName name="_9310">#REF!</definedName>
    <definedName name="_9325" localSheetId="17">#REF!</definedName>
    <definedName name="_9325" localSheetId="18">#REF!</definedName>
    <definedName name="_9325" localSheetId="19">#REF!</definedName>
    <definedName name="_9325" localSheetId="20">#REF!</definedName>
    <definedName name="_9325" localSheetId="21">#REF!</definedName>
    <definedName name="_9325" localSheetId="22">#REF!</definedName>
    <definedName name="_9325" localSheetId="26">#REF!</definedName>
    <definedName name="_9325" localSheetId="27">#REF!</definedName>
    <definedName name="_9325" localSheetId="28">#REF!</definedName>
    <definedName name="_9325" localSheetId="29">#REF!</definedName>
    <definedName name="_9325" localSheetId="30">#REF!</definedName>
    <definedName name="_9325" localSheetId="31">#REF!</definedName>
    <definedName name="_9325">#REF!</definedName>
    <definedName name="_9330" localSheetId="17">#REF!</definedName>
    <definedName name="_9330" localSheetId="18">#REF!</definedName>
    <definedName name="_9330" localSheetId="19">#REF!</definedName>
    <definedName name="_9330" localSheetId="20">#REF!</definedName>
    <definedName name="_9330" localSheetId="21">#REF!</definedName>
    <definedName name="_9330" localSheetId="22">#REF!</definedName>
    <definedName name="_9330" localSheetId="26">#REF!</definedName>
    <definedName name="_9330" localSheetId="27">#REF!</definedName>
    <definedName name="_9330" localSheetId="28">#REF!</definedName>
    <definedName name="_9330" localSheetId="29">#REF!</definedName>
    <definedName name="_9330" localSheetId="30">#REF!</definedName>
    <definedName name="_9330" localSheetId="31">#REF!</definedName>
    <definedName name="_9330">#REF!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#REF!</definedName>
    <definedName name="_DAT2" localSheetId="17">#REF!</definedName>
    <definedName name="_DAT2" localSheetId="18">#REF!</definedName>
    <definedName name="_DAT2" localSheetId="19">#REF!</definedName>
    <definedName name="_DAT2" localSheetId="20">#REF!</definedName>
    <definedName name="_DAT2" localSheetId="21">#REF!</definedName>
    <definedName name="_DAT2" localSheetId="22">#REF!</definedName>
    <definedName name="_DAT2" localSheetId="26">#REF!</definedName>
    <definedName name="_DAT2" localSheetId="27">#REF!</definedName>
    <definedName name="_DAT2" localSheetId="28">#REF!</definedName>
    <definedName name="_DAT2" localSheetId="29">#REF!</definedName>
    <definedName name="_DAT2" localSheetId="30">#REF!</definedName>
    <definedName name="_DAT2" localSheetId="31">#REF!</definedName>
    <definedName name="_DAT2">#REF!</definedName>
    <definedName name="_DAT3" localSheetId="17">#REF!</definedName>
    <definedName name="_DAT3" localSheetId="18">#REF!</definedName>
    <definedName name="_DAT3" localSheetId="19">#REF!</definedName>
    <definedName name="_DAT3" localSheetId="20">#REF!</definedName>
    <definedName name="_DAT3" localSheetId="21">#REF!</definedName>
    <definedName name="_DAT3" localSheetId="22">#REF!</definedName>
    <definedName name="_DAT3" localSheetId="26">#REF!</definedName>
    <definedName name="_DAT3" localSheetId="27">#REF!</definedName>
    <definedName name="_DAT3" localSheetId="28">#REF!</definedName>
    <definedName name="_DAT3" localSheetId="29">#REF!</definedName>
    <definedName name="_DAT3" localSheetId="30">#REF!</definedName>
    <definedName name="_DAT3" localSheetId="31">#REF!</definedName>
    <definedName name="_DAT3">#REF!</definedName>
    <definedName name="_DAT4" localSheetId="17">#REF!</definedName>
    <definedName name="_DAT4" localSheetId="18">#REF!</definedName>
    <definedName name="_DAT4" localSheetId="19">#REF!</definedName>
    <definedName name="_DAT4" localSheetId="20">#REF!</definedName>
    <definedName name="_DAT4" localSheetId="21">#REF!</definedName>
    <definedName name="_DAT4" localSheetId="22">#REF!</definedName>
    <definedName name="_DAT4" localSheetId="26">#REF!</definedName>
    <definedName name="_DAT4" localSheetId="27">#REF!</definedName>
    <definedName name="_DAT4" localSheetId="28">#REF!</definedName>
    <definedName name="_DAT4" localSheetId="29">#REF!</definedName>
    <definedName name="_DAT4" localSheetId="30">#REF!</definedName>
    <definedName name="_DAT4" localSheetId="31">#REF!</definedName>
    <definedName name="_DAT4">#REF!</definedName>
    <definedName name="_DAT5" localSheetId="17">#REF!</definedName>
    <definedName name="_DAT5" localSheetId="18">#REF!</definedName>
    <definedName name="_DAT5" localSheetId="19">#REF!</definedName>
    <definedName name="_DAT5" localSheetId="20">#REF!</definedName>
    <definedName name="_DAT5" localSheetId="21">#REF!</definedName>
    <definedName name="_DAT5" localSheetId="22">#REF!</definedName>
    <definedName name="_DAT5" localSheetId="26">#REF!</definedName>
    <definedName name="_DAT5" localSheetId="27">#REF!</definedName>
    <definedName name="_DAT5" localSheetId="28">#REF!</definedName>
    <definedName name="_DAT5" localSheetId="29">#REF!</definedName>
    <definedName name="_DAT5" localSheetId="30">#REF!</definedName>
    <definedName name="_DAT5" localSheetId="31">#REF!</definedName>
    <definedName name="_DAT5">#REF!</definedName>
    <definedName name="_DAT6" localSheetId="17">#REF!</definedName>
    <definedName name="_DAT6" localSheetId="18">#REF!</definedName>
    <definedName name="_DAT6" localSheetId="19">#REF!</definedName>
    <definedName name="_DAT6" localSheetId="20">#REF!</definedName>
    <definedName name="_DAT6" localSheetId="21">#REF!</definedName>
    <definedName name="_DAT6" localSheetId="22">#REF!</definedName>
    <definedName name="_DAT6" localSheetId="26">#REF!</definedName>
    <definedName name="_DAT6" localSheetId="27">#REF!</definedName>
    <definedName name="_DAT6" localSheetId="28">#REF!</definedName>
    <definedName name="_DAT6" localSheetId="29">#REF!</definedName>
    <definedName name="_DAT6" localSheetId="30">#REF!</definedName>
    <definedName name="_DAT6" localSheetId="31">#REF!</definedName>
    <definedName name="_DAT6">#REF!</definedName>
    <definedName name="_DAT7" localSheetId="17">#REF!</definedName>
    <definedName name="_DAT7" localSheetId="18">#REF!</definedName>
    <definedName name="_DAT7" localSheetId="19">#REF!</definedName>
    <definedName name="_DAT7" localSheetId="20">#REF!</definedName>
    <definedName name="_DAT7" localSheetId="21">#REF!</definedName>
    <definedName name="_DAT7" localSheetId="22">#REF!</definedName>
    <definedName name="_DAT7" localSheetId="26">#REF!</definedName>
    <definedName name="_DAT7" localSheetId="27">#REF!</definedName>
    <definedName name="_DAT7" localSheetId="28">#REF!</definedName>
    <definedName name="_DAT7" localSheetId="29">#REF!</definedName>
    <definedName name="_DAT7" localSheetId="30">#REF!</definedName>
    <definedName name="_DAT7" localSheetId="31">#REF!</definedName>
    <definedName name="_DAT7">#REF!</definedName>
    <definedName name="_DAT8" localSheetId="17">#REF!</definedName>
    <definedName name="_DAT8" localSheetId="18">#REF!</definedName>
    <definedName name="_DAT8" localSheetId="19">#REF!</definedName>
    <definedName name="_DAT8" localSheetId="20">#REF!</definedName>
    <definedName name="_DAT8" localSheetId="21">#REF!</definedName>
    <definedName name="_DAT8" localSheetId="22">#REF!</definedName>
    <definedName name="_DAT8" localSheetId="26">#REF!</definedName>
    <definedName name="_DAT8" localSheetId="27">#REF!</definedName>
    <definedName name="_DAT8" localSheetId="28">#REF!</definedName>
    <definedName name="_DAT8" localSheetId="29">#REF!</definedName>
    <definedName name="_DAT8" localSheetId="30">#REF!</definedName>
    <definedName name="_DAT8" localSheetId="31">#REF!</definedName>
    <definedName name="_DAT8">#REF!</definedName>
    <definedName name="_DAT9" localSheetId="17">#REF!</definedName>
    <definedName name="_DAT9" localSheetId="18">#REF!</definedName>
    <definedName name="_DAT9" localSheetId="19">#REF!</definedName>
    <definedName name="_DAT9" localSheetId="20">#REF!</definedName>
    <definedName name="_DAT9" localSheetId="21">#REF!</definedName>
    <definedName name="_DAT9" localSheetId="22">#REF!</definedName>
    <definedName name="_DAT9" localSheetId="26">#REF!</definedName>
    <definedName name="_DAT9" localSheetId="27">#REF!</definedName>
    <definedName name="_DAT9" localSheetId="28">#REF!</definedName>
    <definedName name="_DAT9" localSheetId="29">#REF!</definedName>
    <definedName name="_DAT9" localSheetId="30">#REF!</definedName>
    <definedName name="_DAT9" localSheetId="31">#REF!</definedName>
    <definedName name="_DAT9">#REF!</definedName>
    <definedName name="_Dec05" localSheetId="17" hidden="1">{"Page_1",#N/A,FALSE,"BAD4Q98";"Page_2",#N/A,FALSE,"BAD4Q98";"Page_3",#N/A,FALSE,"BAD4Q98";"Page_4",#N/A,FALSE,"BAD4Q98";"Page_5",#N/A,FALSE,"BAD4Q98";"Page_6",#N/A,FALSE,"BAD4Q98";"Input_1",#N/A,FALSE,"BAD4Q98";"Input_2",#N/A,FALSE,"BAD4Q98"}</definedName>
    <definedName name="_Dec05" localSheetId="18" hidden="1">{"Page_1",#N/A,FALSE,"BAD4Q98";"Page_2",#N/A,FALSE,"BAD4Q98";"Page_3",#N/A,FALSE,"BAD4Q98";"Page_4",#N/A,FALSE,"BAD4Q98";"Page_5",#N/A,FALSE,"BAD4Q98";"Page_6",#N/A,FALSE,"BAD4Q98";"Input_1",#N/A,FALSE,"BAD4Q98";"Input_2",#N/A,FALSE,"BAD4Q98"}</definedName>
    <definedName name="_Dec05" localSheetId="19" hidden="1">{"Page_1",#N/A,FALSE,"BAD4Q98";"Page_2",#N/A,FALSE,"BAD4Q98";"Page_3",#N/A,FALSE,"BAD4Q98";"Page_4",#N/A,FALSE,"BAD4Q98";"Page_5",#N/A,FALSE,"BAD4Q98";"Page_6",#N/A,FALSE,"BAD4Q98";"Input_1",#N/A,FALSE,"BAD4Q98";"Input_2",#N/A,FALSE,"BAD4Q98"}</definedName>
    <definedName name="_Dec05" localSheetId="20" hidden="1">{"Page_1",#N/A,FALSE,"BAD4Q98";"Page_2",#N/A,FALSE,"BAD4Q98";"Page_3",#N/A,FALSE,"BAD4Q98";"Page_4",#N/A,FALSE,"BAD4Q98";"Page_5",#N/A,FALSE,"BAD4Q98";"Page_6",#N/A,FALSE,"BAD4Q98";"Input_1",#N/A,FALSE,"BAD4Q98";"Input_2",#N/A,FALSE,"BAD4Q98"}</definedName>
    <definedName name="_Dec05" localSheetId="21" hidden="1">{"Page_1",#N/A,FALSE,"BAD4Q98";"Page_2",#N/A,FALSE,"BAD4Q98";"Page_3",#N/A,FALSE,"BAD4Q98";"Page_4",#N/A,FALSE,"BAD4Q98";"Page_5",#N/A,FALSE,"BAD4Q98";"Page_6",#N/A,FALSE,"BAD4Q98";"Input_1",#N/A,FALSE,"BAD4Q98";"Input_2",#N/A,FALSE,"BAD4Q98"}</definedName>
    <definedName name="_Dec05" localSheetId="22" hidden="1">{"Page_1",#N/A,FALSE,"BAD4Q98";"Page_2",#N/A,FALSE,"BAD4Q98";"Page_3",#N/A,FALSE,"BAD4Q98";"Page_4",#N/A,FALSE,"BAD4Q98";"Page_5",#N/A,FALSE,"BAD4Q98";"Page_6",#N/A,FALSE,"BAD4Q98";"Input_1",#N/A,FALSE,"BAD4Q98";"Input_2",#N/A,FALSE,"BAD4Q98"}</definedName>
    <definedName name="_Dec05" localSheetId="23" hidden="1">{"Page_1",#N/A,FALSE,"BAD4Q98";"Page_2",#N/A,FALSE,"BAD4Q98";"Page_3",#N/A,FALSE,"BAD4Q98";"Page_4",#N/A,FALSE,"BAD4Q98";"Page_5",#N/A,FALSE,"BAD4Q98";"Page_6",#N/A,FALSE,"BAD4Q98";"Input_1",#N/A,FALSE,"BAD4Q98";"Input_2",#N/A,FALSE,"BAD4Q98"}</definedName>
    <definedName name="_Dec05" localSheetId="3" hidden="1">{"Page_1",#N/A,FALSE,"BAD4Q98";"Page_2",#N/A,FALSE,"BAD4Q98";"Page_3",#N/A,FALSE,"BAD4Q98";"Page_4",#N/A,FALSE,"BAD4Q98";"Page_5",#N/A,FALSE,"BAD4Q98";"Page_6",#N/A,FALSE,"BAD4Q98";"Input_1",#N/A,FALSE,"BAD4Q98";"Input_2",#N/A,FALSE,"BAD4Q98"}</definedName>
    <definedName name="_Dec05" localSheetId="4" hidden="1">{"Page_1",#N/A,FALSE,"BAD4Q98";"Page_2",#N/A,FALSE,"BAD4Q98";"Page_3",#N/A,FALSE,"BAD4Q98";"Page_4",#N/A,FALSE,"BAD4Q98";"Page_5",#N/A,FALSE,"BAD4Q98";"Page_6",#N/A,FALSE,"BAD4Q98";"Input_1",#N/A,FALSE,"BAD4Q98";"Input_2",#N/A,FALSE,"BAD4Q98"}</definedName>
    <definedName name="_Dec05" localSheetId="7" hidden="1">{"Page_1",#N/A,FALSE,"BAD4Q98";"Page_2",#N/A,FALSE,"BAD4Q98";"Page_3",#N/A,FALSE,"BAD4Q98";"Page_4",#N/A,FALSE,"BAD4Q98";"Page_5",#N/A,FALSE,"BAD4Q98";"Page_6",#N/A,FALSE,"BAD4Q98";"Input_1",#N/A,FALSE,"BAD4Q98";"Input_2",#N/A,FALSE,"BAD4Q98"}</definedName>
    <definedName name="_Dec05" localSheetId="16" hidden="1">{"Page_1",#N/A,FALSE,"BAD4Q98";"Page_2",#N/A,FALSE,"BAD4Q98";"Page_3",#N/A,FALSE,"BAD4Q98";"Page_4",#N/A,FALSE,"BAD4Q98";"Page_5",#N/A,FALSE,"BAD4Q98";"Page_6",#N/A,FALSE,"BAD4Q98";"Input_1",#N/A,FALSE,"BAD4Q98";"Input_2",#N/A,FALSE,"BAD4Q98"}</definedName>
    <definedName name="_Dec05" localSheetId="26" hidden="1">{"Page_1",#N/A,FALSE,"BAD4Q98";"Page_2",#N/A,FALSE,"BAD4Q98";"Page_3",#N/A,FALSE,"BAD4Q98";"Page_4",#N/A,FALSE,"BAD4Q98";"Page_5",#N/A,FALSE,"BAD4Q98";"Page_6",#N/A,FALSE,"BAD4Q98";"Input_1",#N/A,FALSE,"BAD4Q98";"Input_2",#N/A,FALSE,"BAD4Q98"}</definedName>
    <definedName name="_Dec05" localSheetId="27" hidden="1">{"Page_1",#N/A,FALSE,"BAD4Q98";"Page_2",#N/A,FALSE,"BAD4Q98";"Page_3",#N/A,FALSE,"BAD4Q98";"Page_4",#N/A,FALSE,"BAD4Q98";"Page_5",#N/A,FALSE,"BAD4Q98";"Page_6",#N/A,FALSE,"BAD4Q98";"Input_1",#N/A,FALSE,"BAD4Q98";"Input_2",#N/A,FALSE,"BAD4Q98"}</definedName>
    <definedName name="_Dec05" localSheetId="28" hidden="1">{"Page_1",#N/A,FALSE,"BAD4Q98";"Page_2",#N/A,FALSE,"BAD4Q98";"Page_3",#N/A,FALSE,"BAD4Q98";"Page_4",#N/A,FALSE,"BAD4Q98";"Page_5",#N/A,FALSE,"BAD4Q98";"Page_6",#N/A,FALSE,"BAD4Q98";"Input_1",#N/A,FALSE,"BAD4Q98";"Input_2",#N/A,FALSE,"BAD4Q98"}</definedName>
    <definedName name="_Dec05" localSheetId="29" hidden="1">{"Page_1",#N/A,FALSE,"BAD4Q98";"Page_2",#N/A,FALSE,"BAD4Q98";"Page_3",#N/A,FALSE,"BAD4Q98";"Page_4",#N/A,FALSE,"BAD4Q98";"Page_5",#N/A,FALSE,"BAD4Q98";"Page_6",#N/A,FALSE,"BAD4Q98";"Input_1",#N/A,FALSE,"BAD4Q98";"Input_2",#N/A,FALSE,"BAD4Q98"}</definedName>
    <definedName name="_Dec05" localSheetId="30" hidden="1">{"Page_1",#N/A,FALSE,"BAD4Q98";"Page_2",#N/A,FALSE,"BAD4Q98";"Page_3",#N/A,FALSE,"BAD4Q98";"Page_4",#N/A,FALSE,"BAD4Q98";"Page_5",#N/A,FALSE,"BAD4Q98";"Page_6",#N/A,FALSE,"BAD4Q98";"Input_1",#N/A,FALSE,"BAD4Q98";"Input_2",#N/A,FALSE,"BAD4Q98"}</definedName>
    <definedName name="_Dec05" localSheetId="31" hidden="1">{"Page_1",#N/A,FALSE,"BAD4Q98";"Page_2",#N/A,FALSE,"BAD4Q98";"Page_3",#N/A,FALSE,"BAD4Q98";"Page_4",#N/A,FALSE,"BAD4Q98";"Page_5",#N/A,FALSE,"BAD4Q98";"Page_6",#N/A,FALSE,"BAD4Q98";"Input_1",#N/A,FALSE,"BAD4Q98";"Input_2",#N/A,FALSE,"BAD4Q98"}</definedName>
    <definedName name="_Dec05" hidden="1">{"Page_1",#N/A,FALSE,"BAD4Q98";"Page_2",#N/A,FALSE,"BAD4Q98";"Page_3",#N/A,FALSE,"BAD4Q98";"Page_4",#N/A,FALSE,"BAD4Q98";"Page_5",#N/A,FALSE,"BAD4Q98";"Page_6",#N/A,FALSE,"BAD4Q98";"Input_1",#N/A,FALSE,"BAD4Q98";"Input_2",#N/A,FALSE,"BAD4Q98"}</definedName>
    <definedName name="_ERF415">#REF!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hidden="1">#REF!</definedName>
    <definedName name="_Jan09" localSheetId="17" hidden="1">{"Page_1",#N/A,FALSE,"BAD4Q98";"Page_2",#N/A,FALSE,"BAD4Q98";"Page_3",#N/A,FALSE,"BAD4Q98";"Page_4",#N/A,FALSE,"BAD4Q98";"Page_5",#N/A,FALSE,"BAD4Q98";"Page_6",#N/A,FALSE,"BAD4Q98";"Input_1",#N/A,FALSE,"BAD4Q98";"Input_2",#N/A,FALSE,"BAD4Q98"}</definedName>
    <definedName name="_Jan09" localSheetId="18" hidden="1">{"Page_1",#N/A,FALSE,"BAD4Q98";"Page_2",#N/A,FALSE,"BAD4Q98";"Page_3",#N/A,FALSE,"BAD4Q98";"Page_4",#N/A,FALSE,"BAD4Q98";"Page_5",#N/A,FALSE,"BAD4Q98";"Page_6",#N/A,FALSE,"BAD4Q98";"Input_1",#N/A,FALSE,"BAD4Q98";"Input_2",#N/A,FALSE,"BAD4Q98"}</definedName>
    <definedName name="_Jan09" localSheetId="19" hidden="1">{"Page_1",#N/A,FALSE,"BAD4Q98";"Page_2",#N/A,FALSE,"BAD4Q98";"Page_3",#N/A,FALSE,"BAD4Q98";"Page_4",#N/A,FALSE,"BAD4Q98";"Page_5",#N/A,FALSE,"BAD4Q98";"Page_6",#N/A,FALSE,"BAD4Q98";"Input_1",#N/A,FALSE,"BAD4Q98";"Input_2",#N/A,FALSE,"BAD4Q98"}</definedName>
    <definedName name="_Jan09" localSheetId="20" hidden="1">{"Page_1",#N/A,FALSE,"BAD4Q98";"Page_2",#N/A,FALSE,"BAD4Q98";"Page_3",#N/A,FALSE,"BAD4Q98";"Page_4",#N/A,FALSE,"BAD4Q98";"Page_5",#N/A,FALSE,"BAD4Q98";"Page_6",#N/A,FALSE,"BAD4Q98";"Input_1",#N/A,FALSE,"BAD4Q98";"Input_2",#N/A,FALSE,"BAD4Q98"}</definedName>
    <definedName name="_Jan09" localSheetId="21" hidden="1">{"Page_1",#N/A,FALSE,"BAD4Q98";"Page_2",#N/A,FALSE,"BAD4Q98";"Page_3",#N/A,FALSE,"BAD4Q98";"Page_4",#N/A,FALSE,"BAD4Q98";"Page_5",#N/A,FALSE,"BAD4Q98";"Page_6",#N/A,FALSE,"BAD4Q98";"Input_1",#N/A,FALSE,"BAD4Q98";"Input_2",#N/A,FALSE,"BAD4Q98"}</definedName>
    <definedName name="_Jan09" localSheetId="22" hidden="1">{"Page_1",#N/A,FALSE,"BAD4Q98";"Page_2",#N/A,FALSE,"BAD4Q98";"Page_3",#N/A,FALSE,"BAD4Q98";"Page_4",#N/A,FALSE,"BAD4Q98";"Page_5",#N/A,FALSE,"BAD4Q98";"Page_6",#N/A,FALSE,"BAD4Q98";"Input_1",#N/A,FALSE,"BAD4Q98";"Input_2",#N/A,FALSE,"BAD4Q98"}</definedName>
    <definedName name="_Jan09" localSheetId="23" hidden="1">{"Page_1",#N/A,FALSE,"BAD4Q98";"Page_2",#N/A,FALSE,"BAD4Q98";"Page_3",#N/A,FALSE,"BAD4Q98";"Page_4",#N/A,FALSE,"BAD4Q98";"Page_5",#N/A,FALSE,"BAD4Q98";"Page_6",#N/A,FALSE,"BAD4Q98";"Input_1",#N/A,FALSE,"BAD4Q98";"Input_2",#N/A,FALSE,"BAD4Q98"}</definedName>
    <definedName name="_Jan09" localSheetId="3" hidden="1">{"Page_1",#N/A,FALSE,"BAD4Q98";"Page_2",#N/A,FALSE,"BAD4Q98";"Page_3",#N/A,FALSE,"BAD4Q98";"Page_4",#N/A,FALSE,"BAD4Q98";"Page_5",#N/A,FALSE,"BAD4Q98";"Page_6",#N/A,FALSE,"BAD4Q98";"Input_1",#N/A,FALSE,"BAD4Q98";"Input_2",#N/A,FALSE,"BAD4Q98"}</definedName>
    <definedName name="_Jan09" localSheetId="4" hidden="1">{"Page_1",#N/A,FALSE,"BAD4Q98";"Page_2",#N/A,FALSE,"BAD4Q98";"Page_3",#N/A,FALSE,"BAD4Q98";"Page_4",#N/A,FALSE,"BAD4Q98";"Page_5",#N/A,FALSE,"BAD4Q98";"Page_6",#N/A,FALSE,"BAD4Q98";"Input_1",#N/A,FALSE,"BAD4Q98";"Input_2",#N/A,FALSE,"BAD4Q98"}</definedName>
    <definedName name="_Jan09" localSheetId="7" hidden="1">{"Page_1",#N/A,FALSE,"BAD4Q98";"Page_2",#N/A,FALSE,"BAD4Q98";"Page_3",#N/A,FALSE,"BAD4Q98";"Page_4",#N/A,FALSE,"BAD4Q98";"Page_5",#N/A,FALSE,"BAD4Q98";"Page_6",#N/A,FALSE,"BAD4Q98";"Input_1",#N/A,FALSE,"BAD4Q98";"Input_2",#N/A,FALSE,"BAD4Q98"}</definedName>
    <definedName name="_Jan09" localSheetId="16" hidden="1">{"Page_1",#N/A,FALSE,"BAD4Q98";"Page_2",#N/A,FALSE,"BAD4Q98";"Page_3",#N/A,FALSE,"BAD4Q98";"Page_4",#N/A,FALSE,"BAD4Q98";"Page_5",#N/A,FALSE,"BAD4Q98";"Page_6",#N/A,FALSE,"BAD4Q98";"Input_1",#N/A,FALSE,"BAD4Q98";"Input_2",#N/A,FALSE,"BAD4Q98"}</definedName>
    <definedName name="_Jan09" localSheetId="26" hidden="1">{"Page_1",#N/A,FALSE,"BAD4Q98";"Page_2",#N/A,FALSE,"BAD4Q98";"Page_3",#N/A,FALSE,"BAD4Q98";"Page_4",#N/A,FALSE,"BAD4Q98";"Page_5",#N/A,FALSE,"BAD4Q98";"Page_6",#N/A,FALSE,"BAD4Q98";"Input_1",#N/A,FALSE,"BAD4Q98";"Input_2",#N/A,FALSE,"BAD4Q98"}</definedName>
    <definedName name="_Jan09" localSheetId="27" hidden="1">{"Page_1",#N/A,FALSE,"BAD4Q98";"Page_2",#N/A,FALSE,"BAD4Q98";"Page_3",#N/A,FALSE,"BAD4Q98";"Page_4",#N/A,FALSE,"BAD4Q98";"Page_5",#N/A,FALSE,"BAD4Q98";"Page_6",#N/A,FALSE,"BAD4Q98";"Input_1",#N/A,FALSE,"BAD4Q98";"Input_2",#N/A,FALSE,"BAD4Q98"}</definedName>
    <definedName name="_Jan09" localSheetId="28" hidden="1">{"Page_1",#N/A,FALSE,"BAD4Q98";"Page_2",#N/A,FALSE,"BAD4Q98";"Page_3",#N/A,FALSE,"BAD4Q98";"Page_4",#N/A,FALSE,"BAD4Q98";"Page_5",#N/A,FALSE,"BAD4Q98";"Page_6",#N/A,FALSE,"BAD4Q98";"Input_1",#N/A,FALSE,"BAD4Q98";"Input_2",#N/A,FALSE,"BAD4Q98"}</definedName>
    <definedName name="_Jan09" localSheetId="29" hidden="1">{"Page_1",#N/A,FALSE,"BAD4Q98";"Page_2",#N/A,FALSE,"BAD4Q98";"Page_3",#N/A,FALSE,"BAD4Q98";"Page_4",#N/A,FALSE,"BAD4Q98";"Page_5",#N/A,FALSE,"BAD4Q98";"Page_6",#N/A,FALSE,"BAD4Q98";"Input_1",#N/A,FALSE,"BAD4Q98";"Input_2",#N/A,FALSE,"BAD4Q98"}</definedName>
    <definedName name="_Jan09" localSheetId="30" hidden="1">{"Page_1",#N/A,FALSE,"BAD4Q98";"Page_2",#N/A,FALSE,"BAD4Q98";"Page_3",#N/A,FALSE,"BAD4Q98";"Page_4",#N/A,FALSE,"BAD4Q98";"Page_5",#N/A,FALSE,"BAD4Q98";"Page_6",#N/A,FALSE,"BAD4Q98";"Input_1",#N/A,FALSE,"BAD4Q98";"Input_2",#N/A,FALSE,"BAD4Q98"}</definedName>
    <definedName name="_Jan09" localSheetId="31" hidden="1">{"Page_1",#N/A,FALSE,"BAD4Q98";"Page_2",#N/A,FALSE,"BAD4Q98";"Page_3",#N/A,FALSE,"BAD4Q98";"Page_4",#N/A,FALSE,"BAD4Q98";"Page_5",#N/A,FALSE,"BAD4Q98";"Page_6",#N/A,FALSE,"BAD4Q98";"Input_1",#N/A,FALSE,"BAD4Q98";"Input_2",#N/A,FALSE,"BAD4Q98"}</definedName>
    <definedName name="_Jan09" hidden="1">{"Page_1",#N/A,FALSE,"BAD4Q98";"Page_2",#N/A,FALSE,"BAD4Q98";"Page_3",#N/A,FALSE,"BAD4Q98";"Page_4",#N/A,FALSE,"BAD4Q98";"Page_5",#N/A,FALSE,"BAD4Q98";"Page_6",#N/A,FALSE,"BAD4Q98";"Input_1",#N/A,FALSE,"BAD4Q98";"Input_2",#N/A,FALSE,"BAD4Q98"}</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22" hidden="1">#REF!</definedName>
    <definedName name="_Key2" localSheetId="26" hidden="1">#REF!</definedName>
    <definedName name="_Key2" localSheetId="27" hidden="1">#REF!</definedName>
    <definedName name="_Key2" localSheetId="28" hidden="1">#REF!</definedName>
    <definedName name="_Key2" localSheetId="29" hidden="1">#REF!</definedName>
    <definedName name="_Key2" localSheetId="30" hidden="1">#REF!</definedName>
    <definedName name="_Key2" localSheetId="31" hidden="1">#REF!</definedName>
    <definedName name="_Key2" hidden="1">#REF!</definedName>
    <definedName name="_MatInverse_In" localSheetId="17" hidden="1">#REF!</definedName>
    <definedName name="_MatInverse_In" localSheetId="18" hidden="1">#REF!</definedName>
    <definedName name="_MatInverse_In" localSheetId="19" hidden="1">#REF!</definedName>
    <definedName name="_MatInverse_In" localSheetId="20" hidden="1">#REF!</definedName>
    <definedName name="_MatInverse_In" localSheetId="21" hidden="1">#REF!</definedName>
    <definedName name="_MatInverse_In" localSheetId="22" hidden="1">#REF!</definedName>
    <definedName name="_MatInverse_In" localSheetId="26" hidden="1">#REF!</definedName>
    <definedName name="_MatInverse_In" localSheetId="27" hidden="1">#REF!</definedName>
    <definedName name="_MatInverse_In" localSheetId="28" hidden="1">#REF!</definedName>
    <definedName name="_MatInverse_In" localSheetId="29" hidden="1">#REF!</definedName>
    <definedName name="_MatInverse_In" localSheetId="30" hidden="1">#REF!</definedName>
    <definedName name="_MatInverse_In" localSheetId="31" hidden="1">#REF!</definedName>
    <definedName name="_MatInverse_In" hidden="1">#REF!</definedName>
    <definedName name="_MatMult_A" localSheetId="17" hidden="1">#REF!</definedName>
    <definedName name="_MatMult_A" localSheetId="18" hidden="1">#REF!</definedName>
    <definedName name="_MatMult_A" localSheetId="19" hidden="1">#REF!</definedName>
    <definedName name="_MatMult_A" localSheetId="20" hidden="1">#REF!</definedName>
    <definedName name="_MatMult_A" localSheetId="21" hidden="1">#REF!</definedName>
    <definedName name="_MatMult_A" localSheetId="22" hidden="1">#REF!</definedName>
    <definedName name="_MatMult_A" localSheetId="26" hidden="1">#REF!</definedName>
    <definedName name="_MatMult_A" localSheetId="27" hidden="1">#REF!</definedName>
    <definedName name="_MatMult_A" localSheetId="28" hidden="1">#REF!</definedName>
    <definedName name="_MatMult_A" localSheetId="29" hidden="1">#REF!</definedName>
    <definedName name="_MatMult_A" localSheetId="30" hidden="1">#REF!</definedName>
    <definedName name="_MatMult_A" localSheetId="31" hidden="1">#REF!</definedName>
    <definedName name="_MatMult_A" hidden="1">#REF!</definedName>
    <definedName name="_MatMult_AxB" localSheetId="17" hidden="1">#REF!</definedName>
    <definedName name="_MatMult_AxB" localSheetId="18" hidden="1">#REF!</definedName>
    <definedName name="_MatMult_AxB" localSheetId="19" hidden="1">#REF!</definedName>
    <definedName name="_MatMult_AxB" localSheetId="20" hidden="1">#REF!</definedName>
    <definedName name="_MatMult_AxB" localSheetId="21" hidden="1">#REF!</definedName>
    <definedName name="_MatMult_AxB" localSheetId="22" hidden="1">#REF!</definedName>
    <definedName name="_MatMult_AxB" localSheetId="26" hidden="1">#REF!</definedName>
    <definedName name="_MatMult_AxB" localSheetId="27" hidden="1">#REF!</definedName>
    <definedName name="_MatMult_AxB" localSheetId="28" hidden="1">#REF!</definedName>
    <definedName name="_MatMult_AxB" localSheetId="29" hidden="1">#REF!</definedName>
    <definedName name="_MatMult_AxB" localSheetId="30" hidden="1">#REF!</definedName>
    <definedName name="_MatMult_AxB" localSheetId="31" hidden="1">#REF!</definedName>
    <definedName name="_MatMult_AxB" hidden="1">#REF!</definedName>
    <definedName name="_MatMult_B" localSheetId="17" hidden="1">#REF!</definedName>
    <definedName name="_MatMult_B" localSheetId="18" hidden="1">#REF!</definedName>
    <definedName name="_MatMult_B" localSheetId="19" hidden="1">#REF!</definedName>
    <definedName name="_MatMult_B" localSheetId="20" hidden="1">#REF!</definedName>
    <definedName name="_MatMult_B" localSheetId="21" hidden="1">#REF!</definedName>
    <definedName name="_MatMult_B" localSheetId="22" hidden="1">#REF!</definedName>
    <definedName name="_MatMult_B" localSheetId="26" hidden="1">#REF!</definedName>
    <definedName name="_MatMult_B" localSheetId="27" hidden="1">#REF!</definedName>
    <definedName name="_MatMult_B" localSheetId="28" hidden="1">#REF!</definedName>
    <definedName name="_MatMult_B" localSheetId="29" hidden="1">#REF!</definedName>
    <definedName name="_MatMult_B" localSheetId="30" hidden="1">#REF!</definedName>
    <definedName name="_MatMult_B" localSheetId="31" hidden="1">#REF!</definedName>
    <definedName name="_MatMult_B" hidden="1">#REF!</definedName>
    <definedName name="_May2007" localSheetId="17" hidden="1">{"2002Frcst","05Month",FALSE,"Frcst Format 2002"}</definedName>
    <definedName name="_May2007" localSheetId="18" hidden="1">{"2002Frcst","05Month",FALSE,"Frcst Format 2002"}</definedName>
    <definedName name="_May2007" localSheetId="19" hidden="1">{"2002Frcst","05Month",FALSE,"Frcst Format 2002"}</definedName>
    <definedName name="_May2007" localSheetId="20" hidden="1">{"2002Frcst","05Month",FALSE,"Frcst Format 2002"}</definedName>
    <definedName name="_May2007" localSheetId="21" hidden="1">{"2002Frcst","05Month",FALSE,"Frcst Format 2002"}</definedName>
    <definedName name="_May2007" localSheetId="22" hidden="1">{"2002Frcst","05Month",FALSE,"Frcst Format 2002"}</definedName>
    <definedName name="_May2007" localSheetId="23" hidden="1">{"2002Frcst","05Month",FALSE,"Frcst Format 2002"}</definedName>
    <definedName name="_May2007" localSheetId="3" hidden="1">{"2002Frcst","05Month",FALSE,"Frcst Format 2002"}</definedName>
    <definedName name="_May2007" localSheetId="4" hidden="1">{"2002Frcst","05Month",FALSE,"Frcst Format 2002"}</definedName>
    <definedName name="_May2007" localSheetId="7" hidden="1">{"2002Frcst","05Month",FALSE,"Frcst Format 2002"}</definedName>
    <definedName name="_May2007" localSheetId="16" hidden="1">{"2002Frcst","05Month",FALSE,"Frcst Format 2002"}</definedName>
    <definedName name="_May2007" localSheetId="26" hidden="1">{"2002Frcst","05Month",FALSE,"Frcst Format 2002"}</definedName>
    <definedName name="_May2007" localSheetId="27" hidden="1">{"2002Frcst","05Month",FALSE,"Frcst Format 2002"}</definedName>
    <definedName name="_May2007" localSheetId="28" hidden="1">{"2002Frcst","05Month",FALSE,"Frcst Format 2002"}</definedName>
    <definedName name="_May2007" localSheetId="29" hidden="1">{"2002Frcst","05Month",FALSE,"Frcst Format 2002"}</definedName>
    <definedName name="_May2007" localSheetId="30" hidden="1">{"2002Frcst","05Month",FALSE,"Frcst Format 2002"}</definedName>
    <definedName name="_May2007" localSheetId="31" hidden="1">{"2002Frcst","05Month",FALSE,"Frcst Format 2002"}</definedName>
    <definedName name="_May2007" hidden="1">{"2002Frcst","05Month",FALSE,"Frcst Format 2002"}</definedName>
    <definedName name="_Order1" hidden="1">255</definedName>
    <definedName name="_Order2" hidden="1">255</definedName>
    <definedName name="_Parse_In" localSheetId="17" hidden="1">#REF!</definedName>
    <definedName name="_Parse_In" localSheetId="18" hidden="1">#REF!</definedName>
    <definedName name="_Parse_In" localSheetId="19" hidden="1">#REF!</definedName>
    <definedName name="_Parse_In" localSheetId="20" hidden="1">#REF!</definedName>
    <definedName name="_Parse_In" localSheetId="21" hidden="1">#REF!</definedName>
    <definedName name="_Parse_In" localSheetId="22" hidden="1">#REF!</definedName>
    <definedName name="_Parse_In" localSheetId="26" hidden="1">#REF!</definedName>
    <definedName name="_Parse_In" localSheetId="27" hidden="1">#REF!</definedName>
    <definedName name="_Parse_In" localSheetId="28" hidden="1">#REF!</definedName>
    <definedName name="_Parse_In" localSheetId="29" hidden="1">#REF!</definedName>
    <definedName name="_Parse_In" localSheetId="30" hidden="1">#REF!</definedName>
    <definedName name="_Parse_In" localSheetId="31" hidden="1">#REF!</definedName>
    <definedName name="_Parse_In"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31" hidden="1">#REF!</definedName>
    <definedName name="_Parse_Out" hidden="1">#REF!</definedName>
    <definedName name="_PG1" localSheetId="17">#REF!</definedName>
    <definedName name="_PG1" localSheetId="18">#REF!</definedName>
    <definedName name="_PG1" localSheetId="19">#REF!</definedName>
    <definedName name="_PG1" localSheetId="20">#REF!</definedName>
    <definedName name="_PG1" localSheetId="21">#REF!</definedName>
    <definedName name="_PG1" localSheetId="22">#REF!</definedName>
    <definedName name="_PG1" localSheetId="26">#REF!</definedName>
    <definedName name="_PG1" localSheetId="27">#REF!</definedName>
    <definedName name="_PG1" localSheetId="28">#REF!</definedName>
    <definedName name="_PG1" localSheetId="29">#REF!</definedName>
    <definedName name="_PG1" localSheetId="30">#REF!</definedName>
    <definedName name="_PG1" localSheetId="31">#REF!</definedName>
    <definedName name="_PG1">#REF!</definedName>
    <definedName name="_REC90" localSheetId="17">#REF!</definedName>
    <definedName name="_REC90" localSheetId="18">#REF!</definedName>
    <definedName name="_REC90" localSheetId="19">#REF!</definedName>
    <definedName name="_REC90" localSheetId="20">#REF!</definedName>
    <definedName name="_REC90" localSheetId="21">#REF!</definedName>
    <definedName name="_REC90" localSheetId="22">#REF!</definedName>
    <definedName name="_REC90" localSheetId="26">#REF!</definedName>
    <definedName name="_REC90" localSheetId="27">#REF!</definedName>
    <definedName name="_REC90" localSheetId="28">#REF!</definedName>
    <definedName name="_REC90" localSheetId="29">#REF!</definedName>
    <definedName name="_REC90" localSheetId="30">#REF!</definedName>
    <definedName name="_REC90" localSheetId="31">#REF!</definedName>
    <definedName name="_REC90">#REF!</definedName>
    <definedName name="_REC92" localSheetId="17">#REF!</definedName>
    <definedName name="_REC92" localSheetId="18">#REF!</definedName>
    <definedName name="_REC92" localSheetId="19">#REF!</definedName>
    <definedName name="_REC92" localSheetId="20">#REF!</definedName>
    <definedName name="_REC92" localSheetId="21">#REF!</definedName>
    <definedName name="_REC92" localSheetId="22">#REF!</definedName>
    <definedName name="_REC92" localSheetId="26">#REF!</definedName>
    <definedName name="_REC92" localSheetId="27">#REF!</definedName>
    <definedName name="_REC92" localSheetId="28">#REF!</definedName>
    <definedName name="_REC92" localSheetId="29">#REF!</definedName>
    <definedName name="_REC92" localSheetId="30">#REF!</definedName>
    <definedName name="_REC92" localSheetId="31">#REF!</definedName>
    <definedName name="_REC92">#REF!</definedName>
    <definedName name="_Regression_Out" localSheetId="17" hidden="1">#REF!</definedName>
    <definedName name="_Regression_Out" localSheetId="18" hidden="1">#REF!</definedName>
    <definedName name="_Regression_Out" localSheetId="19" hidden="1">#REF!</definedName>
    <definedName name="_Regression_Out" localSheetId="20" hidden="1">#REF!</definedName>
    <definedName name="_Regression_Out" localSheetId="21" hidden="1">#REF!</definedName>
    <definedName name="_Regression_Out" localSheetId="22" hidden="1">#REF!</definedName>
    <definedName name="_Regression_Out" localSheetId="26" hidden="1">#REF!</definedName>
    <definedName name="_Regression_Out" localSheetId="27" hidden="1">#REF!</definedName>
    <definedName name="_Regression_Out" localSheetId="28" hidden="1">#REF!</definedName>
    <definedName name="_Regression_Out" localSheetId="29" hidden="1">#REF!</definedName>
    <definedName name="_Regression_Out" localSheetId="30" hidden="1">#REF!</definedName>
    <definedName name="_Regression_Out" localSheetId="31" hidden="1">#REF!</definedName>
    <definedName name="_Regression_Out" hidden="1">#REF!</definedName>
    <definedName name="_Regression_X" localSheetId="17" hidden="1">#REF!</definedName>
    <definedName name="_Regression_X" localSheetId="18" hidden="1">#REF!</definedName>
    <definedName name="_Regression_X" localSheetId="19" hidden="1">#REF!</definedName>
    <definedName name="_Regression_X" localSheetId="20" hidden="1">#REF!</definedName>
    <definedName name="_Regression_X" localSheetId="21" hidden="1">#REF!</definedName>
    <definedName name="_Regression_X" localSheetId="22" hidden="1">#REF!</definedName>
    <definedName name="_Regression_X" localSheetId="26" hidden="1">#REF!</definedName>
    <definedName name="_Regression_X" localSheetId="27"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hidden="1">#REF!</definedName>
    <definedName name="_Regression_Y" localSheetId="17" hidden="1">#REF!</definedName>
    <definedName name="_Regression_Y" localSheetId="18" hidden="1">#REF!</definedName>
    <definedName name="_Regression_Y" localSheetId="19" hidden="1">#REF!</definedName>
    <definedName name="_Regression_Y" localSheetId="20" hidden="1">#REF!</definedName>
    <definedName name="_Regression_Y" localSheetId="21" hidden="1">#REF!</definedName>
    <definedName name="_Regression_Y" localSheetId="22" hidden="1">#REF!</definedName>
    <definedName name="_Regression_Y" localSheetId="26" hidden="1">#REF!</definedName>
    <definedName name="_Regression_Y" localSheetId="27" hidden="1">#REF!</definedName>
    <definedName name="_Regression_Y" localSheetId="28" hidden="1">#REF!</definedName>
    <definedName name="_Regression_Y" localSheetId="29" hidden="1">#REF!</definedName>
    <definedName name="_Regression_Y" localSheetId="30" hidden="1">#REF!</definedName>
    <definedName name="_Regression_Y" localSheetId="31" hidden="1">#REF!</definedName>
    <definedName name="_Regression_Y"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31" hidden="1">#REF!</definedName>
    <definedName name="_Sort" hidden="1">#REF!</definedName>
    <definedName name="_Table1_In1" localSheetId="17" hidden="1">#REF!</definedName>
    <definedName name="_Table1_In1" localSheetId="18" hidden="1">#REF!</definedName>
    <definedName name="_Table1_In1" localSheetId="19" hidden="1">#REF!</definedName>
    <definedName name="_Table1_In1" localSheetId="20" hidden="1">#REF!</definedName>
    <definedName name="_Table1_In1" localSheetId="21" hidden="1">#REF!</definedName>
    <definedName name="_Table1_In1" localSheetId="22" hidden="1">#REF!</definedName>
    <definedName name="_Table1_In1" localSheetId="26" hidden="1">#REF!</definedName>
    <definedName name="_Table1_In1" localSheetId="27" hidden="1">#REF!</definedName>
    <definedName name="_Table1_In1" localSheetId="28" hidden="1">#REF!</definedName>
    <definedName name="_Table1_In1" localSheetId="29" hidden="1">#REF!</definedName>
    <definedName name="_Table1_In1" localSheetId="30" hidden="1">#REF!</definedName>
    <definedName name="_Table1_In1" localSheetId="31" hidden="1">#REF!</definedName>
    <definedName name="_Table1_In1" hidden="1">#REF!</definedName>
    <definedName name="_Table1_Out" localSheetId="17" hidden="1">#REF!</definedName>
    <definedName name="_Table1_Out" localSheetId="18" hidden="1">#REF!</definedName>
    <definedName name="_Table1_Out" localSheetId="19" hidden="1">#REF!</definedName>
    <definedName name="_Table1_Out" localSheetId="20" hidden="1">#REF!</definedName>
    <definedName name="_Table1_Out" localSheetId="21" hidden="1">#REF!</definedName>
    <definedName name="_Table1_Out" localSheetId="22" hidden="1">#REF!</definedName>
    <definedName name="_Table1_Out" localSheetId="26" hidden="1">#REF!</definedName>
    <definedName name="_Table1_Out" localSheetId="27" hidden="1">#REF!</definedName>
    <definedName name="_Table1_Out" localSheetId="28" hidden="1">#REF!</definedName>
    <definedName name="_Table1_Out" localSheetId="29" hidden="1">#REF!</definedName>
    <definedName name="_Table1_Out" localSheetId="30" hidden="1">#REF!</definedName>
    <definedName name="_Table1_Out" localSheetId="31" hidden="1">#REF!</definedName>
    <definedName name="_Table1_Out" hidden="1">#REF!</definedName>
    <definedName name="_Table2_Out" localSheetId="17" hidden="1">#REF!</definedName>
    <definedName name="_Table2_Out" localSheetId="18" hidden="1">#REF!</definedName>
    <definedName name="_Table2_Out" localSheetId="19" hidden="1">#REF!</definedName>
    <definedName name="_Table2_Out" localSheetId="20" hidden="1">#REF!</definedName>
    <definedName name="_Table2_Out" localSheetId="21" hidden="1">#REF!</definedName>
    <definedName name="_Table2_Out" localSheetId="22" hidden="1">#REF!</definedName>
    <definedName name="_Table2_Out" localSheetId="26" hidden="1">#REF!</definedName>
    <definedName name="_Table2_Out" localSheetId="27" hidden="1">#REF!</definedName>
    <definedName name="_Table2_Out" localSheetId="28" hidden="1">#REF!</definedName>
    <definedName name="_Table2_Out" localSheetId="29" hidden="1">#REF!</definedName>
    <definedName name="_Table2_Out" localSheetId="30" hidden="1">#REF!</definedName>
    <definedName name="_Table2_Out" localSheetId="31" hidden="1">#REF!</definedName>
    <definedName name="_Table2_Out" hidden="1">#REF!</definedName>
    <definedName name="_w2" localSheetId="17" hidden="1">{"SourcesUses",#N/A,TRUE,"CFMODEL";"TransOverview",#N/A,TRUE,"CFMODEL"}</definedName>
    <definedName name="_w2" localSheetId="18" hidden="1">{"SourcesUses",#N/A,TRUE,"CFMODEL";"TransOverview",#N/A,TRUE,"CFMODEL"}</definedName>
    <definedName name="_w2" localSheetId="19" hidden="1">{"SourcesUses",#N/A,TRUE,"CFMODEL";"TransOverview",#N/A,TRUE,"CFMODEL"}</definedName>
    <definedName name="_w2" localSheetId="20" hidden="1">{"SourcesUses",#N/A,TRUE,"CFMODEL";"TransOverview",#N/A,TRUE,"CFMODEL"}</definedName>
    <definedName name="_w2" localSheetId="21" hidden="1">{"SourcesUses",#N/A,TRUE,"CFMODEL";"TransOverview",#N/A,TRUE,"CFMODEL"}</definedName>
    <definedName name="_w2" localSheetId="22" hidden="1">{"SourcesUses",#N/A,TRUE,"CFMODEL";"TransOverview",#N/A,TRUE,"CFMODEL"}</definedName>
    <definedName name="_w2" localSheetId="23" hidden="1">{"SourcesUses",#N/A,TRUE,"CFMODEL";"TransOverview",#N/A,TRUE,"CFMODEL"}</definedName>
    <definedName name="_w2" localSheetId="3" hidden="1">{"SourcesUses",#N/A,TRUE,"CFMODEL";"TransOverview",#N/A,TRUE,"CFMODEL"}</definedName>
    <definedName name="_w2" localSheetId="4" hidden="1">{"SourcesUses",#N/A,TRUE,"CFMODEL";"TransOverview",#N/A,TRUE,"CFMODEL"}</definedName>
    <definedName name="_w2" localSheetId="7" hidden="1">{"SourcesUses",#N/A,TRUE,"CFMODEL";"TransOverview",#N/A,TRUE,"CFMODEL"}</definedName>
    <definedName name="_w2" localSheetId="16" hidden="1">{"SourcesUses",#N/A,TRUE,"CFMODEL";"TransOverview",#N/A,TRUE,"CFMODEL"}</definedName>
    <definedName name="_w2" localSheetId="26" hidden="1">{"SourcesUses",#N/A,TRUE,"CFMODEL";"TransOverview",#N/A,TRUE,"CFMODEL"}</definedName>
    <definedName name="_w2" localSheetId="27" hidden="1">{"SourcesUses",#N/A,TRUE,"CFMODEL";"TransOverview",#N/A,TRUE,"CFMODEL"}</definedName>
    <definedName name="_w2" localSheetId="28" hidden="1">{"SourcesUses",#N/A,TRUE,"CFMODEL";"TransOverview",#N/A,TRUE,"CFMODEL"}</definedName>
    <definedName name="_w2" localSheetId="29" hidden="1">{"SourcesUses",#N/A,TRUE,"CFMODEL";"TransOverview",#N/A,TRUE,"CFMODEL"}</definedName>
    <definedName name="_w2" localSheetId="30" hidden="1">{"SourcesUses",#N/A,TRUE,"CFMODEL";"TransOverview",#N/A,TRUE,"CFMODEL"}</definedName>
    <definedName name="_w2" localSheetId="31" hidden="1">{"SourcesUses",#N/A,TRUE,"CFMODEL";"TransOverview",#N/A,TRUE,"CFMODEL"}</definedName>
    <definedName name="_w2" hidden="1">{"SourcesUses",#N/A,TRUE,"CFMODEL";"TransOverview",#N/A,TRUE,"CFMODEL"}</definedName>
    <definedName name="a" localSheetId="17" hidden="1">{"Page_1",#N/A,FALSE,"BAD4Q98";"Page_2",#N/A,FALSE,"BAD4Q98";"Page_3",#N/A,FALSE,"BAD4Q98";"Page_4",#N/A,FALSE,"BAD4Q98";"Page_5",#N/A,FALSE,"BAD4Q98";"Page_6",#N/A,FALSE,"BAD4Q98";"Input_1",#N/A,FALSE,"BAD4Q98";"Input_2",#N/A,FALSE,"BAD4Q98"}</definedName>
    <definedName name="a" localSheetId="18" hidden="1">{"Page_1",#N/A,FALSE,"BAD4Q98";"Page_2",#N/A,FALSE,"BAD4Q98";"Page_3",#N/A,FALSE,"BAD4Q98";"Page_4",#N/A,FALSE,"BAD4Q98";"Page_5",#N/A,FALSE,"BAD4Q98";"Page_6",#N/A,FALSE,"BAD4Q98";"Input_1",#N/A,FALSE,"BAD4Q98";"Input_2",#N/A,FALSE,"BAD4Q98"}</definedName>
    <definedName name="a" localSheetId="19" hidden="1">{"Page_1",#N/A,FALSE,"BAD4Q98";"Page_2",#N/A,FALSE,"BAD4Q98";"Page_3",#N/A,FALSE,"BAD4Q98";"Page_4",#N/A,FALSE,"BAD4Q98";"Page_5",#N/A,FALSE,"BAD4Q98";"Page_6",#N/A,FALSE,"BAD4Q98";"Input_1",#N/A,FALSE,"BAD4Q98";"Input_2",#N/A,FALSE,"BAD4Q98"}</definedName>
    <definedName name="a" localSheetId="20" hidden="1">{"Page_1",#N/A,FALSE,"BAD4Q98";"Page_2",#N/A,FALSE,"BAD4Q98";"Page_3",#N/A,FALSE,"BAD4Q98";"Page_4",#N/A,FALSE,"BAD4Q98";"Page_5",#N/A,FALSE,"BAD4Q98";"Page_6",#N/A,FALSE,"BAD4Q98";"Input_1",#N/A,FALSE,"BAD4Q98";"Input_2",#N/A,FALSE,"BAD4Q98"}</definedName>
    <definedName name="a" localSheetId="21" hidden="1">{"Page_1",#N/A,FALSE,"BAD4Q98";"Page_2",#N/A,FALSE,"BAD4Q98";"Page_3",#N/A,FALSE,"BAD4Q98";"Page_4",#N/A,FALSE,"BAD4Q98";"Page_5",#N/A,FALSE,"BAD4Q98";"Page_6",#N/A,FALSE,"BAD4Q98";"Input_1",#N/A,FALSE,"BAD4Q98";"Input_2",#N/A,FALSE,"BAD4Q98"}</definedName>
    <definedName name="a" localSheetId="22" hidden="1">{"Page_1",#N/A,FALSE,"BAD4Q98";"Page_2",#N/A,FALSE,"BAD4Q98";"Page_3",#N/A,FALSE,"BAD4Q98";"Page_4",#N/A,FALSE,"BAD4Q98";"Page_5",#N/A,FALSE,"BAD4Q98";"Page_6",#N/A,FALSE,"BAD4Q98";"Input_1",#N/A,FALSE,"BAD4Q98";"Input_2",#N/A,FALSE,"BAD4Q98"}</definedName>
    <definedName name="a" localSheetId="23" hidden="1">{"Page_1",#N/A,FALSE,"BAD4Q98";"Page_2",#N/A,FALSE,"BAD4Q98";"Page_3",#N/A,FALSE,"BAD4Q98";"Page_4",#N/A,FALSE,"BAD4Q98";"Page_5",#N/A,FALSE,"BAD4Q98";"Page_6",#N/A,FALSE,"BAD4Q98";"Input_1",#N/A,FALSE,"BAD4Q98";"Input_2",#N/A,FALSE,"BAD4Q98"}</definedName>
    <definedName name="a" localSheetId="3" hidden="1">{"Page_1",#N/A,FALSE,"BAD4Q98";"Page_2",#N/A,FALSE,"BAD4Q98";"Page_3",#N/A,FALSE,"BAD4Q98";"Page_4",#N/A,FALSE,"BAD4Q98";"Page_5",#N/A,FALSE,"BAD4Q98";"Page_6",#N/A,FALSE,"BAD4Q98";"Input_1",#N/A,FALSE,"BAD4Q98";"Input_2",#N/A,FALSE,"BAD4Q98"}</definedName>
    <definedName name="a" localSheetId="4" hidden="1">{"Page_1",#N/A,FALSE,"BAD4Q98";"Page_2",#N/A,FALSE,"BAD4Q98";"Page_3",#N/A,FALSE,"BAD4Q98";"Page_4",#N/A,FALSE,"BAD4Q98";"Page_5",#N/A,FALSE,"BAD4Q98";"Page_6",#N/A,FALSE,"BAD4Q98";"Input_1",#N/A,FALSE,"BAD4Q98";"Input_2",#N/A,FALSE,"BAD4Q98"}</definedName>
    <definedName name="a" localSheetId="7" hidden="1">{"Page_1",#N/A,FALSE,"BAD4Q98";"Page_2",#N/A,FALSE,"BAD4Q98";"Page_3",#N/A,FALSE,"BAD4Q98";"Page_4",#N/A,FALSE,"BAD4Q98";"Page_5",#N/A,FALSE,"BAD4Q98";"Page_6",#N/A,FALSE,"BAD4Q98";"Input_1",#N/A,FALSE,"BAD4Q98";"Input_2",#N/A,FALSE,"BAD4Q98"}</definedName>
    <definedName name="a" localSheetId="16" hidden="1">{"Page_1",#N/A,FALSE,"BAD4Q98";"Page_2",#N/A,FALSE,"BAD4Q98";"Page_3",#N/A,FALSE,"BAD4Q98";"Page_4",#N/A,FALSE,"BAD4Q98";"Page_5",#N/A,FALSE,"BAD4Q98";"Page_6",#N/A,FALSE,"BAD4Q98";"Input_1",#N/A,FALSE,"BAD4Q98";"Input_2",#N/A,FALSE,"BAD4Q98"}</definedName>
    <definedName name="a" localSheetId="26" hidden="1">{"Page_1",#N/A,FALSE,"BAD4Q98";"Page_2",#N/A,FALSE,"BAD4Q98";"Page_3",#N/A,FALSE,"BAD4Q98";"Page_4",#N/A,FALSE,"BAD4Q98";"Page_5",#N/A,FALSE,"BAD4Q98";"Page_6",#N/A,FALSE,"BAD4Q98";"Input_1",#N/A,FALSE,"BAD4Q98";"Input_2",#N/A,FALSE,"BAD4Q98"}</definedName>
    <definedName name="a" localSheetId="27" hidden="1">{"Page_1",#N/A,FALSE,"BAD4Q98";"Page_2",#N/A,FALSE,"BAD4Q98";"Page_3",#N/A,FALSE,"BAD4Q98";"Page_4",#N/A,FALSE,"BAD4Q98";"Page_5",#N/A,FALSE,"BAD4Q98";"Page_6",#N/A,FALSE,"BAD4Q98";"Input_1",#N/A,FALSE,"BAD4Q98";"Input_2",#N/A,FALSE,"BAD4Q98"}</definedName>
    <definedName name="a" localSheetId="28" hidden="1">{"Page_1",#N/A,FALSE,"BAD4Q98";"Page_2",#N/A,FALSE,"BAD4Q98";"Page_3",#N/A,FALSE,"BAD4Q98";"Page_4",#N/A,FALSE,"BAD4Q98";"Page_5",#N/A,FALSE,"BAD4Q98";"Page_6",#N/A,FALSE,"BAD4Q98";"Input_1",#N/A,FALSE,"BAD4Q98";"Input_2",#N/A,FALSE,"BAD4Q98"}</definedName>
    <definedName name="a" localSheetId="29" hidden="1">{"Page_1",#N/A,FALSE,"BAD4Q98";"Page_2",#N/A,FALSE,"BAD4Q98";"Page_3",#N/A,FALSE,"BAD4Q98";"Page_4",#N/A,FALSE,"BAD4Q98";"Page_5",#N/A,FALSE,"BAD4Q98";"Page_6",#N/A,FALSE,"BAD4Q98";"Input_1",#N/A,FALSE,"BAD4Q98";"Input_2",#N/A,FALSE,"BAD4Q98"}</definedName>
    <definedName name="a" localSheetId="30" hidden="1">{"Page_1",#N/A,FALSE,"BAD4Q98";"Page_2",#N/A,FALSE,"BAD4Q98";"Page_3",#N/A,FALSE,"BAD4Q98";"Page_4",#N/A,FALSE,"BAD4Q98";"Page_5",#N/A,FALSE,"BAD4Q98";"Page_6",#N/A,FALSE,"BAD4Q98";"Input_1",#N/A,FALSE,"BAD4Q98";"Input_2",#N/A,FALSE,"BAD4Q98"}</definedName>
    <definedName name="a" localSheetId="31" hidden="1">{"Page_1",#N/A,FALSE,"BAD4Q98";"Page_2",#N/A,FALSE,"BAD4Q98";"Page_3",#N/A,FALSE,"BAD4Q98";"Page_4",#N/A,FALSE,"BAD4Q98";"Page_5",#N/A,FALSE,"BAD4Q98";"Page_6",#N/A,FALSE,"BAD4Q98";"Input_1",#N/A,FALSE,"BAD4Q98";"Input_2",#N/A,FALSE,"BAD4Q98"}</definedName>
    <definedName name="a" hidden="1">{"Page_1",#N/A,FALSE,"BAD4Q98";"Page_2",#N/A,FALSE,"BAD4Q98";"Page_3",#N/A,FALSE,"BAD4Q98";"Page_4",#N/A,FALSE,"BAD4Q98";"Page_5",#N/A,FALSE,"BAD4Q98";"Page_6",#N/A,FALSE,"BAD4Q98";"Input_1",#N/A,FALSE,"BAD4Q98";"Input_2",#N/A,FALSE,"BAD4Q98"}</definedName>
    <definedName name="aa">#REF!</definedName>
    <definedName name="aaa" localSheetId="17" hidden="1">{"Income Statement",#N/A,FALSE,"CFMODEL";"Balance Sheet",#N/A,FALSE,"CFMODEL"}</definedName>
    <definedName name="aaa" localSheetId="18" hidden="1">{"Income Statement",#N/A,FALSE,"CFMODEL";"Balance Sheet",#N/A,FALSE,"CFMODEL"}</definedName>
    <definedName name="aaa" localSheetId="19" hidden="1">{"Income Statement",#N/A,FALSE,"CFMODEL";"Balance Sheet",#N/A,FALSE,"CFMODEL"}</definedName>
    <definedName name="aaa" localSheetId="20" hidden="1">{"Income Statement",#N/A,FALSE,"CFMODEL";"Balance Sheet",#N/A,FALSE,"CFMODEL"}</definedName>
    <definedName name="aaa" localSheetId="21" hidden="1">{"Income Statement",#N/A,FALSE,"CFMODEL";"Balance Sheet",#N/A,FALSE,"CFMODEL"}</definedName>
    <definedName name="aaa" localSheetId="22" hidden="1">{"Income Statement",#N/A,FALSE,"CFMODEL";"Balance Sheet",#N/A,FALSE,"CFMODEL"}</definedName>
    <definedName name="aaa" localSheetId="23" hidden="1">{"Income Statement",#N/A,FALSE,"CFMODEL";"Balance Sheet",#N/A,FALSE,"CFMODEL"}</definedName>
    <definedName name="aaa" localSheetId="3" hidden="1">{"Income Statement",#N/A,FALSE,"CFMODEL";"Balance Sheet",#N/A,FALSE,"CFMODEL"}</definedName>
    <definedName name="aaa" localSheetId="4" hidden="1">{"Income Statement",#N/A,FALSE,"CFMODEL";"Balance Sheet",#N/A,FALSE,"CFMODEL"}</definedName>
    <definedName name="aaa" localSheetId="7" hidden="1">{"Income Statement",#N/A,FALSE,"CFMODEL";"Balance Sheet",#N/A,FALSE,"CFMODEL"}</definedName>
    <definedName name="aaa" localSheetId="16" hidden="1">{"Income Statement",#N/A,FALSE,"CFMODEL";"Balance Sheet",#N/A,FALSE,"CFMODEL"}</definedName>
    <definedName name="aaa" localSheetId="26" hidden="1">{"Income Statement",#N/A,FALSE,"CFMODEL";"Balance Sheet",#N/A,FALSE,"CFMODEL"}</definedName>
    <definedName name="aaa" localSheetId="27" hidden="1">{"Income Statement",#N/A,FALSE,"CFMODEL";"Balance Sheet",#N/A,FALSE,"CFMODEL"}</definedName>
    <definedName name="aaa" localSheetId="28" hidden="1">{"Income Statement",#N/A,FALSE,"CFMODEL";"Balance Sheet",#N/A,FALSE,"CFMODEL"}</definedName>
    <definedName name="aaa" localSheetId="29" hidden="1">{"Income Statement",#N/A,FALSE,"CFMODEL";"Balance Sheet",#N/A,FALSE,"CFMODEL"}</definedName>
    <definedName name="aaa" localSheetId="30" hidden="1">{"Income Statement",#N/A,FALSE,"CFMODEL";"Balance Sheet",#N/A,FALSE,"CFMODEL"}</definedName>
    <definedName name="aaa" localSheetId="31" hidden="1">{"Income Statement",#N/A,FALSE,"CFMODEL";"Balance Sheet",#N/A,FALSE,"CFMODEL"}</definedName>
    <definedName name="aaa" hidden="1">{"Income Statement",#N/A,FALSE,"CFMODEL";"Balance Sheet",#N/A,FALSE,"CFMODEL"}</definedName>
    <definedName name="aaaa" localSheetId="17" hidden="1">{"SourcesUses",#N/A,TRUE,"FundsFlow";"TransOverview",#N/A,TRUE,"FundsFlow"}</definedName>
    <definedName name="aaaa" localSheetId="18" hidden="1">{"SourcesUses",#N/A,TRUE,"FundsFlow";"TransOverview",#N/A,TRUE,"FundsFlow"}</definedName>
    <definedName name="aaaa" localSheetId="19" hidden="1">{"SourcesUses",#N/A,TRUE,"FundsFlow";"TransOverview",#N/A,TRUE,"FundsFlow"}</definedName>
    <definedName name="aaaa" localSheetId="20" hidden="1">{"SourcesUses",#N/A,TRUE,"FundsFlow";"TransOverview",#N/A,TRUE,"FundsFlow"}</definedName>
    <definedName name="aaaa" localSheetId="21" hidden="1">{"SourcesUses",#N/A,TRUE,"FundsFlow";"TransOverview",#N/A,TRUE,"FundsFlow"}</definedName>
    <definedName name="aaaa" localSheetId="22" hidden="1">{"SourcesUses",#N/A,TRUE,"FundsFlow";"TransOverview",#N/A,TRUE,"FundsFlow"}</definedName>
    <definedName name="aaaa" localSheetId="23" hidden="1">{"SourcesUses",#N/A,TRUE,"FundsFlow";"TransOverview",#N/A,TRUE,"FundsFlow"}</definedName>
    <definedName name="aaaa" localSheetId="3" hidden="1">{"SourcesUses",#N/A,TRUE,"FundsFlow";"TransOverview",#N/A,TRUE,"FundsFlow"}</definedName>
    <definedName name="aaaa" localSheetId="4" hidden="1">{"SourcesUses",#N/A,TRUE,"FundsFlow";"TransOverview",#N/A,TRUE,"FundsFlow"}</definedName>
    <definedName name="aaaa" localSheetId="7" hidden="1">{"SourcesUses",#N/A,TRUE,"FundsFlow";"TransOverview",#N/A,TRUE,"FundsFlow"}</definedName>
    <definedName name="aaaa" localSheetId="16" hidden="1">{"SourcesUses",#N/A,TRUE,"FundsFlow";"TransOverview",#N/A,TRUE,"FundsFlow"}</definedName>
    <definedName name="aaaa" localSheetId="26" hidden="1">{"SourcesUses",#N/A,TRUE,"FundsFlow";"TransOverview",#N/A,TRUE,"FundsFlow"}</definedName>
    <definedName name="aaaa" localSheetId="27" hidden="1">{"SourcesUses",#N/A,TRUE,"FundsFlow";"TransOverview",#N/A,TRUE,"FundsFlow"}</definedName>
    <definedName name="aaaa" localSheetId="28" hidden="1">{"SourcesUses",#N/A,TRUE,"FundsFlow";"TransOverview",#N/A,TRUE,"FundsFlow"}</definedName>
    <definedName name="aaaa" localSheetId="29" hidden="1">{"SourcesUses",#N/A,TRUE,"FundsFlow";"TransOverview",#N/A,TRUE,"FundsFlow"}</definedName>
    <definedName name="aaaa" localSheetId="30" hidden="1">{"SourcesUses",#N/A,TRUE,"FundsFlow";"TransOverview",#N/A,TRUE,"FundsFlow"}</definedName>
    <definedName name="aaaa" localSheetId="31" hidden="1">{"SourcesUses",#N/A,TRUE,"FundsFlow";"TransOverview",#N/A,TRUE,"FundsFlow"}</definedName>
    <definedName name="aaaa" hidden="1">{"SourcesUses",#N/A,TRUE,"FundsFlow";"TransOverview",#N/A,TRUE,"FundsFlow"}</definedName>
    <definedName name="aaaaaaaaaaaaa" localSheetId="17" hidden="1">{"SourcesUses",#N/A,TRUE,"CFMODEL";"TransOverview",#N/A,TRUE,"CFMODEL"}</definedName>
    <definedName name="aaaaaaaaaaaaa" localSheetId="18" hidden="1">{"SourcesUses",#N/A,TRUE,"CFMODEL";"TransOverview",#N/A,TRUE,"CFMODEL"}</definedName>
    <definedName name="aaaaaaaaaaaaa" localSheetId="19" hidden="1">{"SourcesUses",#N/A,TRUE,"CFMODEL";"TransOverview",#N/A,TRUE,"CFMODEL"}</definedName>
    <definedName name="aaaaaaaaaaaaa" localSheetId="20" hidden="1">{"SourcesUses",#N/A,TRUE,"CFMODEL";"TransOverview",#N/A,TRUE,"CFMODEL"}</definedName>
    <definedName name="aaaaaaaaaaaaa" localSheetId="21" hidden="1">{"SourcesUses",#N/A,TRUE,"CFMODEL";"TransOverview",#N/A,TRUE,"CFMODEL"}</definedName>
    <definedName name="aaaaaaaaaaaaa" localSheetId="22" hidden="1">{"SourcesUses",#N/A,TRUE,"CFMODEL";"TransOverview",#N/A,TRUE,"CFMODEL"}</definedName>
    <definedName name="aaaaaaaaaaaaa" localSheetId="23" hidden="1">{"SourcesUses",#N/A,TRUE,"CFMODEL";"TransOverview",#N/A,TRUE,"CFMODEL"}</definedName>
    <definedName name="aaaaaaaaaaaaa" localSheetId="3" hidden="1">{"SourcesUses",#N/A,TRUE,"CFMODEL";"TransOverview",#N/A,TRUE,"CFMODEL"}</definedName>
    <definedName name="aaaaaaaaaaaaa" localSheetId="4" hidden="1">{"SourcesUses",#N/A,TRUE,"CFMODEL";"TransOverview",#N/A,TRUE,"CFMODEL"}</definedName>
    <definedName name="aaaaaaaaaaaaa" localSheetId="7" hidden="1">{"SourcesUses",#N/A,TRUE,"CFMODEL";"TransOverview",#N/A,TRUE,"CFMODEL"}</definedName>
    <definedName name="aaaaaaaaaaaaa" localSheetId="16" hidden="1">{"SourcesUses",#N/A,TRUE,"CFMODEL";"TransOverview",#N/A,TRUE,"CFMODEL"}</definedName>
    <definedName name="aaaaaaaaaaaaa" localSheetId="26" hidden="1">{"SourcesUses",#N/A,TRUE,"CFMODEL";"TransOverview",#N/A,TRUE,"CFMODEL"}</definedName>
    <definedName name="aaaaaaaaaaaaa" localSheetId="27" hidden="1">{"SourcesUses",#N/A,TRUE,"CFMODEL";"TransOverview",#N/A,TRUE,"CFMODEL"}</definedName>
    <definedName name="aaaaaaaaaaaaa" localSheetId="28" hidden="1">{"SourcesUses",#N/A,TRUE,"CFMODEL";"TransOverview",#N/A,TRUE,"CFMODEL"}</definedName>
    <definedName name="aaaaaaaaaaaaa" localSheetId="29" hidden="1">{"SourcesUses",#N/A,TRUE,"CFMODEL";"TransOverview",#N/A,TRUE,"CFMODEL"}</definedName>
    <definedName name="aaaaaaaaaaaaa" localSheetId="30" hidden="1">{"SourcesUses",#N/A,TRUE,"CFMODEL";"TransOverview",#N/A,TRUE,"CFMODEL"}</definedName>
    <definedName name="aaaaaaaaaaaaa" localSheetId="31" hidden="1">{"SourcesUses",#N/A,TRUE,"CFMODEL";"TransOverview",#N/A,TRUE,"CFMODEL"}</definedName>
    <definedName name="aaaaaaaaaaaaa" hidden="1">{"SourcesUses",#N/A,TRUE,"CFMODEL";"TransOverview",#N/A,TRUE,"CFMODEL"}</definedName>
    <definedName name="abc" hidden="1">"3Q12KMQDU0T4XKGIPPUR4OEMV"</definedName>
    <definedName name="Account" localSheetId="17">#REF!</definedName>
    <definedName name="Account" localSheetId="18">#REF!</definedName>
    <definedName name="Account" localSheetId="19">#REF!</definedName>
    <definedName name="Account" localSheetId="20">#REF!</definedName>
    <definedName name="Account" localSheetId="21">#REF!</definedName>
    <definedName name="Account" localSheetId="22">#REF!</definedName>
    <definedName name="Account" localSheetId="26">#REF!</definedName>
    <definedName name="Account" localSheetId="27">#REF!</definedName>
    <definedName name="Account" localSheetId="28">#REF!</definedName>
    <definedName name="Account" localSheetId="29">#REF!</definedName>
    <definedName name="Account" localSheetId="30">#REF!</definedName>
    <definedName name="Account" localSheetId="31">#REF!</definedName>
    <definedName name="Account">#REF!</definedName>
    <definedName name="ACCRUAL" localSheetId="17">#REF!</definedName>
    <definedName name="ACCRUAL" localSheetId="18">#REF!</definedName>
    <definedName name="ACCRUAL" localSheetId="19">#REF!</definedName>
    <definedName name="ACCRUAL" localSheetId="20">#REF!</definedName>
    <definedName name="ACCRUAL" localSheetId="21">#REF!</definedName>
    <definedName name="ACCRUAL" localSheetId="22">#REF!</definedName>
    <definedName name="ACCRUAL" localSheetId="26">#REF!</definedName>
    <definedName name="ACCRUAL" localSheetId="27">#REF!</definedName>
    <definedName name="ACCRUAL" localSheetId="28">#REF!</definedName>
    <definedName name="ACCRUAL" localSheetId="29">#REF!</definedName>
    <definedName name="ACCRUAL" localSheetId="30">#REF!</definedName>
    <definedName name="ACCRUAL" localSheetId="31">#REF!</definedName>
    <definedName name="ACCRUAL">#REF!</definedName>
    <definedName name="ad" localSheetId="17" hidden="1">{"var_page",#N/A,FALSE,"template"}</definedName>
    <definedName name="ad" localSheetId="18" hidden="1">{"var_page",#N/A,FALSE,"template"}</definedName>
    <definedName name="ad" localSheetId="19" hidden="1">{"var_page",#N/A,FALSE,"template"}</definedName>
    <definedName name="ad" localSheetId="20" hidden="1">{"var_page",#N/A,FALSE,"template"}</definedName>
    <definedName name="ad" localSheetId="21" hidden="1">{"var_page",#N/A,FALSE,"template"}</definedName>
    <definedName name="ad" localSheetId="22" hidden="1">{"var_page",#N/A,FALSE,"template"}</definedName>
    <definedName name="ad" localSheetId="23" hidden="1">{"var_page",#N/A,FALSE,"template"}</definedName>
    <definedName name="ad" localSheetId="3" hidden="1">{"var_page",#N/A,FALSE,"template"}</definedName>
    <definedName name="ad" localSheetId="4" hidden="1">{"var_page",#N/A,FALSE,"template"}</definedName>
    <definedName name="ad" localSheetId="7" hidden="1">{"var_page",#N/A,FALSE,"template"}</definedName>
    <definedName name="ad" localSheetId="16" hidden="1">{"var_page",#N/A,FALSE,"template"}</definedName>
    <definedName name="ad" localSheetId="26" hidden="1">{"var_page",#N/A,FALSE,"template"}</definedName>
    <definedName name="ad" localSheetId="27" hidden="1">{"var_page",#N/A,FALSE,"template"}</definedName>
    <definedName name="ad" localSheetId="28" hidden="1">{"var_page",#N/A,FALSE,"template"}</definedName>
    <definedName name="ad" localSheetId="29" hidden="1">{"var_page",#N/A,FALSE,"template"}</definedName>
    <definedName name="ad" localSheetId="30" hidden="1">{"var_page",#N/A,FALSE,"template"}</definedName>
    <definedName name="ad" localSheetId="31" hidden="1">{"var_page",#N/A,FALSE,"template"}</definedName>
    <definedName name="ad" hidden="1">{"var_page",#N/A,FALSE,"template"}</definedName>
    <definedName name="adafdadf" localSheetId="17" hidden="1">{"Var_page",#N/A,FALSE,"template"}</definedName>
    <definedName name="adafdadf" localSheetId="18" hidden="1">{"Var_page",#N/A,FALSE,"template"}</definedName>
    <definedName name="adafdadf" localSheetId="19" hidden="1">{"Var_page",#N/A,FALSE,"template"}</definedName>
    <definedName name="adafdadf" localSheetId="20" hidden="1">{"Var_page",#N/A,FALSE,"template"}</definedName>
    <definedName name="adafdadf" localSheetId="21" hidden="1">{"Var_page",#N/A,FALSE,"template"}</definedName>
    <definedName name="adafdadf" localSheetId="22" hidden="1">{"Var_page",#N/A,FALSE,"template"}</definedName>
    <definedName name="adafdadf" localSheetId="23" hidden="1">{"Var_page",#N/A,FALSE,"template"}</definedName>
    <definedName name="adafdadf" localSheetId="3" hidden="1">{"Var_page",#N/A,FALSE,"template"}</definedName>
    <definedName name="adafdadf" localSheetId="4" hidden="1">{"Var_page",#N/A,FALSE,"template"}</definedName>
    <definedName name="adafdadf" localSheetId="7" hidden="1">{"Var_page",#N/A,FALSE,"template"}</definedName>
    <definedName name="adafdadf" localSheetId="16" hidden="1">{"Var_page",#N/A,FALSE,"template"}</definedName>
    <definedName name="adafdadf" localSheetId="26" hidden="1">{"Var_page",#N/A,FALSE,"template"}</definedName>
    <definedName name="adafdadf" localSheetId="27" hidden="1">{"Var_page",#N/A,FALSE,"template"}</definedName>
    <definedName name="adafdadf" localSheetId="28" hidden="1">{"Var_page",#N/A,FALSE,"template"}</definedName>
    <definedName name="adafdadf" localSheetId="29" hidden="1">{"Var_page",#N/A,FALSE,"template"}</definedName>
    <definedName name="adafdadf" localSheetId="30" hidden="1">{"Var_page",#N/A,FALSE,"template"}</definedName>
    <definedName name="adafdadf" localSheetId="31" hidden="1">{"Var_page",#N/A,FALSE,"template"}</definedName>
    <definedName name="adafdadf" hidden="1">{"Var_page",#N/A,FALSE,"template"}</definedName>
    <definedName name="adsadasdasdadasd" localSheetId="17" hidden="1">{"Est_Pg1",#N/A,FALSE,"Estimate2003";"Est_Pg2",#N/A,FALSE,"Estimate2003";"Est_Pg3",#N/A,FALSE,"Estimate2003";"Escalation,",#N/A,FALSE,"Escalation"}</definedName>
    <definedName name="adsadasdasdadasd" localSheetId="18" hidden="1">{"Est_Pg1",#N/A,FALSE,"Estimate2003";"Est_Pg2",#N/A,FALSE,"Estimate2003";"Est_Pg3",#N/A,FALSE,"Estimate2003";"Escalation,",#N/A,FALSE,"Escalation"}</definedName>
    <definedName name="adsadasdasdadasd" localSheetId="19" hidden="1">{"Est_Pg1",#N/A,FALSE,"Estimate2003";"Est_Pg2",#N/A,FALSE,"Estimate2003";"Est_Pg3",#N/A,FALSE,"Estimate2003";"Escalation,",#N/A,FALSE,"Escalation"}</definedName>
    <definedName name="adsadasdasdadasd" localSheetId="20" hidden="1">{"Est_Pg1",#N/A,FALSE,"Estimate2003";"Est_Pg2",#N/A,FALSE,"Estimate2003";"Est_Pg3",#N/A,FALSE,"Estimate2003";"Escalation,",#N/A,FALSE,"Escalation"}</definedName>
    <definedName name="adsadasdasdadasd" localSheetId="21" hidden="1">{"Est_Pg1",#N/A,FALSE,"Estimate2003";"Est_Pg2",#N/A,FALSE,"Estimate2003";"Est_Pg3",#N/A,FALSE,"Estimate2003";"Escalation,",#N/A,FALSE,"Escalation"}</definedName>
    <definedName name="adsadasdasdadasd" localSheetId="22" hidden="1">{"Est_Pg1",#N/A,FALSE,"Estimate2003";"Est_Pg2",#N/A,FALSE,"Estimate2003";"Est_Pg3",#N/A,FALSE,"Estimate2003";"Escalation,",#N/A,FALSE,"Escalation"}</definedName>
    <definedName name="adsadasdasdadasd" localSheetId="23" hidden="1">{"Est_Pg1",#N/A,FALSE,"Estimate2003";"Est_Pg2",#N/A,FALSE,"Estimate2003";"Est_Pg3",#N/A,FALSE,"Estimate2003";"Escalation,",#N/A,FALSE,"Escalation"}</definedName>
    <definedName name="adsadasdasdadasd" localSheetId="3" hidden="1">{"Est_Pg1",#N/A,FALSE,"Estimate2003";"Est_Pg2",#N/A,FALSE,"Estimate2003";"Est_Pg3",#N/A,FALSE,"Estimate2003";"Escalation,",#N/A,FALSE,"Escalation"}</definedName>
    <definedName name="adsadasdasdadasd" localSheetId="4" hidden="1">{"Est_Pg1",#N/A,FALSE,"Estimate2003";"Est_Pg2",#N/A,FALSE,"Estimate2003";"Est_Pg3",#N/A,FALSE,"Estimate2003";"Escalation,",#N/A,FALSE,"Escalation"}</definedName>
    <definedName name="adsadasdasdadasd" localSheetId="7" hidden="1">{"Est_Pg1",#N/A,FALSE,"Estimate2003";"Est_Pg2",#N/A,FALSE,"Estimate2003";"Est_Pg3",#N/A,FALSE,"Estimate2003";"Escalation,",#N/A,FALSE,"Escalation"}</definedName>
    <definedName name="adsadasdasdadasd" localSheetId="16" hidden="1">{"Est_Pg1",#N/A,FALSE,"Estimate2003";"Est_Pg2",#N/A,FALSE,"Estimate2003";"Est_Pg3",#N/A,FALSE,"Estimate2003";"Escalation,",#N/A,FALSE,"Escalation"}</definedName>
    <definedName name="adsadasdasdadasd" localSheetId="26" hidden="1">{"Est_Pg1",#N/A,FALSE,"Estimate2003";"Est_Pg2",#N/A,FALSE,"Estimate2003";"Est_Pg3",#N/A,FALSE,"Estimate2003";"Escalation,",#N/A,FALSE,"Escalation"}</definedName>
    <definedName name="adsadasdasdadasd" localSheetId="27" hidden="1">{"Est_Pg1",#N/A,FALSE,"Estimate2003";"Est_Pg2",#N/A,FALSE,"Estimate2003";"Est_Pg3",#N/A,FALSE,"Estimate2003";"Escalation,",#N/A,FALSE,"Escalation"}</definedName>
    <definedName name="adsadasdasdadasd" localSheetId="28" hidden="1">{"Est_Pg1",#N/A,FALSE,"Estimate2003";"Est_Pg2",#N/A,FALSE,"Estimate2003";"Est_Pg3",#N/A,FALSE,"Estimate2003";"Escalation,",#N/A,FALSE,"Escalation"}</definedName>
    <definedName name="adsadasdasdadasd" localSheetId="29" hidden="1">{"Est_Pg1",#N/A,FALSE,"Estimate2003";"Est_Pg2",#N/A,FALSE,"Estimate2003";"Est_Pg3",#N/A,FALSE,"Estimate2003";"Escalation,",#N/A,FALSE,"Escalation"}</definedName>
    <definedName name="adsadasdasdadasd" localSheetId="30" hidden="1">{"Est_Pg1",#N/A,FALSE,"Estimate2003";"Est_Pg2",#N/A,FALSE,"Estimate2003";"Est_Pg3",#N/A,FALSE,"Estimate2003";"Escalation,",#N/A,FALSE,"Escalation"}</definedName>
    <definedName name="adsadasdasdadasd" localSheetId="31" hidden="1">{"Est_Pg1",#N/A,FALSE,"Estimate2003";"Est_Pg2",#N/A,FALSE,"Estimate2003";"Est_Pg3",#N/A,FALSE,"Estimate2003";"Escalation,",#N/A,FALSE,"Escalation"}</definedName>
    <definedName name="adsadasdasdadasd" hidden="1">{"Est_Pg1",#N/A,FALSE,"Estimate2003";"Est_Pg2",#N/A,FALSE,"Estimate2003";"Est_Pg3",#N/A,FALSE,"Estimate2003";"Escalation,",#N/A,FALSE,"Escalation"}</definedName>
    <definedName name="afdadafa" localSheetId="17" hidden="1">{"by_month",#N/A,TRUE,"template";"destec_month",#N/A,TRUE,"template";"by_quarter",#N/A,TRUE,"template";"destec_quarter",#N/A,TRUE,"template";"by_year",#N/A,TRUE,"template";"destec_annual",#N/A,TRUE,"template"}</definedName>
    <definedName name="afdadafa" localSheetId="18" hidden="1">{"by_month",#N/A,TRUE,"template";"destec_month",#N/A,TRUE,"template";"by_quarter",#N/A,TRUE,"template";"destec_quarter",#N/A,TRUE,"template";"by_year",#N/A,TRUE,"template";"destec_annual",#N/A,TRUE,"template"}</definedName>
    <definedName name="afdadafa" localSheetId="19" hidden="1">{"by_month",#N/A,TRUE,"template";"destec_month",#N/A,TRUE,"template";"by_quarter",#N/A,TRUE,"template";"destec_quarter",#N/A,TRUE,"template";"by_year",#N/A,TRUE,"template";"destec_annual",#N/A,TRUE,"template"}</definedName>
    <definedName name="afdadafa" localSheetId="20" hidden="1">{"by_month",#N/A,TRUE,"template";"destec_month",#N/A,TRUE,"template";"by_quarter",#N/A,TRUE,"template";"destec_quarter",#N/A,TRUE,"template";"by_year",#N/A,TRUE,"template";"destec_annual",#N/A,TRUE,"template"}</definedName>
    <definedName name="afdadafa" localSheetId="21" hidden="1">{"by_month",#N/A,TRUE,"template";"destec_month",#N/A,TRUE,"template";"by_quarter",#N/A,TRUE,"template";"destec_quarter",#N/A,TRUE,"template";"by_year",#N/A,TRUE,"template";"destec_annual",#N/A,TRUE,"template"}</definedName>
    <definedName name="afdadafa" localSheetId="22" hidden="1">{"by_month",#N/A,TRUE,"template";"destec_month",#N/A,TRUE,"template";"by_quarter",#N/A,TRUE,"template";"destec_quarter",#N/A,TRUE,"template";"by_year",#N/A,TRUE,"template";"destec_annual",#N/A,TRUE,"template"}</definedName>
    <definedName name="afdadafa" localSheetId="23" hidden="1">{"by_month",#N/A,TRUE,"template";"destec_month",#N/A,TRUE,"template";"by_quarter",#N/A,TRUE,"template";"destec_quarter",#N/A,TRUE,"template";"by_year",#N/A,TRUE,"template";"destec_annual",#N/A,TRUE,"template"}</definedName>
    <definedName name="afdadafa" localSheetId="3" hidden="1">{"by_month",#N/A,TRUE,"template";"destec_month",#N/A,TRUE,"template";"by_quarter",#N/A,TRUE,"template";"destec_quarter",#N/A,TRUE,"template";"by_year",#N/A,TRUE,"template";"destec_annual",#N/A,TRUE,"template"}</definedName>
    <definedName name="afdadafa" localSheetId="4" hidden="1">{"by_month",#N/A,TRUE,"template";"destec_month",#N/A,TRUE,"template";"by_quarter",#N/A,TRUE,"template";"destec_quarter",#N/A,TRUE,"template";"by_year",#N/A,TRUE,"template";"destec_annual",#N/A,TRUE,"template"}</definedName>
    <definedName name="afdadafa" localSheetId="7" hidden="1">{"by_month",#N/A,TRUE,"template";"destec_month",#N/A,TRUE,"template";"by_quarter",#N/A,TRUE,"template";"destec_quarter",#N/A,TRUE,"template";"by_year",#N/A,TRUE,"template";"destec_annual",#N/A,TRUE,"template"}</definedName>
    <definedName name="afdadafa" localSheetId="16" hidden="1">{"by_month",#N/A,TRUE,"template";"destec_month",#N/A,TRUE,"template";"by_quarter",#N/A,TRUE,"template";"destec_quarter",#N/A,TRUE,"template";"by_year",#N/A,TRUE,"template";"destec_annual",#N/A,TRUE,"template"}</definedName>
    <definedName name="afdadafa" localSheetId="26" hidden="1">{"by_month",#N/A,TRUE,"template";"destec_month",#N/A,TRUE,"template";"by_quarter",#N/A,TRUE,"template";"destec_quarter",#N/A,TRUE,"template";"by_year",#N/A,TRUE,"template";"destec_annual",#N/A,TRUE,"template"}</definedName>
    <definedName name="afdadafa" localSheetId="27" hidden="1">{"by_month",#N/A,TRUE,"template";"destec_month",#N/A,TRUE,"template";"by_quarter",#N/A,TRUE,"template";"destec_quarter",#N/A,TRUE,"template";"by_year",#N/A,TRUE,"template";"destec_annual",#N/A,TRUE,"template"}</definedName>
    <definedName name="afdadafa" localSheetId="28" hidden="1">{"by_month",#N/A,TRUE,"template";"destec_month",#N/A,TRUE,"template";"by_quarter",#N/A,TRUE,"template";"destec_quarter",#N/A,TRUE,"template";"by_year",#N/A,TRUE,"template";"destec_annual",#N/A,TRUE,"template"}</definedName>
    <definedName name="afdadafa" localSheetId="29" hidden="1">{"by_month",#N/A,TRUE,"template";"destec_month",#N/A,TRUE,"template";"by_quarter",#N/A,TRUE,"template";"destec_quarter",#N/A,TRUE,"template";"by_year",#N/A,TRUE,"template";"destec_annual",#N/A,TRUE,"template"}</definedName>
    <definedName name="afdadafa" localSheetId="30" hidden="1">{"by_month",#N/A,TRUE,"template";"destec_month",#N/A,TRUE,"template";"by_quarter",#N/A,TRUE,"template";"destec_quarter",#N/A,TRUE,"template";"by_year",#N/A,TRUE,"template";"destec_annual",#N/A,TRUE,"template"}</definedName>
    <definedName name="afdadafa" localSheetId="31" hidden="1">{"by_month",#N/A,TRUE,"template";"destec_month",#N/A,TRUE,"template";"by_quarter",#N/A,TRUE,"template";"destec_quarter",#N/A,TRUE,"template";"by_year",#N/A,TRUE,"template";"destec_annual",#N/A,TRUE,"template"}</definedName>
    <definedName name="afdadafa" hidden="1">{"by_month",#N/A,TRUE,"template";"destec_month",#N/A,TRUE,"template";"by_quarter",#N/A,TRUE,"template";"destec_quarter",#N/A,TRUE,"template";"by_year",#N/A,TRUE,"template";"destec_annual",#N/A,TRUE,"template"}</definedName>
    <definedName name="ag" localSheetId="17" hidden="1">{"Page_1",#N/A,FALSE,"BAD4Q98";"Page_2",#N/A,FALSE,"BAD4Q98";"Page_3",#N/A,FALSE,"BAD4Q98";"Page_4",#N/A,FALSE,"BAD4Q98";"Page_5",#N/A,FALSE,"BAD4Q98";"Page_6",#N/A,FALSE,"BAD4Q98";"Input_1",#N/A,FALSE,"BAD4Q98";"Input_2",#N/A,FALSE,"BAD4Q98"}</definedName>
    <definedName name="ag" localSheetId="18" hidden="1">{"Page_1",#N/A,FALSE,"BAD4Q98";"Page_2",#N/A,FALSE,"BAD4Q98";"Page_3",#N/A,FALSE,"BAD4Q98";"Page_4",#N/A,FALSE,"BAD4Q98";"Page_5",#N/A,FALSE,"BAD4Q98";"Page_6",#N/A,FALSE,"BAD4Q98";"Input_1",#N/A,FALSE,"BAD4Q98";"Input_2",#N/A,FALSE,"BAD4Q98"}</definedName>
    <definedName name="ag" localSheetId="19" hidden="1">{"Page_1",#N/A,FALSE,"BAD4Q98";"Page_2",#N/A,FALSE,"BAD4Q98";"Page_3",#N/A,FALSE,"BAD4Q98";"Page_4",#N/A,FALSE,"BAD4Q98";"Page_5",#N/A,FALSE,"BAD4Q98";"Page_6",#N/A,FALSE,"BAD4Q98";"Input_1",#N/A,FALSE,"BAD4Q98";"Input_2",#N/A,FALSE,"BAD4Q98"}</definedName>
    <definedName name="ag" localSheetId="20" hidden="1">{"Page_1",#N/A,FALSE,"BAD4Q98";"Page_2",#N/A,FALSE,"BAD4Q98";"Page_3",#N/A,FALSE,"BAD4Q98";"Page_4",#N/A,FALSE,"BAD4Q98";"Page_5",#N/A,FALSE,"BAD4Q98";"Page_6",#N/A,FALSE,"BAD4Q98";"Input_1",#N/A,FALSE,"BAD4Q98";"Input_2",#N/A,FALSE,"BAD4Q98"}</definedName>
    <definedName name="ag" localSheetId="21" hidden="1">{"Page_1",#N/A,FALSE,"BAD4Q98";"Page_2",#N/A,FALSE,"BAD4Q98";"Page_3",#N/A,FALSE,"BAD4Q98";"Page_4",#N/A,FALSE,"BAD4Q98";"Page_5",#N/A,FALSE,"BAD4Q98";"Page_6",#N/A,FALSE,"BAD4Q98";"Input_1",#N/A,FALSE,"BAD4Q98";"Input_2",#N/A,FALSE,"BAD4Q98"}</definedName>
    <definedName name="ag" localSheetId="22" hidden="1">{"Page_1",#N/A,FALSE,"BAD4Q98";"Page_2",#N/A,FALSE,"BAD4Q98";"Page_3",#N/A,FALSE,"BAD4Q98";"Page_4",#N/A,FALSE,"BAD4Q98";"Page_5",#N/A,FALSE,"BAD4Q98";"Page_6",#N/A,FALSE,"BAD4Q98";"Input_1",#N/A,FALSE,"BAD4Q98";"Input_2",#N/A,FALSE,"BAD4Q98"}</definedName>
    <definedName name="ag" localSheetId="23" hidden="1">{"Page_1",#N/A,FALSE,"BAD4Q98";"Page_2",#N/A,FALSE,"BAD4Q98";"Page_3",#N/A,FALSE,"BAD4Q98";"Page_4",#N/A,FALSE,"BAD4Q98";"Page_5",#N/A,FALSE,"BAD4Q98";"Page_6",#N/A,FALSE,"BAD4Q98";"Input_1",#N/A,FALSE,"BAD4Q98";"Input_2",#N/A,FALSE,"BAD4Q98"}</definedName>
    <definedName name="ag" localSheetId="3" hidden="1">{"Page_1",#N/A,FALSE,"BAD4Q98";"Page_2",#N/A,FALSE,"BAD4Q98";"Page_3",#N/A,FALSE,"BAD4Q98";"Page_4",#N/A,FALSE,"BAD4Q98";"Page_5",#N/A,FALSE,"BAD4Q98";"Page_6",#N/A,FALSE,"BAD4Q98";"Input_1",#N/A,FALSE,"BAD4Q98";"Input_2",#N/A,FALSE,"BAD4Q98"}</definedName>
    <definedName name="ag" localSheetId="4" hidden="1">{"Page_1",#N/A,FALSE,"BAD4Q98";"Page_2",#N/A,FALSE,"BAD4Q98";"Page_3",#N/A,FALSE,"BAD4Q98";"Page_4",#N/A,FALSE,"BAD4Q98";"Page_5",#N/A,FALSE,"BAD4Q98";"Page_6",#N/A,FALSE,"BAD4Q98";"Input_1",#N/A,FALSE,"BAD4Q98";"Input_2",#N/A,FALSE,"BAD4Q98"}</definedName>
    <definedName name="ag" localSheetId="7" hidden="1">{"Page_1",#N/A,FALSE,"BAD4Q98";"Page_2",#N/A,FALSE,"BAD4Q98";"Page_3",#N/A,FALSE,"BAD4Q98";"Page_4",#N/A,FALSE,"BAD4Q98";"Page_5",#N/A,FALSE,"BAD4Q98";"Page_6",#N/A,FALSE,"BAD4Q98";"Input_1",#N/A,FALSE,"BAD4Q98";"Input_2",#N/A,FALSE,"BAD4Q98"}</definedName>
    <definedName name="ag" localSheetId="16" hidden="1">{"Page_1",#N/A,FALSE,"BAD4Q98";"Page_2",#N/A,FALSE,"BAD4Q98";"Page_3",#N/A,FALSE,"BAD4Q98";"Page_4",#N/A,FALSE,"BAD4Q98";"Page_5",#N/A,FALSE,"BAD4Q98";"Page_6",#N/A,FALSE,"BAD4Q98";"Input_1",#N/A,FALSE,"BAD4Q98";"Input_2",#N/A,FALSE,"BAD4Q98"}</definedName>
    <definedName name="ag" localSheetId="26" hidden="1">{"Page_1",#N/A,FALSE,"BAD4Q98";"Page_2",#N/A,FALSE,"BAD4Q98";"Page_3",#N/A,FALSE,"BAD4Q98";"Page_4",#N/A,FALSE,"BAD4Q98";"Page_5",#N/A,FALSE,"BAD4Q98";"Page_6",#N/A,FALSE,"BAD4Q98";"Input_1",#N/A,FALSE,"BAD4Q98";"Input_2",#N/A,FALSE,"BAD4Q98"}</definedName>
    <definedName name="ag" localSheetId="27" hidden="1">{"Page_1",#N/A,FALSE,"BAD4Q98";"Page_2",#N/A,FALSE,"BAD4Q98";"Page_3",#N/A,FALSE,"BAD4Q98";"Page_4",#N/A,FALSE,"BAD4Q98";"Page_5",#N/A,FALSE,"BAD4Q98";"Page_6",#N/A,FALSE,"BAD4Q98";"Input_1",#N/A,FALSE,"BAD4Q98";"Input_2",#N/A,FALSE,"BAD4Q98"}</definedName>
    <definedName name="ag" localSheetId="28" hidden="1">{"Page_1",#N/A,FALSE,"BAD4Q98";"Page_2",#N/A,FALSE,"BAD4Q98";"Page_3",#N/A,FALSE,"BAD4Q98";"Page_4",#N/A,FALSE,"BAD4Q98";"Page_5",#N/A,FALSE,"BAD4Q98";"Page_6",#N/A,FALSE,"BAD4Q98";"Input_1",#N/A,FALSE,"BAD4Q98";"Input_2",#N/A,FALSE,"BAD4Q98"}</definedName>
    <definedName name="ag" localSheetId="29" hidden="1">{"Page_1",#N/A,FALSE,"BAD4Q98";"Page_2",#N/A,FALSE,"BAD4Q98";"Page_3",#N/A,FALSE,"BAD4Q98";"Page_4",#N/A,FALSE,"BAD4Q98";"Page_5",#N/A,FALSE,"BAD4Q98";"Page_6",#N/A,FALSE,"BAD4Q98";"Input_1",#N/A,FALSE,"BAD4Q98";"Input_2",#N/A,FALSE,"BAD4Q98"}</definedName>
    <definedName name="ag" localSheetId="30" hidden="1">{"Page_1",#N/A,FALSE,"BAD4Q98";"Page_2",#N/A,FALSE,"BAD4Q98";"Page_3",#N/A,FALSE,"BAD4Q98";"Page_4",#N/A,FALSE,"BAD4Q98";"Page_5",#N/A,FALSE,"BAD4Q98";"Page_6",#N/A,FALSE,"BAD4Q98";"Input_1",#N/A,FALSE,"BAD4Q98";"Input_2",#N/A,FALSE,"BAD4Q98"}</definedName>
    <definedName name="ag" localSheetId="31" hidden="1">{"Page_1",#N/A,FALSE,"BAD4Q98";"Page_2",#N/A,FALSE,"BAD4Q98";"Page_3",#N/A,FALSE,"BAD4Q98";"Page_4",#N/A,FALSE,"BAD4Q98";"Page_5",#N/A,FALSE,"BAD4Q98";"Page_6",#N/A,FALSE,"BAD4Q98";"Input_1",#N/A,FALSE,"BAD4Q98";"Input_2",#N/A,FALSE,"BAD4Q98"}</definedName>
    <definedName name="ag" hidden="1">{"Page_1",#N/A,FALSE,"BAD4Q98";"Page_2",#N/A,FALSE,"BAD4Q98";"Page_3",#N/A,FALSE,"BAD4Q98";"Page_4",#N/A,FALSE,"BAD4Q98";"Page_5",#N/A,FALSE,"BAD4Q98";"Page_6",#N/A,FALSE,"BAD4Q98";"Input_1",#N/A,FALSE,"BAD4Q98";"Input_2",#N/A,FALSE,"BAD4Q98"}</definedName>
    <definedName name="amort">#REF!</definedName>
    <definedName name="AMORT1">#REF!</definedName>
    <definedName name="ANALYSIS89" localSheetId="17">#REF!</definedName>
    <definedName name="ANALYSIS89" localSheetId="18">#REF!</definedName>
    <definedName name="ANALYSIS89" localSheetId="19">#REF!</definedName>
    <definedName name="ANALYSIS89" localSheetId="20">#REF!</definedName>
    <definedName name="ANALYSIS89" localSheetId="21">#REF!</definedName>
    <definedName name="ANALYSIS89" localSheetId="22">#REF!</definedName>
    <definedName name="ANALYSIS89" localSheetId="26">#REF!</definedName>
    <definedName name="ANALYSIS89" localSheetId="27">#REF!</definedName>
    <definedName name="ANALYSIS89" localSheetId="28">#REF!</definedName>
    <definedName name="ANALYSIS89" localSheetId="29">#REF!</definedName>
    <definedName name="ANALYSIS89" localSheetId="30">#REF!</definedName>
    <definedName name="ANALYSIS89" localSheetId="31">#REF!</definedName>
    <definedName name="ANALYSIS89">#REF!</definedName>
    <definedName name="Annual_Cash_Sweep_Amount">#REF!</definedName>
    <definedName name="Annual_Equity_Investment" localSheetId="17">#REF!</definedName>
    <definedName name="Annual_Equity_Investment" localSheetId="18">#REF!</definedName>
    <definedName name="Annual_Equity_Investment" localSheetId="19">#REF!</definedName>
    <definedName name="Annual_Equity_Investment" localSheetId="20">#REF!</definedName>
    <definedName name="Annual_Equity_Investment" localSheetId="21">#REF!</definedName>
    <definedName name="Annual_Equity_Investment" localSheetId="22">#REF!</definedName>
    <definedName name="Annual_Equity_Investment" localSheetId="26">#REF!</definedName>
    <definedName name="Annual_Equity_Investment" localSheetId="27">#REF!</definedName>
    <definedName name="Annual_Equity_Investment" localSheetId="28">#REF!</definedName>
    <definedName name="Annual_Equity_Investment" localSheetId="29">#REF!</definedName>
    <definedName name="Annual_Equity_Investment" localSheetId="30">#REF!</definedName>
    <definedName name="Annual_Equity_Investment" localSheetId="31">#REF!</definedName>
    <definedName name="Annual_Equity_Investment">#REF!</definedName>
    <definedName name="Annual_Maintenance_Input">#REF!</definedName>
    <definedName name="anscount" hidden="1">2</definedName>
    <definedName name="application">#REF!</definedName>
    <definedName name="Appropriate_IPP_Debt_Ratio" localSheetId="17">#REF!</definedName>
    <definedName name="Appropriate_IPP_Debt_Ratio" localSheetId="18">#REF!</definedName>
    <definedName name="Appropriate_IPP_Debt_Ratio" localSheetId="19">#REF!</definedName>
    <definedName name="Appropriate_IPP_Debt_Ratio" localSheetId="20">#REF!</definedName>
    <definedName name="Appropriate_IPP_Debt_Ratio" localSheetId="21">#REF!</definedName>
    <definedName name="Appropriate_IPP_Debt_Ratio" localSheetId="22">#REF!</definedName>
    <definedName name="Appropriate_IPP_Debt_Ratio" localSheetId="26">#REF!</definedName>
    <definedName name="Appropriate_IPP_Debt_Ratio" localSheetId="27">#REF!</definedName>
    <definedName name="Appropriate_IPP_Debt_Ratio" localSheetId="28">#REF!</definedName>
    <definedName name="Appropriate_IPP_Debt_Ratio" localSheetId="29">#REF!</definedName>
    <definedName name="Appropriate_IPP_Debt_Ratio" localSheetId="30">#REF!</definedName>
    <definedName name="Appropriate_IPP_Debt_Ratio" localSheetId="31">#REF!</definedName>
    <definedName name="Appropriate_IPP_Debt_Ratio">#REF!</definedName>
    <definedName name="April" localSheetId="17" hidden="1">#REF!</definedName>
    <definedName name="April" localSheetId="18" hidden="1">#REF!</definedName>
    <definedName name="April" localSheetId="19" hidden="1">#REF!</definedName>
    <definedName name="April" localSheetId="20" hidden="1">#REF!</definedName>
    <definedName name="April" localSheetId="21" hidden="1">#REF!</definedName>
    <definedName name="April" localSheetId="22" hidden="1">#REF!</definedName>
    <definedName name="April" localSheetId="26" hidden="1">#REF!</definedName>
    <definedName name="April" localSheetId="27" hidden="1">#REF!</definedName>
    <definedName name="April" localSheetId="28" hidden="1">#REF!</definedName>
    <definedName name="April" localSheetId="29" hidden="1">#REF!</definedName>
    <definedName name="April" localSheetId="30" hidden="1">#REF!</definedName>
    <definedName name="April" localSheetId="31" hidden="1">#REF!</definedName>
    <definedName name="April" hidden="1">#REF!</definedName>
    <definedName name="AREA1" localSheetId="17">#REF!</definedName>
    <definedName name="AREA1" localSheetId="18">#REF!</definedName>
    <definedName name="AREA1" localSheetId="19">#REF!</definedName>
    <definedName name="AREA1" localSheetId="20">#REF!</definedName>
    <definedName name="AREA1" localSheetId="21">#REF!</definedName>
    <definedName name="AREA1" localSheetId="22">#REF!</definedName>
    <definedName name="AREA1" localSheetId="26">#REF!</definedName>
    <definedName name="AREA1" localSheetId="27">#REF!</definedName>
    <definedName name="AREA1" localSheetId="28">#REF!</definedName>
    <definedName name="AREA1" localSheetId="29">#REF!</definedName>
    <definedName name="AREA1" localSheetId="30">#REF!</definedName>
    <definedName name="AREA1" localSheetId="31">#REF!</definedName>
    <definedName name="AREA1">#REF!</definedName>
    <definedName name="AS2DocOpenMode" hidden="1">"AS2DocumentEdit"</definedName>
    <definedName name="AS2HasNoAutoHeaderFooter" hidden="1">" "</definedName>
    <definedName name="AS2NamedRange" hidden="1">3</definedName>
    <definedName name="AS2ReportLS" hidden="1">1</definedName>
    <definedName name="AS2StaticLS" localSheetId="17" hidden="1">#REF!</definedName>
    <definedName name="AS2StaticLS" localSheetId="18" hidden="1">#REF!</definedName>
    <definedName name="AS2StaticLS" localSheetId="19" hidden="1">#REF!</definedName>
    <definedName name="AS2StaticLS" localSheetId="20" hidden="1">#REF!</definedName>
    <definedName name="AS2StaticLS" localSheetId="21" hidden="1">#REF!</definedName>
    <definedName name="AS2StaticLS" localSheetId="22" hidden="1">#REF!</definedName>
    <definedName name="AS2StaticLS" localSheetId="26" hidden="1">#REF!</definedName>
    <definedName name="AS2StaticLS" localSheetId="27" hidden="1">#REF!</definedName>
    <definedName name="AS2StaticLS" localSheetId="28" hidden="1">#REF!</definedName>
    <definedName name="AS2StaticLS" localSheetId="29" hidden="1">#REF!</definedName>
    <definedName name="AS2StaticLS" localSheetId="30" hidden="1">#REF!</definedName>
    <definedName name="AS2StaticLS" localSheetId="31" hidden="1">#REF!</definedName>
    <definedName name="AS2StaticLS" hidden="1">#REF!</definedName>
    <definedName name="AS2SyncStepLS" hidden="1">0</definedName>
    <definedName name="AS2TickmarkLS" localSheetId="17" hidden="1">#REF!</definedName>
    <definedName name="AS2TickmarkLS" localSheetId="18" hidden="1">#REF!</definedName>
    <definedName name="AS2TickmarkLS" localSheetId="19" hidden="1">#REF!</definedName>
    <definedName name="AS2TickmarkLS" localSheetId="20" hidden="1">#REF!</definedName>
    <definedName name="AS2TickmarkLS" localSheetId="21" hidden="1">#REF!</definedName>
    <definedName name="AS2TickmarkLS" localSheetId="22" hidden="1">#REF!</definedName>
    <definedName name="AS2TickmarkLS" localSheetId="26" hidden="1">#REF!</definedName>
    <definedName name="AS2TickmarkLS" localSheetId="27" hidden="1">#REF!</definedName>
    <definedName name="AS2TickmarkLS" localSheetId="28" hidden="1">#REF!</definedName>
    <definedName name="AS2TickmarkLS" localSheetId="29" hidden="1">#REF!</definedName>
    <definedName name="AS2TickmarkLS" localSheetId="30" hidden="1">#REF!</definedName>
    <definedName name="AS2TickmarkLS" localSheetId="31" hidden="1">#REF!</definedName>
    <definedName name="AS2TickmarkLS" hidden="1">#REF!</definedName>
    <definedName name="AS2VersionLS" hidden="1">300</definedName>
    <definedName name="asian_meanreversion" localSheetId="17">#REF!</definedName>
    <definedName name="asian_meanreversion" localSheetId="18">#REF!</definedName>
    <definedName name="asian_meanreversion" localSheetId="19">#REF!</definedName>
    <definedName name="asian_meanreversion" localSheetId="20">#REF!</definedName>
    <definedName name="asian_meanreversion" localSheetId="21">#REF!</definedName>
    <definedName name="asian_meanreversion" localSheetId="22">#REF!</definedName>
    <definedName name="asian_meanreversion" localSheetId="26">#REF!</definedName>
    <definedName name="asian_meanreversion" localSheetId="27">#REF!</definedName>
    <definedName name="asian_meanreversion" localSheetId="28">#REF!</definedName>
    <definedName name="asian_meanreversion" localSheetId="29">#REF!</definedName>
    <definedName name="asian_meanreversion" localSheetId="30">#REF!</definedName>
    <definedName name="asian_meanreversion" localSheetId="31">#REF!</definedName>
    <definedName name="asian_meanreversion">#REF!</definedName>
    <definedName name="asian_model" localSheetId="17">#REF!</definedName>
    <definedName name="asian_model" localSheetId="18">#REF!</definedName>
    <definedName name="asian_model" localSheetId="19">#REF!</definedName>
    <definedName name="asian_model" localSheetId="20">#REF!</definedName>
    <definedName name="asian_model" localSheetId="21">#REF!</definedName>
    <definedName name="asian_model" localSheetId="22">#REF!</definedName>
    <definedName name="asian_model" localSheetId="26">#REF!</definedName>
    <definedName name="asian_model" localSheetId="27">#REF!</definedName>
    <definedName name="asian_model" localSheetId="28">#REF!</definedName>
    <definedName name="asian_model" localSheetId="29">#REF!</definedName>
    <definedName name="asian_model" localSheetId="30">#REF!</definedName>
    <definedName name="asian_model" localSheetId="31">#REF!</definedName>
    <definedName name="asian_model">#REF!</definedName>
    <definedName name="asian_volatility" localSheetId="17">#REF!</definedName>
    <definedName name="asian_volatility" localSheetId="18">#REF!</definedName>
    <definedName name="asian_volatility" localSheetId="19">#REF!</definedName>
    <definedName name="asian_volatility" localSheetId="20">#REF!</definedName>
    <definedName name="asian_volatility" localSheetId="21">#REF!</definedName>
    <definedName name="asian_volatility" localSheetId="22">#REF!</definedName>
    <definedName name="asian_volatility" localSheetId="26">#REF!</definedName>
    <definedName name="asian_volatility" localSheetId="27">#REF!</definedName>
    <definedName name="asian_volatility" localSheetId="28">#REF!</definedName>
    <definedName name="asian_volatility" localSheetId="29">#REF!</definedName>
    <definedName name="asian_volatility" localSheetId="30">#REF!</definedName>
    <definedName name="asian_volatility" localSheetId="31">#REF!</definedName>
    <definedName name="asian_volatility">#REF!</definedName>
    <definedName name="asset_codes">#REF!</definedName>
    <definedName name="Assets">#REF!,#REF!,#REF!,#REF!,#REF!,#REF!,#REF!,#REF!,#REF!,#REF!,#REF!,#REF!,#REF!,#REF!</definedName>
    <definedName name="Athens_Minimum_PILOT_Payment" localSheetId="17">#REF!</definedName>
    <definedName name="Athens_Minimum_PILOT_Payment" localSheetId="18">#REF!</definedName>
    <definedName name="Athens_Minimum_PILOT_Payment" localSheetId="19">#REF!</definedName>
    <definedName name="Athens_Minimum_PILOT_Payment" localSheetId="20">#REF!</definedName>
    <definedName name="Athens_Minimum_PILOT_Payment" localSheetId="21">#REF!</definedName>
    <definedName name="Athens_Minimum_PILOT_Payment" localSheetId="22">#REF!</definedName>
    <definedName name="Athens_Minimum_PILOT_Payment" localSheetId="26">#REF!</definedName>
    <definedName name="Athens_Minimum_PILOT_Payment" localSheetId="27">#REF!</definedName>
    <definedName name="Athens_Minimum_PILOT_Payment" localSheetId="28">#REF!</definedName>
    <definedName name="Athens_Minimum_PILOT_Payment" localSheetId="29">#REF!</definedName>
    <definedName name="Athens_Minimum_PILOT_Payment" localSheetId="30">#REF!</definedName>
    <definedName name="Athens_Minimum_PILOT_Payment" localSheetId="31">#REF!</definedName>
    <definedName name="Athens_Minimum_PILOT_Payment">#REF!</definedName>
    <definedName name="Athens_Percentage_of_PILOT_Payments" localSheetId="17">#REF!</definedName>
    <definedName name="Athens_Percentage_of_PILOT_Payments" localSheetId="18">#REF!</definedName>
    <definedName name="Athens_Percentage_of_PILOT_Payments" localSheetId="19">#REF!</definedName>
    <definedName name="Athens_Percentage_of_PILOT_Payments" localSheetId="20">#REF!</definedName>
    <definedName name="Athens_Percentage_of_PILOT_Payments" localSheetId="21">#REF!</definedName>
    <definedName name="Athens_Percentage_of_PILOT_Payments" localSheetId="22">#REF!</definedName>
    <definedName name="Athens_Percentage_of_PILOT_Payments" localSheetId="26">#REF!</definedName>
    <definedName name="Athens_Percentage_of_PILOT_Payments" localSheetId="27">#REF!</definedName>
    <definedName name="Athens_Percentage_of_PILOT_Payments" localSheetId="28">#REF!</definedName>
    <definedName name="Athens_Percentage_of_PILOT_Payments" localSheetId="29">#REF!</definedName>
    <definedName name="Athens_Percentage_of_PILOT_Payments" localSheetId="30">#REF!</definedName>
    <definedName name="Athens_Percentage_of_PILOT_Payments" localSheetId="31">#REF!</definedName>
    <definedName name="Athens_Percentage_of_PILOT_Payments">#REF!</definedName>
    <definedName name="Athens_PILOT_Shortfall_Benchmark_Payment" localSheetId="17">#REF!</definedName>
    <definedName name="Athens_PILOT_Shortfall_Benchmark_Payment" localSheetId="18">#REF!</definedName>
    <definedName name="Athens_PILOT_Shortfall_Benchmark_Payment" localSheetId="19">#REF!</definedName>
    <definedName name="Athens_PILOT_Shortfall_Benchmark_Payment" localSheetId="20">#REF!</definedName>
    <definedName name="Athens_PILOT_Shortfall_Benchmark_Payment" localSheetId="21">#REF!</definedName>
    <definedName name="Athens_PILOT_Shortfall_Benchmark_Payment" localSheetId="22">#REF!</definedName>
    <definedName name="Athens_PILOT_Shortfall_Benchmark_Payment" localSheetId="26">#REF!</definedName>
    <definedName name="Athens_PILOT_Shortfall_Benchmark_Payment" localSheetId="27">#REF!</definedName>
    <definedName name="Athens_PILOT_Shortfall_Benchmark_Payment" localSheetId="28">#REF!</definedName>
    <definedName name="Athens_PILOT_Shortfall_Benchmark_Payment" localSheetId="29">#REF!</definedName>
    <definedName name="Athens_PILOT_Shortfall_Benchmark_Payment" localSheetId="30">#REF!</definedName>
    <definedName name="Athens_PILOT_Shortfall_Benchmark_Payment" localSheetId="31">#REF!</definedName>
    <definedName name="Athens_PILOT_Shortfall_Benchmark_Payment">#REF!</definedName>
    <definedName name="b" localSheetId="17" hidden="1">{"Page_1",#N/A,FALSE,"BAD4Q98";"Page_2",#N/A,FALSE,"BAD4Q98";"Page_3",#N/A,FALSE,"BAD4Q98";"Page_4",#N/A,FALSE,"BAD4Q98";"Page_5",#N/A,FALSE,"BAD4Q98";"Page_6",#N/A,FALSE,"BAD4Q98";"Input_1",#N/A,FALSE,"BAD4Q98";"Input_2",#N/A,FALSE,"BAD4Q98"}</definedName>
    <definedName name="b" localSheetId="18" hidden="1">{"Page_1",#N/A,FALSE,"BAD4Q98";"Page_2",#N/A,FALSE,"BAD4Q98";"Page_3",#N/A,FALSE,"BAD4Q98";"Page_4",#N/A,FALSE,"BAD4Q98";"Page_5",#N/A,FALSE,"BAD4Q98";"Page_6",#N/A,FALSE,"BAD4Q98";"Input_1",#N/A,FALSE,"BAD4Q98";"Input_2",#N/A,FALSE,"BAD4Q98"}</definedName>
    <definedName name="b" localSheetId="19" hidden="1">{"Page_1",#N/A,FALSE,"BAD4Q98";"Page_2",#N/A,FALSE,"BAD4Q98";"Page_3",#N/A,FALSE,"BAD4Q98";"Page_4",#N/A,FALSE,"BAD4Q98";"Page_5",#N/A,FALSE,"BAD4Q98";"Page_6",#N/A,FALSE,"BAD4Q98";"Input_1",#N/A,FALSE,"BAD4Q98";"Input_2",#N/A,FALSE,"BAD4Q98"}</definedName>
    <definedName name="b" localSheetId="20" hidden="1">{"Page_1",#N/A,FALSE,"BAD4Q98";"Page_2",#N/A,FALSE,"BAD4Q98";"Page_3",#N/A,FALSE,"BAD4Q98";"Page_4",#N/A,FALSE,"BAD4Q98";"Page_5",#N/A,FALSE,"BAD4Q98";"Page_6",#N/A,FALSE,"BAD4Q98";"Input_1",#N/A,FALSE,"BAD4Q98";"Input_2",#N/A,FALSE,"BAD4Q98"}</definedName>
    <definedName name="b" localSheetId="21" hidden="1">{"Page_1",#N/A,FALSE,"BAD4Q98";"Page_2",#N/A,FALSE,"BAD4Q98";"Page_3",#N/A,FALSE,"BAD4Q98";"Page_4",#N/A,FALSE,"BAD4Q98";"Page_5",#N/A,FALSE,"BAD4Q98";"Page_6",#N/A,FALSE,"BAD4Q98";"Input_1",#N/A,FALSE,"BAD4Q98";"Input_2",#N/A,FALSE,"BAD4Q98"}</definedName>
    <definedName name="b" localSheetId="22" hidden="1">{"Page_1",#N/A,FALSE,"BAD4Q98";"Page_2",#N/A,FALSE,"BAD4Q98";"Page_3",#N/A,FALSE,"BAD4Q98";"Page_4",#N/A,FALSE,"BAD4Q98";"Page_5",#N/A,FALSE,"BAD4Q98";"Page_6",#N/A,FALSE,"BAD4Q98";"Input_1",#N/A,FALSE,"BAD4Q98";"Input_2",#N/A,FALSE,"BAD4Q98"}</definedName>
    <definedName name="b" localSheetId="23" hidden="1">{"Page_1",#N/A,FALSE,"BAD4Q98";"Page_2",#N/A,FALSE,"BAD4Q98";"Page_3",#N/A,FALSE,"BAD4Q98";"Page_4",#N/A,FALSE,"BAD4Q98";"Page_5",#N/A,FALSE,"BAD4Q98";"Page_6",#N/A,FALSE,"BAD4Q98";"Input_1",#N/A,FALSE,"BAD4Q98";"Input_2",#N/A,FALSE,"BAD4Q98"}</definedName>
    <definedName name="b" localSheetId="3" hidden="1">{"Page_1",#N/A,FALSE,"BAD4Q98";"Page_2",#N/A,FALSE,"BAD4Q98";"Page_3",#N/A,FALSE,"BAD4Q98";"Page_4",#N/A,FALSE,"BAD4Q98";"Page_5",#N/A,FALSE,"BAD4Q98";"Page_6",#N/A,FALSE,"BAD4Q98";"Input_1",#N/A,FALSE,"BAD4Q98";"Input_2",#N/A,FALSE,"BAD4Q98"}</definedName>
    <definedName name="b" localSheetId="4" hidden="1">{"Page_1",#N/A,FALSE,"BAD4Q98";"Page_2",#N/A,FALSE,"BAD4Q98";"Page_3",#N/A,FALSE,"BAD4Q98";"Page_4",#N/A,FALSE,"BAD4Q98";"Page_5",#N/A,FALSE,"BAD4Q98";"Page_6",#N/A,FALSE,"BAD4Q98";"Input_1",#N/A,FALSE,"BAD4Q98";"Input_2",#N/A,FALSE,"BAD4Q98"}</definedName>
    <definedName name="b" localSheetId="7" hidden="1">{"Page_1",#N/A,FALSE,"BAD4Q98";"Page_2",#N/A,FALSE,"BAD4Q98";"Page_3",#N/A,FALSE,"BAD4Q98";"Page_4",#N/A,FALSE,"BAD4Q98";"Page_5",#N/A,FALSE,"BAD4Q98";"Page_6",#N/A,FALSE,"BAD4Q98";"Input_1",#N/A,FALSE,"BAD4Q98";"Input_2",#N/A,FALSE,"BAD4Q98"}</definedName>
    <definedName name="b" localSheetId="16" hidden="1">{"Page_1",#N/A,FALSE,"BAD4Q98";"Page_2",#N/A,FALSE,"BAD4Q98";"Page_3",#N/A,FALSE,"BAD4Q98";"Page_4",#N/A,FALSE,"BAD4Q98";"Page_5",#N/A,FALSE,"BAD4Q98";"Page_6",#N/A,FALSE,"BAD4Q98";"Input_1",#N/A,FALSE,"BAD4Q98";"Input_2",#N/A,FALSE,"BAD4Q98"}</definedName>
    <definedName name="b" localSheetId="26" hidden="1">{"Page_1",#N/A,FALSE,"BAD4Q98";"Page_2",#N/A,FALSE,"BAD4Q98";"Page_3",#N/A,FALSE,"BAD4Q98";"Page_4",#N/A,FALSE,"BAD4Q98";"Page_5",#N/A,FALSE,"BAD4Q98";"Page_6",#N/A,FALSE,"BAD4Q98";"Input_1",#N/A,FALSE,"BAD4Q98";"Input_2",#N/A,FALSE,"BAD4Q98"}</definedName>
    <definedName name="b" localSheetId="27" hidden="1">{"Page_1",#N/A,FALSE,"BAD4Q98";"Page_2",#N/A,FALSE,"BAD4Q98";"Page_3",#N/A,FALSE,"BAD4Q98";"Page_4",#N/A,FALSE,"BAD4Q98";"Page_5",#N/A,FALSE,"BAD4Q98";"Page_6",#N/A,FALSE,"BAD4Q98";"Input_1",#N/A,FALSE,"BAD4Q98";"Input_2",#N/A,FALSE,"BAD4Q98"}</definedName>
    <definedName name="b" localSheetId="28" hidden="1">{"Page_1",#N/A,FALSE,"BAD4Q98";"Page_2",#N/A,FALSE,"BAD4Q98";"Page_3",#N/A,FALSE,"BAD4Q98";"Page_4",#N/A,FALSE,"BAD4Q98";"Page_5",#N/A,FALSE,"BAD4Q98";"Page_6",#N/A,FALSE,"BAD4Q98";"Input_1",#N/A,FALSE,"BAD4Q98";"Input_2",#N/A,FALSE,"BAD4Q98"}</definedName>
    <definedName name="b" localSheetId="29" hidden="1">{"Page_1",#N/A,FALSE,"BAD4Q98";"Page_2",#N/A,FALSE,"BAD4Q98";"Page_3",#N/A,FALSE,"BAD4Q98";"Page_4",#N/A,FALSE,"BAD4Q98";"Page_5",#N/A,FALSE,"BAD4Q98";"Page_6",#N/A,FALSE,"BAD4Q98";"Input_1",#N/A,FALSE,"BAD4Q98";"Input_2",#N/A,FALSE,"BAD4Q98"}</definedName>
    <definedName name="b" localSheetId="30" hidden="1">{"Page_1",#N/A,FALSE,"BAD4Q98";"Page_2",#N/A,FALSE,"BAD4Q98";"Page_3",#N/A,FALSE,"BAD4Q98";"Page_4",#N/A,FALSE,"BAD4Q98";"Page_5",#N/A,FALSE,"BAD4Q98";"Page_6",#N/A,FALSE,"BAD4Q98";"Input_1",#N/A,FALSE,"BAD4Q98";"Input_2",#N/A,FALSE,"BAD4Q98"}</definedName>
    <definedName name="b" localSheetId="31" hidden="1">{"Page_1",#N/A,FALSE,"BAD4Q98";"Page_2",#N/A,FALSE,"BAD4Q98";"Page_3",#N/A,FALSE,"BAD4Q98";"Page_4",#N/A,FALSE,"BAD4Q98";"Page_5",#N/A,FALSE,"BAD4Q98";"Page_6",#N/A,FALSE,"BAD4Q98";"Input_1",#N/A,FALSE,"BAD4Q98";"Input_2",#N/A,FALSE,"BAD4Q98"}</definedName>
    <definedName name="b" hidden="1">{"Page_1",#N/A,FALSE,"BAD4Q98";"Page_2",#N/A,FALSE,"BAD4Q98";"Page_3",#N/A,FALSE,"BAD4Q98";"Page_4",#N/A,FALSE,"BAD4Q98";"Page_5",#N/A,FALSE,"BAD4Q98";"Page_6",#N/A,FALSE,"BAD4Q98";"Input_1",#N/A,FALSE,"BAD4Q98";"Input_2",#N/A,FALSE,"BAD4Q98"}</definedName>
    <definedName name="B_MTR">6</definedName>
    <definedName name="barriercap_meanreversion">#REF!</definedName>
    <definedName name="barriercap_model" localSheetId="17">#REF!</definedName>
    <definedName name="barriercap_model" localSheetId="18">#REF!</definedName>
    <definedName name="barriercap_model" localSheetId="19">#REF!</definedName>
    <definedName name="barriercap_model" localSheetId="20">#REF!</definedName>
    <definedName name="barriercap_model" localSheetId="21">#REF!</definedName>
    <definedName name="barriercap_model" localSheetId="22">#REF!</definedName>
    <definedName name="barriercap_model" localSheetId="26">#REF!</definedName>
    <definedName name="barriercap_model" localSheetId="27">#REF!</definedName>
    <definedName name="barriercap_model" localSheetId="28">#REF!</definedName>
    <definedName name="barriercap_model" localSheetId="29">#REF!</definedName>
    <definedName name="barriercap_model" localSheetId="30">#REF!</definedName>
    <definedName name="barriercap_model" localSheetId="31">#REF!</definedName>
    <definedName name="barriercap_model">#REF!</definedName>
    <definedName name="barriercap_volatility" localSheetId="17">#REF!</definedName>
    <definedName name="barriercap_volatility" localSheetId="18">#REF!</definedName>
    <definedName name="barriercap_volatility" localSheetId="19">#REF!</definedName>
    <definedName name="barriercap_volatility" localSheetId="20">#REF!</definedName>
    <definedName name="barriercap_volatility" localSheetId="21">#REF!</definedName>
    <definedName name="barriercap_volatility" localSheetId="22">#REF!</definedName>
    <definedName name="barriercap_volatility" localSheetId="26">#REF!</definedName>
    <definedName name="barriercap_volatility" localSheetId="27">#REF!</definedName>
    <definedName name="barriercap_volatility" localSheetId="28">#REF!</definedName>
    <definedName name="barriercap_volatility" localSheetId="29">#REF!</definedName>
    <definedName name="barriercap_volatility" localSheetId="30">#REF!</definedName>
    <definedName name="barriercap_volatility" localSheetId="31">#REF!</definedName>
    <definedName name="barriercap_volatility">#REF!</definedName>
    <definedName name="barrieropt_volatility" localSheetId="17">#REF!</definedName>
    <definedName name="barrieropt_volatility" localSheetId="18">#REF!</definedName>
    <definedName name="barrieropt_volatility" localSheetId="19">#REF!</definedName>
    <definedName name="barrieropt_volatility" localSheetId="20">#REF!</definedName>
    <definedName name="barrieropt_volatility" localSheetId="21">#REF!</definedName>
    <definedName name="barrieropt_volatility" localSheetId="22">#REF!</definedName>
    <definedName name="barrieropt_volatility" localSheetId="26">#REF!</definedName>
    <definedName name="barrieropt_volatility" localSheetId="27">#REF!</definedName>
    <definedName name="barrieropt_volatility" localSheetId="28">#REF!</definedName>
    <definedName name="barrieropt_volatility" localSheetId="29">#REF!</definedName>
    <definedName name="barrieropt_volatility" localSheetId="30">#REF!</definedName>
    <definedName name="barrieropt_volatility" localSheetId="31">#REF!</definedName>
    <definedName name="barrieropt_volatility">#REF!</definedName>
    <definedName name="bbb"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estof_meanreversion">#REF!</definedName>
    <definedName name="bestof_meanreversion2" localSheetId="17">#REF!</definedName>
    <definedName name="bestof_meanreversion2" localSheetId="18">#REF!</definedName>
    <definedName name="bestof_meanreversion2" localSheetId="19">#REF!</definedName>
    <definedName name="bestof_meanreversion2" localSheetId="20">#REF!</definedName>
    <definedName name="bestof_meanreversion2" localSheetId="21">#REF!</definedName>
    <definedName name="bestof_meanreversion2" localSheetId="22">#REF!</definedName>
    <definedName name="bestof_meanreversion2" localSheetId="26">#REF!</definedName>
    <definedName name="bestof_meanreversion2" localSheetId="27">#REF!</definedName>
    <definedName name="bestof_meanreversion2" localSheetId="28">#REF!</definedName>
    <definedName name="bestof_meanreversion2" localSheetId="29">#REF!</definedName>
    <definedName name="bestof_meanreversion2" localSheetId="30">#REF!</definedName>
    <definedName name="bestof_meanreversion2" localSheetId="31">#REF!</definedName>
    <definedName name="bestof_meanreversion2">#REF!</definedName>
    <definedName name="bestof_meanreversion3" localSheetId="17">#REF!</definedName>
    <definedName name="bestof_meanreversion3" localSheetId="18">#REF!</definedName>
    <definedName name="bestof_meanreversion3" localSheetId="19">#REF!</definedName>
    <definedName name="bestof_meanreversion3" localSheetId="20">#REF!</definedName>
    <definedName name="bestof_meanreversion3" localSheetId="21">#REF!</definedName>
    <definedName name="bestof_meanreversion3" localSheetId="22">#REF!</definedName>
    <definedName name="bestof_meanreversion3" localSheetId="26">#REF!</definedName>
    <definedName name="bestof_meanreversion3" localSheetId="27">#REF!</definedName>
    <definedName name="bestof_meanreversion3" localSheetId="28">#REF!</definedName>
    <definedName name="bestof_meanreversion3" localSheetId="29">#REF!</definedName>
    <definedName name="bestof_meanreversion3" localSheetId="30">#REF!</definedName>
    <definedName name="bestof_meanreversion3" localSheetId="31">#REF!</definedName>
    <definedName name="bestof_meanreversion3">#REF!</definedName>
    <definedName name="bestof_meshpoints" localSheetId="17">#REF!</definedName>
    <definedName name="bestof_meshpoints" localSheetId="18">#REF!</definedName>
    <definedName name="bestof_meshpoints" localSheetId="19">#REF!</definedName>
    <definedName name="bestof_meshpoints" localSheetId="20">#REF!</definedName>
    <definedName name="bestof_meshpoints" localSheetId="21">#REF!</definedName>
    <definedName name="bestof_meshpoints" localSheetId="22">#REF!</definedName>
    <definedName name="bestof_meshpoints" localSheetId="26">#REF!</definedName>
    <definedName name="bestof_meshpoints" localSheetId="27">#REF!</definedName>
    <definedName name="bestof_meshpoints" localSheetId="28">#REF!</definedName>
    <definedName name="bestof_meshpoints" localSheetId="29">#REF!</definedName>
    <definedName name="bestof_meshpoints" localSheetId="30">#REF!</definedName>
    <definedName name="bestof_meshpoints" localSheetId="31">#REF!</definedName>
    <definedName name="bestof_meshpoints">#REF!</definedName>
    <definedName name="bestof_model" localSheetId="17">#REF!</definedName>
    <definedName name="bestof_model" localSheetId="18">#REF!</definedName>
    <definedName name="bestof_model" localSheetId="19">#REF!</definedName>
    <definedName name="bestof_model" localSheetId="20">#REF!</definedName>
    <definedName name="bestof_model" localSheetId="21">#REF!</definedName>
    <definedName name="bestof_model" localSheetId="22">#REF!</definedName>
    <definedName name="bestof_model" localSheetId="26">#REF!</definedName>
    <definedName name="bestof_model" localSheetId="27">#REF!</definedName>
    <definedName name="bestof_model" localSheetId="28">#REF!</definedName>
    <definedName name="bestof_model" localSheetId="29">#REF!</definedName>
    <definedName name="bestof_model" localSheetId="30">#REF!</definedName>
    <definedName name="bestof_model" localSheetId="31">#REF!</definedName>
    <definedName name="bestof_model">#REF!</definedName>
    <definedName name="bestof_volatility" localSheetId="17">#REF!</definedName>
    <definedName name="bestof_volatility" localSheetId="18">#REF!</definedName>
    <definedName name="bestof_volatility" localSheetId="19">#REF!</definedName>
    <definedName name="bestof_volatility" localSheetId="20">#REF!</definedName>
    <definedName name="bestof_volatility" localSheetId="21">#REF!</definedName>
    <definedName name="bestof_volatility" localSheetId="22">#REF!</definedName>
    <definedName name="bestof_volatility" localSheetId="26">#REF!</definedName>
    <definedName name="bestof_volatility" localSheetId="27">#REF!</definedName>
    <definedName name="bestof_volatility" localSheetId="28">#REF!</definedName>
    <definedName name="bestof_volatility" localSheetId="29">#REF!</definedName>
    <definedName name="bestof_volatility" localSheetId="30">#REF!</definedName>
    <definedName name="bestof_volatility" localSheetId="31">#REF!</definedName>
    <definedName name="bestof_volatility">#REF!</definedName>
    <definedName name="bestof_volatility2" localSheetId="17">#REF!</definedName>
    <definedName name="bestof_volatility2" localSheetId="18">#REF!</definedName>
    <definedName name="bestof_volatility2" localSheetId="19">#REF!</definedName>
    <definedName name="bestof_volatility2" localSheetId="20">#REF!</definedName>
    <definedName name="bestof_volatility2" localSheetId="21">#REF!</definedName>
    <definedName name="bestof_volatility2" localSheetId="22">#REF!</definedName>
    <definedName name="bestof_volatility2" localSheetId="26">#REF!</definedName>
    <definedName name="bestof_volatility2" localSheetId="27">#REF!</definedName>
    <definedName name="bestof_volatility2" localSheetId="28">#REF!</definedName>
    <definedName name="bestof_volatility2" localSheetId="29">#REF!</definedName>
    <definedName name="bestof_volatility2" localSheetId="30">#REF!</definedName>
    <definedName name="bestof_volatility2" localSheetId="31">#REF!</definedName>
    <definedName name="bestof_volatility2">#REF!</definedName>
    <definedName name="bestof_volatility3" localSheetId="17">#REF!</definedName>
    <definedName name="bestof_volatility3" localSheetId="18">#REF!</definedName>
    <definedName name="bestof_volatility3" localSheetId="19">#REF!</definedName>
    <definedName name="bestof_volatility3" localSheetId="20">#REF!</definedName>
    <definedName name="bestof_volatility3" localSheetId="21">#REF!</definedName>
    <definedName name="bestof_volatility3" localSheetId="22">#REF!</definedName>
    <definedName name="bestof_volatility3" localSheetId="26">#REF!</definedName>
    <definedName name="bestof_volatility3" localSheetId="27">#REF!</definedName>
    <definedName name="bestof_volatility3" localSheetId="28">#REF!</definedName>
    <definedName name="bestof_volatility3" localSheetId="29">#REF!</definedName>
    <definedName name="bestof_volatility3" localSheetId="30">#REF!</definedName>
    <definedName name="bestof_volatility3" localSheetId="31">#REF!</definedName>
    <definedName name="bestof_volatility3">#REF!</definedName>
    <definedName name="BG_Del" hidden="1">15</definedName>
    <definedName name="BG_Ins" hidden="1">4</definedName>
    <definedName name="BG_Mod" hidden="1">6</definedName>
    <definedName name="bond_meanreversion" localSheetId="17">#REF!</definedName>
    <definedName name="bond_meanreversion" localSheetId="18">#REF!</definedName>
    <definedName name="bond_meanreversion" localSheetId="19">#REF!</definedName>
    <definedName name="bond_meanreversion" localSheetId="20">#REF!</definedName>
    <definedName name="bond_meanreversion" localSheetId="21">#REF!</definedName>
    <definedName name="bond_meanreversion" localSheetId="22">#REF!</definedName>
    <definedName name="bond_meanreversion" localSheetId="26">#REF!</definedName>
    <definedName name="bond_meanreversion" localSheetId="27">#REF!</definedName>
    <definedName name="bond_meanreversion" localSheetId="28">#REF!</definedName>
    <definedName name="bond_meanreversion" localSheetId="29">#REF!</definedName>
    <definedName name="bond_meanreversion" localSheetId="30">#REF!</definedName>
    <definedName name="bond_meanreversion" localSheetId="31">#REF!</definedName>
    <definedName name="bond_meanreversion">#REF!</definedName>
    <definedName name="bond_model" localSheetId="17">#REF!</definedName>
    <definedName name="bond_model" localSheetId="18">#REF!</definedName>
    <definedName name="bond_model" localSheetId="19">#REF!</definedName>
    <definedName name="bond_model" localSheetId="20">#REF!</definedName>
    <definedName name="bond_model" localSheetId="21">#REF!</definedName>
    <definedName name="bond_model" localSheetId="22">#REF!</definedName>
    <definedName name="bond_model" localSheetId="26">#REF!</definedName>
    <definedName name="bond_model" localSheetId="27">#REF!</definedName>
    <definedName name="bond_model" localSheetId="28">#REF!</definedName>
    <definedName name="bond_model" localSheetId="29">#REF!</definedName>
    <definedName name="bond_model" localSheetId="30">#REF!</definedName>
    <definedName name="bond_model" localSheetId="31">#REF!</definedName>
    <definedName name="bond_model">#REF!</definedName>
    <definedName name="bond_volatility" localSheetId="17">#REF!</definedName>
    <definedName name="bond_volatility" localSheetId="18">#REF!</definedName>
    <definedName name="bond_volatility" localSheetId="19">#REF!</definedName>
    <definedName name="bond_volatility" localSheetId="20">#REF!</definedName>
    <definedName name="bond_volatility" localSheetId="21">#REF!</definedName>
    <definedName name="bond_volatility" localSheetId="22">#REF!</definedName>
    <definedName name="bond_volatility" localSheetId="26">#REF!</definedName>
    <definedName name="bond_volatility" localSheetId="27">#REF!</definedName>
    <definedName name="bond_volatility" localSheetId="28">#REF!</definedName>
    <definedName name="bond_volatility" localSheetId="29">#REF!</definedName>
    <definedName name="bond_volatility" localSheetId="30">#REF!</definedName>
    <definedName name="bond_volatility" localSheetId="31">#REF!</definedName>
    <definedName name="bond_volatility">#REF!</definedName>
    <definedName name="bondforward_meanreversion" localSheetId="17">#REF!</definedName>
    <definedName name="bondforward_meanreversion" localSheetId="18">#REF!</definedName>
    <definedName name="bondforward_meanreversion" localSheetId="19">#REF!</definedName>
    <definedName name="bondforward_meanreversion" localSheetId="20">#REF!</definedName>
    <definedName name="bondforward_meanreversion" localSheetId="21">#REF!</definedName>
    <definedName name="bondforward_meanreversion" localSheetId="22">#REF!</definedName>
    <definedName name="bondforward_meanreversion" localSheetId="26">#REF!</definedName>
    <definedName name="bondforward_meanreversion" localSheetId="27">#REF!</definedName>
    <definedName name="bondforward_meanreversion" localSheetId="28">#REF!</definedName>
    <definedName name="bondforward_meanreversion" localSheetId="29">#REF!</definedName>
    <definedName name="bondforward_meanreversion" localSheetId="30">#REF!</definedName>
    <definedName name="bondforward_meanreversion" localSheetId="31">#REF!</definedName>
    <definedName name="bondforward_meanreversion">#REF!</definedName>
    <definedName name="bondforward_model" localSheetId="17">#REF!</definedName>
    <definedName name="bondforward_model" localSheetId="18">#REF!</definedName>
    <definedName name="bondforward_model" localSheetId="19">#REF!</definedName>
    <definedName name="bondforward_model" localSheetId="20">#REF!</definedName>
    <definedName name="bondforward_model" localSheetId="21">#REF!</definedName>
    <definedName name="bondforward_model" localSheetId="22">#REF!</definedName>
    <definedName name="bondforward_model" localSheetId="26">#REF!</definedName>
    <definedName name="bondforward_model" localSheetId="27">#REF!</definedName>
    <definedName name="bondforward_model" localSheetId="28">#REF!</definedName>
    <definedName name="bondforward_model" localSheetId="29">#REF!</definedName>
    <definedName name="bondforward_model" localSheetId="30">#REF!</definedName>
    <definedName name="bondforward_model" localSheetId="31">#REF!</definedName>
    <definedName name="bondforward_model">#REF!</definedName>
    <definedName name="bondforward_volatility" localSheetId="17">#REF!</definedName>
    <definedName name="bondforward_volatility" localSheetId="18">#REF!</definedName>
    <definedName name="bondforward_volatility" localSheetId="19">#REF!</definedName>
    <definedName name="bondforward_volatility" localSheetId="20">#REF!</definedName>
    <definedName name="bondforward_volatility" localSheetId="21">#REF!</definedName>
    <definedName name="bondforward_volatility" localSheetId="22">#REF!</definedName>
    <definedName name="bondforward_volatility" localSheetId="26">#REF!</definedName>
    <definedName name="bondforward_volatility" localSheetId="27">#REF!</definedName>
    <definedName name="bondforward_volatility" localSheetId="28">#REF!</definedName>
    <definedName name="bondforward_volatility" localSheetId="29">#REF!</definedName>
    <definedName name="bondforward_volatility" localSheetId="30">#REF!</definedName>
    <definedName name="bondforward_volatility" localSheetId="31">#REF!</definedName>
    <definedName name="bondforward_volatility">#REF!</definedName>
    <definedName name="bondfutopt_meanreversion" localSheetId="17">#REF!</definedName>
    <definedName name="bondfutopt_meanreversion" localSheetId="18">#REF!</definedName>
    <definedName name="bondfutopt_meanreversion" localSheetId="19">#REF!</definedName>
    <definedName name="bondfutopt_meanreversion" localSheetId="20">#REF!</definedName>
    <definedName name="bondfutopt_meanreversion" localSheetId="21">#REF!</definedName>
    <definedName name="bondfutopt_meanreversion" localSheetId="22">#REF!</definedName>
    <definedName name="bondfutopt_meanreversion" localSheetId="26">#REF!</definedName>
    <definedName name="bondfutopt_meanreversion" localSheetId="27">#REF!</definedName>
    <definedName name="bondfutopt_meanreversion" localSheetId="28">#REF!</definedName>
    <definedName name="bondfutopt_meanreversion" localSheetId="29">#REF!</definedName>
    <definedName name="bondfutopt_meanreversion" localSheetId="30">#REF!</definedName>
    <definedName name="bondfutopt_meanreversion" localSheetId="31">#REF!</definedName>
    <definedName name="bondfutopt_meanreversion">#REF!</definedName>
    <definedName name="bondfutopt_model" localSheetId="17">#REF!</definedName>
    <definedName name="bondfutopt_model" localSheetId="18">#REF!</definedName>
    <definedName name="bondfutopt_model" localSheetId="19">#REF!</definedName>
    <definedName name="bondfutopt_model" localSheetId="20">#REF!</definedName>
    <definedName name="bondfutopt_model" localSheetId="21">#REF!</definedName>
    <definedName name="bondfutopt_model" localSheetId="22">#REF!</definedName>
    <definedName name="bondfutopt_model" localSheetId="26">#REF!</definedName>
    <definedName name="bondfutopt_model" localSheetId="27">#REF!</definedName>
    <definedName name="bondfutopt_model" localSheetId="28">#REF!</definedName>
    <definedName name="bondfutopt_model" localSheetId="29">#REF!</definedName>
    <definedName name="bondfutopt_model" localSheetId="30">#REF!</definedName>
    <definedName name="bondfutopt_model" localSheetId="31">#REF!</definedName>
    <definedName name="bondfutopt_model">#REF!</definedName>
    <definedName name="bondfutopt_volatility" localSheetId="17">#REF!</definedName>
    <definedName name="bondfutopt_volatility" localSheetId="18">#REF!</definedName>
    <definedName name="bondfutopt_volatility" localSheetId="19">#REF!</definedName>
    <definedName name="bondfutopt_volatility" localSheetId="20">#REF!</definedName>
    <definedName name="bondfutopt_volatility" localSheetId="21">#REF!</definedName>
    <definedName name="bondfutopt_volatility" localSheetId="22">#REF!</definedName>
    <definedName name="bondfutopt_volatility" localSheetId="26">#REF!</definedName>
    <definedName name="bondfutopt_volatility" localSheetId="27">#REF!</definedName>
    <definedName name="bondfutopt_volatility" localSheetId="28">#REF!</definedName>
    <definedName name="bondfutopt_volatility" localSheetId="29">#REF!</definedName>
    <definedName name="bondfutopt_volatility" localSheetId="30">#REF!</definedName>
    <definedName name="bondfutopt_volatility" localSheetId="31">#REF!</definedName>
    <definedName name="bondfutopt_volatility">#REF!</definedName>
    <definedName name="bondfuture_meanreversion" localSheetId="17">#REF!</definedName>
    <definedName name="bondfuture_meanreversion" localSheetId="18">#REF!</definedName>
    <definedName name="bondfuture_meanreversion" localSheetId="19">#REF!</definedName>
    <definedName name="bondfuture_meanreversion" localSheetId="20">#REF!</definedName>
    <definedName name="bondfuture_meanreversion" localSheetId="21">#REF!</definedName>
    <definedName name="bondfuture_meanreversion" localSheetId="22">#REF!</definedName>
    <definedName name="bondfuture_meanreversion" localSheetId="26">#REF!</definedName>
    <definedName name="bondfuture_meanreversion" localSheetId="27">#REF!</definedName>
    <definedName name="bondfuture_meanreversion" localSheetId="28">#REF!</definedName>
    <definedName name="bondfuture_meanreversion" localSheetId="29">#REF!</definedName>
    <definedName name="bondfuture_meanreversion" localSheetId="30">#REF!</definedName>
    <definedName name="bondfuture_meanreversion" localSheetId="31">#REF!</definedName>
    <definedName name="bondfuture_meanreversion">#REF!</definedName>
    <definedName name="bondfuture_model" localSheetId="17">#REF!</definedName>
    <definedName name="bondfuture_model" localSheetId="18">#REF!</definedName>
    <definedName name="bondfuture_model" localSheetId="19">#REF!</definedName>
    <definedName name="bondfuture_model" localSheetId="20">#REF!</definedName>
    <definedName name="bondfuture_model" localSheetId="21">#REF!</definedName>
    <definedName name="bondfuture_model" localSheetId="22">#REF!</definedName>
    <definedName name="bondfuture_model" localSheetId="26">#REF!</definedName>
    <definedName name="bondfuture_model" localSheetId="27">#REF!</definedName>
    <definedName name="bondfuture_model" localSheetId="28">#REF!</definedName>
    <definedName name="bondfuture_model" localSheetId="29">#REF!</definedName>
    <definedName name="bondfuture_model" localSheetId="30">#REF!</definedName>
    <definedName name="bondfuture_model" localSheetId="31">#REF!</definedName>
    <definedName name="bondfuture_model">#REF!</definedName>
    <definedName name="bondfuture_volatility" localSheetId="17">#REF!</definedName>
    <definedName name="bondfuture_volatility" localSheetId="18">#REF!</definedName>
    <definedName name="bondfuture_volatility" localSheetId="19">#REF!</definedName>
    <definedName name="bondfuture_volatility" localSheetId="20">#REF!</definedName>
    <definedName name="bondfuture_volatility" localSheetId="21">#REF!</definedName>
    <definedName name="bondfuture_volatility" localSheetId="22">#REF!</definedName>
    <definedName name="bondfuture_volatility" localSheetId="26">#REF!</definedName>
    <definedName name="bondfuture_volatility" localSheetId="27">#REF!</definedName>
    <definedName name="bondfuture_volatility" localSheetId="28">#REF!</definedName>
    <definedName name="bondfuture_volatility" localSheetId="29">#REF!</definedName>
    <definedName name="bondfuture_volatility" localSheetId="30">#REF!</definedName>
    <definedName name="bondfuture_volatility" localSheetId="31">#REF!</definedName>
    <definedName name="bondfuture_volatility">#REF!</definedName>
    <definedName name="bondoption_meanreversion" localSheetId="17">#REF!</definedName>
    <definedName name="bondoption_meanreversion" localSheetId="18">#REF!</definedName>
    <definedName name="bondoption_meanreversion" localSheetId="19">#REF!</definedName>
    <definedName name="bondoption_meanreversion" localSheetId="20">#REF!</definedName>
    <definedName name="bondoption_meanreversion" localSheetId="21">#REF!</definedName>
    <definedName name="bondoption_meanreversion" localSheetId="22">#REF!</definedName>
    <definedName name="bondoption_meanreversion" localSheetId="26">#REF!</definedName>
    <definedName name="bondoption_meanreversion" localSheetId="27">#REF!</definedName>
    <definedName name="bondoption_meanreversion" localSheetId="28">#REF!</definedName>
    <definedName name="bondoption_meanreversion" localSheetId="29">#REF!</definedName>
    <definedName name="bondoption_meanreversion" localSheetId="30">#REF!</definedName>
    <definedName name="bondoption_meanreversion" localSheetId="31">#REF!</definedName>
    <definedName name="bondoption_meanreversion">#REF!</definedName>
    <definedName name="bondoption_model" localSheetId="17">#REF!</definedName>
    <definedName name="bondoption_model" localSheetId="18">#REF!</definedName>
    <definedName name="bondoption_model" localSheetId="19">#REF!</definedName>
    <definedName name="bondoption_model" localSheetId="20">#REF!</definedName>
    <definedName name="bondoption_model" localSheetId="21">#REF!</definedName>
    <definedName name="bondoption_model" localSheetId="22">#REF!</definedName>
    <definedName name="bondoption_model" localSheetId="26">#REF!</definedName>
    <definedName name="bondoption_model" localSheetId="27">#REF!</definedName>
    <definedName name="bondoption_model" localSheetId="28">#REF!</definedName>
    <definedName name="bondoption_model" localSheetId="29">#REF!</definedName>
    <definedName name="bondoption_model" localSheetId="30">#REF!</definedName>
    <definedName name="bondoption_model" localSheetId="31">#REF!</definedName>
    <definedName name="bondoption_model">#REF!</definedName>
    <definedName name="bondoption_volatility" localSheetId="17">#REF!</definedName>
    <definedName name="bondoption_volatility" localSheetId="18">#REF!</definedName>
    <definedName name="bondoption_volatility" localSheetId="19">#REF!</definedName>
    <definedName name="bondoption_volatility" localSheetId="20">#REF!</definedName>
    <definedName name="bondoption_volatility" localSheetId="21">#REF!</definedName>
    <definedName name="bondoption_volatility" localSheetId="22">#REF!</definedName>
    <definedName name="bondoption_volatility" localSheetId="26">#REF!</definedName>
    <definedName name="bondoption_volatility" localSheetId="27">#REF!</definedName>
    <definedName name="bondoption_volatility" localSheetId="28">#REF!</definedName>
    <definedName name="bondoption_volatility" localSheetId="29">#REF!</definedName>
    <definedName name="bondoption_volatility" localSheetId="30">#REF!</definedName>
    <definedName name="bondoption_volatility" localSheetId="31">#REF!</definedName>
    <definedName name="bondoption_volatility">#REF!</definedName>
    <definedName name="BROKER" localSheetId="17">#REF!</definedName>
    <definedName name="BROKER" localSheetId="18">#REF!</definedName>
    <definedName name="BROKER" localSheetId="19">#REF!</definedName>
    <definedName name="BROKER" localSheetId="20">#REF!</definedName>
    <definedName name="BROKER" localSheetId="21">#REF!</definedName>
    <definedName name="BROKER" localSheetId="22">#REF!</definedName>
    <definedName name="BROKER" localSheetId="26">#REF!</definedName>
    <definedName name="BROKER" localSheetId="27">#REF!</definedName>
    <definedName name="BROKER" localSheetId="28">#REF!</definedName>
    <definedName name="BROKER" localSheetId="29">#REF!</definedName>
    <definedName name="BROKER" localSheetId="30">#REF!</definedName>
    <definedName name="BROKER" localSheetId="31">#REF!</definedName>
    <definedName name="BROKER">#REF!</definedName>
    <definedName name="BSAcct" localSheetId="17">#REF!</definedName>
    <definedName name="BSAcct" localSheetId="18">#REF!</definedName>
    <definedName name="BSAcct" localSheetId="19">#REF!</definedName>
    <definedName name="BSAcct" localSheetId="20">#REF!</definedName>
    <definedName name="BSAcct" localSheetId="21">#REF!</definedName>
    <definedName name="BSAcct" localSheetId="22">#REF!</definedName>
    <definedName name="BSAcct" localSheetId="26">#REF!</definedName>
    <definedName name="BSAcct" localSheetId="27">#REF!</definedName>
    <definedName name="BSAcct" localSheetId="28">#REF!</definedName>
    <definedName name="BSAcct" localSheetId="29">#REF!</definedName>
    <definedName name="BSAcct" localSheetId="30">#REF!</definedName>
    <definedName name="BSAcct" localSheetId="31">#REF!</definedName>
    <definedName name="BSAcct">#REF!</definedName>
    <definedName name="BSBal" localSheetId="17">#REF!</definedName>
    <definedName name="BSBal" localSheetId="18">#REF!</definedName>
    <definedName name="BSBal" localSheetId="19">#REF!</definedName>
    <definedName name="BSBal" localSheetId="20">#REF!</definedName>
    <definedName name="BSBal" localSheetId="21">#REF!</definedName>
    <definedName name="BSBal" localSheetId="22">#REF!</definedName>
    <definedName name="BSBal" localSheetId="26">#REF!</definedName>
    <definedName name="BSBal" localSheetId="27">#REF!</definedName>
    <definedName name="BSBal" localSheetId="28">#REF!</definedName>
    <definedName name="BSBal" localSheetId="29">#REF!</definedName>
    <definedName name="BSBal" localSheetId="30">#REF!</definedName>
    <definedName name="BSBal" localSheetId="31">#REF!</definedName>
    <definedName name="BSBal">#REF!</definedName>
    <definedName name="BSDesc" localSheetId="17">#REF!</definedName>
    <definedName name="BSDesc" localSheetId="18">#REF!</definedName>
    <definedName name="BSDesc" localSheetId="19">#REF!</definedName>
    <definedName name="BSDesc" localSheetId="20">#REF!</definedName>
    <definedName name="BSDesc" localSheetId="21">#REF!</definedName>
    <definedName name="BSDesc" localSheetId="22">#REF!</definedName>
    <definedName name="BSDesc" localSheetId="26">#REF!</definedName>
    <definedName name="BSDesc" localSheetId="27">#REF!</definedName>
    <definedName name="BSDesc" localSheetId="28">#REF!</definedName>
    <definedName name="BSDesc" localSheetId="29">#REF!</definedName>
    <definedName name="BSDesc" localSheetId="30">#REF!</definedName>
    <definedName name="BSDesc" localSheetId="31">#REF!</definedName>
    <definedName name="BSDesc">#REF!</definedName>
    <definedName name="bsentity" localSheetId="17">#REF!</definedName>
    <definedName name="bsentity" localSheetId="18">#REF!</definedName>
    <definedName name="bsentity" localSheetId="19">#REF!</definedName>
    <definedName name="bsentity" localSheetId="20">#REF!</definedName>
    <definedName name="bsentity" localSheetId="21">#REF!</definedName>
    <definedName name="bsentity" localSheetId="22">#REF!</definedName>
    <definedName name="bsentity" localSheetId="26">#REF!</definedName>
    <definedName name="bsentity" localSheetId="27">#REF!</definedName>
    <definedName name="bsentity" localSheetId="28">#REF!</definedName>
    <definedName name="bsentity" localSheetId="29">#REF!</definedName>
    <definedName name="bsentity" localSheetId="30">#REF!</definedName>
    <definedName name="bsentity" localSheetId="31">#REF!</definedName>
    <definedName name="bsentity">#REF!</definedName>
    <definedName name="Bsheet" localSheetId="17">#REF!</definedName>
    <definedName name="Bsheet" localSheetId="18">#REF!</definedName>
    <definedName name="Bsheet" localSheetId="19">#REF!</definedName>
    <definedName name="Bsheet" localSheetId="20">#REF!</definedName>
    <definedName name="Bsheet" localSheetId="21">#REF!</definedName>
    <definedName name="Bsheet" localSheetId="22">#REF!</definedName>
    <definedName name="Bsheet" localSheetId="26">#REF!</definedName>
    <definedName name="Bsheet" localSheetId="27">#REF!</definedName>
    <definedName name="Bsheet" localSheetId="28">#REF!</definedName>
    <definedName name="Bsheet" localSheetId="29">#REF!</definedName>
    <definedName name="Bsheet" localSheetId="30">#REF!</definedName>
    <definedName name="Bsheet" localSheetId="31">#REF!</definedName>
    <definedName name="Bsheet">#REF!</definedName>
    <definedName name="BUILD">#REF!</definedName>
    <definedName name="calspread_meanreversion" localSheetId="17">#REF!</definedName>
    <definedName name="calspread_meanreversion" localSheetId="18">#REF!</definedName>
    <definedName name="calspread_meanreversion" localSheetId="19">#REF!</definedName>
    <definedName name="calspread_meanreversion" localSheetId="20">#REF!</definedName>
    <definedName name="calspread_meanreversion" localSheetId="21">#REF!</definedName>
    <definedName name="calspread_meanreversion" localSheetId="22">#REF!</definedName>
    <definedName name="calspread_meanreversion" localSheetId="26">#REF!</definedName>
    <definedName name="calspread_meanreversion" localSheetId="27">#REF!</definedName>
    <definedName name="calspread_meanreversion" localSheetId="28">#REF!</definedName>
    <definedName name="calspread_meanreversion" localSheetId="29">#REF!</definedName>
    <definedName name="calspread_meanreversion" localSheetId="30">#REF!</definedName>
    <definedName name="calspread_meanreversion" localSheetId="31">#REF!</definedName>
    <definedName name="calspread_meanreversion">#REF!</definedName>
    <definedName name="calspread_meshpoints" localSheetId="17">#REF!</definedName>
    <definedName name="calspread_meshpoints" localSheetId="18">#REF!</definedName>
    <definedName name="calspread_meshpoints" localSheetId="19">#REF!</definedName>
    <definedName name="calspread_meshpoints" localSheetId="20">#REF!</definedName>
    <definedName name="calspread_meshpoints" localSheetId="21">#REF!</definedName>
    <definedName name="calspread_meshpoints" localSheetId="22">#REF!</definedName>
    <definedName name="calspread_meshpoints" localSheetId="26">#REF!</definedName>
    <definedName name="calspread_meshpoints" localSheetId="27">#REF!</definedName>
    <definedName name="calspread_meshpoints" localSheetId="28">#REF!</definedName>
    <definedName name="calspread_meshpoints" localSheetId="29">#REF!</definedName>
    <definedName name="calspread_meshpoints" localSheetId="30">#REF!</definedName>
    <definedName name="calspread_meshpoints" localSheetId="31">#REF!</definedName>
    <definedName name="calspread_meshpoints">#REF!</definedName>
    <definedName name="calspread_model" localSheetId="17">#REF!</definedName>
    <definedName name="calspread_model" localSheetId="18">#REF!</definedName>
    <definedName name="calspread_model" localSheetId="19">#REF!</definedName>
    <definedName name="calspread_model" localSheetId="20">#REF!</definedName>
    <definedName name="calspread_model" localSheetId="21">#REF!</definedName>
    <definedName name="calspread_model" localSheetId="22">#REF!</definedName>
    <definedName name="calspread_model" localSheetId="26">#REF!</definedName>
    <definedName name="calspread_model" localSheetId="27">#REF!</definedName>
    <definedName name="calspread_model" localSheetId="28">#REF!</definedName>
    <definedName name="calspread_model" localSheetId="29">#REF!</definedName>
    <definedName name="calspread_model" localSheetId="30">#REF!</definedName>
    <definedName name="calspread_model" localSheetId="31">#REF!</definedName>
    <definedName name="calspread_model">#REF!</definedName>
    <definedName name="calspread_volatility" localSheetId="17">#REF!</definedName>
    <definedName name="calspread_volatility" localSheetId="18">#REF!</definedName>
    <definedName name="calspread_volatility" localSheetId="19">#REF!</definedName>
    <definedName name="calspread_volatility" localSheetId="20">#REF!</definedName>
    <definedName name="calspread_volatility" localSheetId="21">#REF!</definedName>
    <definedName name="calspread_volatility" localSheetId="22">#REF!</definedName>
    <definedName name="calspread_volatility" localSheetId="26">#REF!</definedName>
    <definedName name="calspread_volatility" localSheetId="27">#REF!</definedName>
    <definedName name="calspread_volatility" localSheetId="28">#REF!</definedName>
    <definedName name="calspread_volatility" localSheetId="29">#REF!</definedName>
    <definedName name="calspread_volatility" localSheetId="30">#REF!</definedName>
    <definedName name="calspread_volatility" localSheetId="31">#REF!</definedName>
    <definedName name="calspread_volatility">#REF!</definedName>
    <definedName name="calspread_volatility2" localSheetId="17">#REF!</definedName>
    <definedName name="calspread_volatility2" localSheetId="18">#REF!</definedName>
    <definedName name="calspread_volatility2" localSheetId="19">#REF!</definedName>
    <definedName name="calspread_volatility2" localSheetId="20">#REF!</definedName>
    <definedName name="calspread_volatility2" localSheetId="21">#REF!</definedName>
    <definedName name="calspread_volatility2" localSheetId="22">#REF!</definedName>
    <definedName name="calspread_volatility2" localSheetId="26">#REF!</definedName>
    <definedName name="calspread_volatility2" localSheetId="27">#REF!</definedName>
    <definedName name="calspread_volatility2" localSheetId="28">#REF!</definedName>
    <definedName name="calspread_volatility2" localSheetId="29">#REF!</definedName>
    <definedName name="calspread_volatility2" localSheetId="30">#REF!</definedName>
    <definedName name="calspread_volatility2" localSheetId="31">#REF!</definedName>
    <definedName name="calspread_volatility2">#REF!</definedName>
    <definedName name="capexentity" localSheetId="17">#REF!</definedName>
    <definedName name="capexentity" localSheetId="18">#REF!</definedName>
    <definedName name="capexentity" localSheetId="19">#REF!</definedName>
    <definedName name="capexentity" localSheetId="20">#REF!</definedName>
    <definedName name="capexentity" localSheetId="21">#REF!</definedName>
    <definedName name="capexentity" localSheetId="22">#REF!</definedName>
    <definedName name="capexentity" localSheetId="26">#REF!</definedName>
    <definedName name="capexentity" localSheetId="27">#REF!</definedName>
    <definedName name="capexentity" localSheetId="28">#REF!</definedName>
    <definedName name="capexentity" localSheetId="29">#REF!</definedName>
    <definedName name="capexentity" localSheetId="30">#REF!</definedName>
    <definedName name="capexentity" localSheetId="31">#REF!</definedName>
    <definedName name="capexentity">#REF!</definedName>
    <definedName name="capfloor_meanreversion" localSheetId="17">#REF!</definedName>
    <definedName name="capfloor_meanreversion" localSheetId="18">#REF!</definedName>
    <definedName name="capfloor_meanreversion" localSheetId="19">#REF!</definedName>
    <definedName name="capfloor_meanreversion" localSheetId="20">#REF!</definedName>
    <definedName name="capfloor_meanreversion" localSheetId="21">#REF!</definedName>
    <definedName name="capfloor_meanreversion" localSheetId="22">#REF!</definedName>
    <definedName name="capfloor_meanreversion" localSheetId="26">#REF!</definedName>
    <definedName name="capfloor_meanreversion" localSheetId="27">#REF!</definedName>
    <definedName name="capfloor_meanreversion" localSheetId="28">#REF!</definedName>
    <definedName name="capfloor_meanreversion" localSheetId="29">#REF!</definedName>
    <definedName name="capfloor_meanreversion" localSheetId="30">#REF!</definedName>
    <definedName name="capfloor_meanreversion" localSheetId="31">#REF!</definedName>
    <definedName name="capfloor_meanreversion">#REF!</definedName>
    <definedName name="capfloor_model" localSheetId="17">#REF!</definedName>
    <definedName name="capfloor_model" localSheetId="18">#REF!</definedName>
    <definedName name="capfloor_model" localSheetId="19">#REF!</definedName>
    <definedName name="capfloor_model" localSheetId="20">#REF!</definedName>
    <definedName name="capfloor_model" localSheetId="21">#REF!</definedName>
    <definedName name="capfloor_model" localSheetId="22">#REF!</definedName>
    <definedName name="capfloor_model" localSheetId="26">#REF!</definedName>
    <definedName name="capfloor_model" localSheetId="27">#REF!</definedName>
    <definedName name="capfloor_model" localSheetId="28">#REF!</definedName>
    <definedName name="capfloor_model" localSheetId="29">#REF!</definedName>
    <definedName name="capfloor_model" localSheetId="30">#REF!</definedName>
    <definedName name="capfloor_model" localSheetId="31">#REF!</definedName>
    <definedName name="capfloor_model">#REF!</definedName>
    <definedName name="capfloor_volatility" localSheetId="17">#REF!</definedName>
    <definedName name="capfloor_volatility" localSheetId="18">#REF!</definedName>
    <definedName name="capfloor_volatility" localSheetId="19">#REF!</definedName>
    <definedName name="capfloor_volatility" localSheetId="20">#REF!</definedName>
    <definedName name="capfloor_volatility" localSheetId="21">#REF!</definedName>
    <definedName name="capfloor_volatility" localSheetId="22">#REF!</definedName>
    <definedName name="capfloor_volatility" localSheetId="26">#REF!</definedName>
    <definedName name="capfloor_volatility" localSheetId="27">#REF!</definedName>
    <definedName name="capfloor_volatility" localSheetId="28">#REF!</definedName>
    <definedName name="capfloor_volatility" localSheetId="29">#REF!</definedName>
    <definedName name="capfloor_volatility" localSheetId="30">#REF!</definedName>
    <definedName name="capfloor_volatility" localSheetId="31">#REF!</definedName>
    <definedName name="capfloor_volatility">#REF!</definedName>
    <definedName name="Cash_Sweep_Switch" localSheetId="17">#REF!</definedName>
    <definedName name="Cash_Sweep_Switch" localSheetId="18">#REF!</definedName>
    <definedName name="Cash_Sweep_Switch" localSheetId="19">#REF!</definedName>
    <definedName name="Cash_Sweep_Switch" localSheetId="20">#REF!</definedName>
    <definedName name="Cash_Sweep_Switch" localSheetId="21">#REF!</definedName>
    <definedName name="Cash_Sweep_Switch" localSheetId="22">#REF!</definedName>
    <definedName name="Cash_Sweep_Switch" localSheetId="26">#REF!</definedName>
    <definedName name="Cash_Sweep_Switch" localSheetId="27">#REF!</definedName>
    <definedName name="Cash_Sweep_Switch" localSheetId="28">#REF!</definedName>
    <definedName name="Cash_Sweep_Switch" localSheetId="29">#REF!</definedName>
    <definedName name="Cash_Sweep_Switch" localSheetId="30">#REF!</definedName>
    <definedName name="Cash_Sweep_Switch" localSheetId="31">#REF!</definedName>
    <definedName name="Cash_Sweep_Switch">#REF!</definedName>
    <definedName name="category" localSheetId="17">#REF!</definedName>
    <definedName name="category" localSheetId="18">#REF!</definedName>
    <definedName name="category" localSheetId="19">#REF!</definedName>
    <definedName name="category" localSheetId="20">#REF!</definedName>
    <definedName name="category" localSheetId="21">#REF!</definedName>
    <definedName name="category" localSheetId="22">#REF!</definedName>
    <definedName name="category" localSheetId="26">#REF!</definedName>
    <definedName name="category" localSheetId="27">#REF!</definedName>
    <definedName name="category" localSheetId="28">#REF!</definedName>
    <definedName name="category" localSheetId="29">#REF!</definedName>
    <definedName name="category" localSheetId="30">#REF!</definedName>
    <definedName name="category" localSheetId="31">#REF!</definedName>
    <definedName name="category">#REF!</definedName>
    <definedName name="CBWorkbookPriority" hidden="1">-21190210</definedName>
    <definedName name="cc">#REF!</definedName>
    <definedName name="ccc"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c" localSheetId="17" hidden="1">{"variance_page",#N/A,FALSE,"template"}</definedName>
    <definedName name="cccc" localSheetId="18" hidden="1">{"variance_page",#N/A,FALSE,"template"}</definedName>
    <definedName name="cccc" localSheetId="19" hidden="1">{"variance_page",#N/A,FALSE,"template"}</definedName>
    <definedName name="cccc" localSheetId="20" hidden="1">{"variance_page",#N/A,FALSE,"template"}</definedName>
    <definedName name="cccc" localSheetId="21" hidden="1">{"variance_page",#N/A,FALSE,"template"}</definedName>
    <definedName name="cccc" localSheetId="22" hidden="1">{"variance_page",#N/A,FALSE,"template"}</definedName>
    <definedName name="cccc" localSheetId="23" hidden="1">{"variance_page",#N/A,FALSE,"template"}</definedName>
    <definedName name="cccc" localSheetId="3" hidden="1">{"variance_page",#N/A,FALSE,"template"}</definedName>
    <definedName name="cccc" localSheetId="4" hidden="1">{"variance_page",#N/A,FALSE,"template"}</definedName>
    <definedName name="cccc" localSheetId="7" hidden="1">{"variance_page",#N/A,FALSE,"template"}</definedName>
    <definedName name="cccc" localSheetId="16" hidden="1">{"variance_page",#N/A,FALSE,"template"}</definedName>
    <definedName name="cccc" localSheetId="26" hidden="1">{"variance_page",#N/A,FALSE,"template"}</definedName>
    <definedName name="cccc" localSheetId="27" hidden="1">{"variance_page",#N/A,FALSE,"template"}</definedName>
    <definedName name="cccc" localSheetId="28" hidden="1">{"variance_page",#N/A,FALSE,"template"}</definedName>
    <definedName name="cccc" localSheetId="29" hidden="1">{"variance_page",#N/A,FALSE,"template"}</definedName>
    <definedName name="cccc" localSheetId="30" hidden="1">{"variance_page",#N/A,FALSE,"template"}</definedName>
    <definedName name="cccc" localSheetId="31" hidden="1">{"variance_page",#N/A,FALSE,"template"}</definedName>
    <definedName name="cccc" hidden="1">{"variance_page",#N/A,FALSE,"template"}</definedName>
    <definedName name="ccccccc" localSheetId="17" hidden="1">{"SourcesUses",#N/A,TRUE,#N/A;"TransOverview",#N/A,TRUE,"CFMODEL"}</definedName>
    <definedName name="ccccccc" localSheetId="18" hidden="1">{"SourcesUses",#N/A,TRUE,#N/A;"TransOverview",#N/A,TRUE,"CFMODEL"}</definedName>
    <definedName name="ccccccc" localSheetId="19" hidden="1">{"SourcesUses",#N/A,TRUE,#N/A;"TransOverview",#N/A,TRUE,"CFMODEL"}</definedName>
    <definedName name="ccccccc" localSheetId="20" hidden="1">{"SourcesUses",#N/A,TRUE,#N/A;"TransOverview",#N/A,TRUE,"CFMODEL"}</definedName>
    <definedName name="ccccccc" localSheetId="21" hidden="1">{"SourcesUses",#N/A,TRUE,#N/A;"TransOverview",#N/A,TRUE,"CFMODEL"}</definedName>
    <definedName name="ccccccc" localSheetId="22" hidden="1">{"SourcesUses",#N/A,TRUE,#N/A;"TransOverview",#N/A,TRUE,"CFMODEL"}</definedName>
    <definedName name="ccccccc" localSheetId="23" hidden="1">{"SourcesUses",#N/A,TRUE,#N/A;"TransOverview",#N/A,TRUE,"CFMODEL"}</definedName>
    <definedName name="ccccccc" localSheetId="3" hidden="1">{"SourcesUses",#N/A,TRUE,#N/A;"TransOverview",#N/A,TRUE,"CFMODEL"}</definedName>
    <definedName name="ccccccc" localSheetId="4" hidden="1">{"SourcesUses",#N/A,TRUE,#N/A;"TransOverview",#N/A,TRUE,"CFMODEL"}</definedName>
    <definedName name="ccccccc" localSheetId="7" hidden="1">{"SourcesUses",#N/A,TRUE,#N/A;"TransOverview",#N/A,TRUE,"CFMODEL"}</definedName>
    <definedName name="ccccccc" localSheetId="16" hidden="1">{"SourcesUses",#N/A,TRUE,#N/A;"TransOverview",#N/A,TRUE,"CFMODEL"}</definedName>
    <definedName name="ccccccc" localSheetId="26" hidden="1">{"SourcesUses",#N/A,TRUE,#N/A;"TransOverview",#N/A,TRUE,"CFMODEL"}</definedName>
    <definedName name="ccccccc" localSheetId="27" hidden="1">{"SourcesUses",#N/A,TRUE,#N/A;"TransOverview",#N/A,TRUE,"CFMODEL"}</definedName>
    <definedName name="ccccccc" localSheetId="28" hidden="1">{"SourcesUses",#N/A,TRUE,#N/A;"TransOverview",#N/A,TRUE,"CFMODEL"}</definedName>
    <definedName name="ccccccc" localSheetId="29" hidden="1">{"SourcesUses",#N/A,TRUE,#N/A;"TransOverview",#N/A,TRUE,"CFMODEL"}</definedName>
    <definedName name="ccccccc" localSheetId="30" hidden="1">{"SourcesUses",#N/A,TRUE,#N/A;"TransOverview",#N/A,TRUE,"CFMODEL"}</definedName>
    <definedName name="ccccccc" localSheetId="31" hidden="1">{"SourcesUses",#N/A,TRUE,#N/A;"TransOverview",#N/A,TRUE,"CFMODEL"}</definedName>
    <definedName name="ccccccc" hidden="1">{"SourcesUses",#N/A,TRUE,#N/A;"TransOverview",#N/A,TRUE,"CFMODEL"}</definedName>
    <definedName name="ccccccccccccccc" localSheetId="17" hidden="1">{"SourcesUses",#N/A,TRUE,"FundsFlow";"TransOverview",#N/A,TRUE,"FundsFlow"}</definedName>
    <definedName name="ccccccccccccccc" localSheetId="18" hidden="1">{"SourcesUses",#N/A,TRUE,"FundsFlow";"TransOverview",#N/A,TRUE,"FundsFlow"}</definedName>
    <definedName name="ccccccccccccccc" localSheetId="19" hidden="1">{"SourcesUses",#N/A,TRUE,"FundsFlow";"TransOverview",#N/A,TRUE,"FundsFlow"}</definedName>
    <definedName name="ccccccccccccccc" localSheetId="20" hidden="1">{"SourcesUses",#N/A,TRUE,"FundsFlow";"TransOverview",#N/A,TRUE,"FundsFlow"}</definedName>
    <definedName name="ccccccccccccccc" localSheetId="21" hidden="1">{"SourcesUses",#N/A,TRUE,"FundsFlow";"TransOverview",#N/A,TRUE,"FundsFlow"}</definedName>
    <definedName name="ccccccccccccccc" localSheetId="22" hidden="1">{"SourcesUses",#N/A,TRUE,"FundsFlow";"TransOverview",#N/A,TRUE,"FundsFlow"}</definedName>
    <definedName name="ccccccccccccccc" localSheetId="23" hidden="1">{"SourcesUses",#N/A,TRUE,"FundsFlow";"TransOverview",#N/A,TRUE,"FundsFlow"}</definedName>
    <definedName name="ccccccccccccccc" localSheetId="3" hidden="1">{"SourcesUses",#N/A,TRUE,"FundsFlow";"TransOverview",#N/A,TRUE,"FundsFlow"}</definedName>
    <definedName name="ccccccccccccccc" localSheetId="4" hidden="1">{"SourcesUses",#N/A,TRUE,"FundsFlow";"TransOverview",#N/A,TRUE,"FundsFlow"}</definedName>
    <definedName name="ccccccccccccccc" localSheetId="7" hidden="1">{"SourcesUses",#N/A,TRUE,"FundsFlow";"TransOverview",#N/A,TRUE,"FundsFlow"}</definedName>
    <definedName name="ccccccccccccccc" localSheetId="16" hidden="1">{"SourcesUses",#N/A,TRUE,"FundsFlow";"TransOverview",#N/A,TRUE,"FundsFlow"}</definedName>
    <definedName name="ccccccccccccccc" localSheetId="26" hidden="1">{"SourcesUses",#N/A,TRUE,"FundsFlow";"TransOverview",#N/A,TRUE,"FundsFlow"}</definedName>
    <definedName name="ccccccccccccccc" localSheetId="27" hidden="1">{"SourcesUses",#N/A,TRUE,"FundsFlow";"TransOverview",#N/A,TRUE,"FundsFlow"}</definedName>
    <definedName name="ccccccccccccccc" localSheetId="28" hidden="1">{"SourcesUses",#N/A,TRUE,"FundsFlow";"TransOverview",#N/A,TRUE,"FundsFlow"}</definedName>
    <definedName name="ccccccccccccccc" localSheetId="29" hidden="1">{"SourcesUses",#N/A,TRUE,"FundsFlow";"TransOverview",#N/A,TRUE,"FundsFlow"}</definedName>
    <definedName name="ccccccccccccccc" localSheetId="30" hidden="1">{"SourcesUses",#N/A,TRUE,"FundsFlow";"TransOverview",#N/A,TRUE,"FundsFlow"}</definedName>
    <definedName name="ccccccccccccccc" localSheetId="31" hidden="1">{"SourcesUses",#N/A,TRUE,"FundsFlow";"TransOverview",#N/A,TRUE,"FundsFlow"}</definedName>
    <definedName name="ccccccccccccccc" hidden="1">{"SourcesUses",#N/A,TRUE,"FundsFlow";"TransOverview",#N/A,TRUE,"FundsFlow"}</definedName>
    <definedName name="CCPlan">#REF!</definedName>
    <definedName name="ccyswapopt_meanreversion" localSheetId="17">#REF!</definedName>
    <definedName name="ccyswapopt_meanreversion" localSheetId="18">#REF!</definedName>
    <definedName name="ccyswapopt_meanreversion" localSheetId="19">#REF!</definedName>
    <definedName name="ccyswapopt_meanreversion" localSheetId="20">#REF!</definedName>
    <definedName name="ccyswapopt_meanreversion" localSheetId="21">#REF!</definedName>
    <definedName name="ccyswapopt_meanreversion" localSheetId="22">#REF!</definedName>
    <definedName name="ccyswapopt_meanreversion" localSheetId="26">#REF!</definedName>
    <definedName name="ccyswapopt_meanreversion" localSheetId="27">#REF!</definedName>
    <definedName name="ccyswapopt_meanreversion" localSheetId="28">#REF!</definedName>
    <definedName name="ccyswapopt_meanreversion" localSheetId="29">#REF!</definedName>
    <definedName name="ccyswapopt_meanreversion" localSheetId="30">#REF!</definedName>
    <definedName name="ccyswapopt_meanreversion" localSheetId="31">#REF!</definedName>
    <definedName name="ccyswapopt_meanreversion">#REF!</definedName>
    <definedName name="ccyswapopt_model" localSheetId="17">#REF!</definedName>
    <definedName name="ccyswapopt_model" localSheetId="18">#REF!</definedName>
    <definedName name="ccyswapopt_model" localSheetId="19">#REF!</definedName>
    <definedName name="ccyswapopt_model" localSheetId="20">#REF!</definedName>
    <definedName name="ccyswapopt_model" localSheetId="21">#REF!</definedName>
    <definedName name="ccyswapopt_model" localSheetId="22">#REF!</definedName>
    <definedName name="ccyswapopt_model" localSheetId="26">#REF!</definedName>
    <definedName name="ccyswapopt_model" localSheetId="27">#REF!</definedName>
    <definedName name="ccyswapopt_model" localSheetId="28">#REF!</definedName>
    <definedName name="ccyswapopt_model" localSheetId="29">#REF!</definedName>
    <definedName name="ccyswapopt_model" localSheetId="30">#REF!</definedName>
    <definedName name="ccyswapopt_model" localSheetId="31">#REF!</definedName>
    <definedName name="ccyswapopt_model">#REF!</definedName>
    <definedName name="ccyswapopt_volatility" localSheetId="17">#REF!</definedName>
    <definedName name="ccyswapopt_volatility" localSheetId="18">#REF!</definedName>
    <definedName name="ccyswapopt_volatility" localSheetId="19">#REF!</definedName>
    <definedName name="ccyswapopt_volatility" localSheetId="20">#REF!</definedName>
    <definedName name="ccyswapopt_volatility" localSheetId="21">#REF!</definedName>
    <definedName name="ccyswapopt_volatility" localSheetId="22">#REF!</definedName>
    <definedName name="ccyswapopt_volatility" localSheetId="26">#REF!</definedName>
    <definedName name="ccyswapopt_volatility" localSheetId="27">#REF!</definedName>
    <definedName name="ccyswapopt_volatility" localSheetId="28">#REF!</definedName>
    <definedName name="ccyswapopt_volatility" localSheetId="29">#REF!</definedName>
    <definedName name="ccyswapopt_volatility" localSheetId="30">#REF!</definedName>
    <definedName name="ccyswapopt_volatility" localSheetId="31">#REF!</definedName>
    <definedName name="ccyswapopt_volatility">#REF!</definedName>
    <definedName name="ccyswapopt_volatility2" localSheetId="17">#REF!</definedName>
    <definedName name="ccyswapopt_volatility2" localSheetId="18">#REF!</definedName>
    <definedName name="ccyswapopt_volatility2" localSheetId="19">#REF!</definedName>
    <definedName name="ccyswapopt_volatility2" localSheetId="20">#REF!</definedName>
    <definedName name="ccyswapopt_volatility2" localSheetId="21">#REF!</definedName>
    <definedName name="ccyswapopt_volatility2" localSheetId="22">#REF!</definedName>
    <definedName name="ccyswapopt_volatility2" localSheetId="26">#REF!</definedName>
    <definedName name="ccyswapopt_volatility2" localSheetId="27">#REF!</definedName>
    <definedName name="ccyswapopt_volatility2" localSheetId="28">#REF!</definedName>
    <definedName name="ccyswapopt_volatility2" localSheetId="29">#REF!</definedName>
    <definedName name="ccyswapopt_volatility2" localSheetId="30">#REF!</definedName>
    <definedName name="ccyswapopt_volatility2" localSheetId="31">#REF!</definedName>
    <definedName name="ccyswapopt_volatility2">#REF!</definedName>
    <definedName name="cfentity" localSheetId="17">#REF!</definedName>
    <definedName name="cfentity" localSheetId="18">#REF!</definedName>
    <definedName name="cfentity" localSheetId="19">#REF!</definedName>
    <definedName name="cfentity" localSheetId="20">#REF!</definedName>
    <definedName name="cfentity" localSheetId="21">#REF!</definedName>
    <definedName name="cfentity" localSheetId="22">#REF!</definedName>
    <definedName name="cfentity" localSheetId="26">#REF!</definedName>
    <definedName name="cfentity" localSheetId="27">#REF!</definedName>
    <definedName name="cfentity" localSheetId="28">#REF!</definedName>
    <definedName name="cfentity" localSheetId="29">#REF!</definedName>
    <definedName name="cfentity" localSheetId="30">#REF!</definedName>
    <definedName name="cfentity" localSheetId="31">#REF!</definedName>
    <definedName name="cfentity">#REF!</definedName>
    <definedName name="Chart">"Chart 3"</definedName>
    <definedName name="Class_Life_ADR" localSheetId="17">#REF!</definedName>
    <definedName name="Class_Life_ADR" localSheetId="18">#REF!</definedName>
    <definedName name="Class_Life_ADR" localSheetId="19">#REF!</definedName>
    <definedName name="Class_Life_ADR" localSheetId="20">#REF!</definedName>
    <definedName name="Class_Life_ADR" localSheetId="21">#REF!</definedName>
    <definedName name="Class_Life_ADR" localSheetId="22">#REF!</definedName>
    <definedName name="Class_Life_ADR" localSheetId="26">#REF!</definedName>
    <definedName name="Class_Life_ADR" localSheetId="27">#REF!</definedName>
    <definedName name="Class_Life_ADR" localSheetId="28">#REF!</definedName>
    <definedName name="Class_Life_ADR" localSheetId="29">#REF!</definedName>
    <definedName name="Class_Life_ADR" localSheetId="30">#REF!</definedName>
    <definedName name="Class_Life_ADR" localSheetId="31">#REF!</definedName>
    <definedName name="Class_Life_ADR">#REF!</definedName>
    <definedName name="Class_Life_MACRS" localSheetId="17">#REF!</definedName>
    <definedName name="Class_Life_MACRS" localSheetId="18">#REF!</definedName>
    <definedName name="Class_Life_MACRS" localSheetId="19">#REF!</definedName>
    <definedName name="Class_Life_MACRS" localSheetId="20">#REF!</definedName>
    <definedName name="Class_Life_MACRS" localSheetId="21">#REF!</definedName>
    <definedName name="Class_Life_MACRS" localSheetId="22">#REF!</definedName>
    <definedName name="Class_Life_MACRS" localSheetId="26">#REF!</definedName>
    <definedName name="Class_Life_MACRS" localSheetId="27">#REF!</definedName>
    <definedName name="Class_Life_MACRS" localSheetId="28">#REF!</definedName>
    <definedName name="Class_Life_MACRS" localSheetId="29">#REF!</definedName>
    <definedName name="Class_Life_MACRS" localSheetId="30">#REF!</definedName>
    <definedName name="Class_Life_MACRS" localSheetId="31">#REF!</definedName>
    <definedName name="Class_Life_MACRS">#REF!</definedName>
    <definedName name="Commercial_Operation_Year">#REF!</definedName>
    <definedName name="Commercial_Rev_Growth">#REF!</definedName>
    <definedName name="confidence">#REF!</definedName>
    <definedName name="ConsolidatedRange" localSheetId="17">#REF!</definedName>
    <definedName name="ConsolidatedRange" localSheetId="18">#REF!</definedName>
    <definedName name="ConsolidatedRange" localSheetId="19">#REF!</definedName>
    <definedName name="ConsolidatedRange" localSheetId="20">#REF!</definedName>
    <definedName name="ConsolidatedRange" localSheetId="21">#REF!</definedName>
    <definedName name="ConsolidatedRange" localSheetId="22">#REF!</definedName>
    <definedName name="ConsolidatedRange" localSheetId="26">#REF!</definedName>
    <definedName name="ConsolidatedRange" localSheetId="27">#REF!</definedName>
    <definedName name="ConsolidatedRange" localSheetId="28">#REF!</definedName>
    <definedName name="ConsolidatedRange" localSheetId="29">#REF!</definedName>
    <definedName name="ConsolidatedRange" localSheetId="30">#REF!</definedName>
    <definedName name="ConsolidatedRange" localSheetId="31">#REF!</definedName>
    <definedName name="ConsolidatedRange">#REF!</definedName>
    <definedName name="ConsolidationRange" localSheetId="17">#REF!</definedName>
    <definedName name="ConsolidationRange" localSheetId="18">#REF!</definedName>
    <definedName name="ConsolidationRange" localSheetId="19">#REF!</definedName>
    <definedName name="ConsolidationRange" localSheetId="20">#REF!</definedName>
    <definedName name="ConsolidationRange" localSheetId="21">#REF!</definedName>
    <definedName name="ConsolidationRange" localSheetId="22">#REF!</definedName>
    <definedName name="ConsolidationRange" localSheetId="26">#REF!</definedName>
    <definedName name="ConsolidationRange" localSheetId="27">#REF!</definedName>
    <definedName name="ConsolidationRange" localSheetId="28">#REF!</definedName>
    <definedName name="ConsolidationRange" localSheetId="29">#REF!</definedName>
    <definedName name="ConsolidationRange" localSheetId="30">#REF!</definedName>
    <definedName name="ConsolidationRange" localSheetId="31">#REF!</definedName>
    <definedName name="ConsolidationRange">#REF!</definedName>
    <definedName name="Construction_Facility_Balance_End_of_Month" localSheetId="17">#REF!</definedName>
    <definedName name="Construction_Facility_Balance_End_of_Month" localSheetId="18">#REF!</definedName>
    <definedName name="Construction_Facility_Balance_End_of_Month" localSheetId="19">#REF!</definedName>
    <definedName name="Construction_Facility_Balance_End_of_Month" localSheetId="20">#REF!</definedName>
    <definedName name="Construction_Facility_Balance_End_of_Month" localSheetId="21">#REF!</definedName>
    <definedName name="Construction_Facility_Balance_End_of_Month" localSheetId="22">#REF!</definedName>
    <definedName name="Construction_Facility_Balance_End_of_Month" localSheetId="26">#REF!</definedName>
    <definedName name="Construction_Facility_Balance_End_of_Month" localSheetId="27">#REF!</definedName>
    <definedName name="Construction_Facility_Balance_End_of_Month" localSheetId="28">#REF!</definedName>
    <definedName name="Construction_Facility_Balance_End_of_Month" localSheetId="29">#REF!</definedName>
    <definedName name="Construction_Facility_Balance_End_of_Month" localSheetId="30">#REF!</definedName>
    <definedName name="Construction_Facility_Balance_End_of_Month" localSheetId="31">#REF!</definedName>
    <definedName name="Construction_Facility_Balance_End_of_Month">#REF!</definedName>
    <definedName name="convertible_treesteps" localSheetId="17">#REF!</definedName>
    <definedName name="convertible_treesteps" localSheetId="18">#REF!</definedName>
    <definedName name="convertible_treesteps" localSheetId="19">#REF!</definedName>
    <definedName name="convertible_treesteps" localSheetId="20">#REF!</definedName>
    <definedName name="convertible_treesteps" localSheetId="21">#REF!</definedName>
    <definedName name="convertible_treesteps" localSheetId="22">#REF!</definedName>
    <definedName name="convertible_treesteps" localSheetId="26">#REF!</definedName>
    <definedName name="convertible_treesteps" localSheetId="27">#REF!</definedName>
    <definedName name="convertible_treesteps" localSheetId="28">#REF!</definedName>
    <definedName name="convertible_treesteps" localSheetId="29">#REF!</definedName>
    <definedName name="convertible_treesteps" localSheetId="30">#REF!</definedName>
    <definedName name="convertible_treesteps" localSheetId="31">#REF!</definedName>
    <definedName name="convertible_treesteps">#REF!</definedName>
    <definedName name="convertible_volatility" localSheetId="17">#REF!</definedName>
    <definedName name="convertible_volatility" localSheetId="18">#REF!</definedName>
    <definedName name="convertible_volatility" localSheetId="19">#REF!</definedName>
    <definedName name="convertible_volatility" localSheetId="20">#REF!</definedName>
    <definedName name="convertible_volatility" localSheetId="21">#REF!</definedName>
    <definedName name="convertible_volatility" localSheetId="22">#REF!</definedName>
    <definedName name="convertible_volatility" localSheetId="26">#REF!</definedName>
    <definedName name="convertible_volatility" localSheetId="27">#REF!</definedName>
    <definedName name="convertible_volatility" localSheetId="28">#REF!</definedName>
    <definedName name="convertible_volatility" localSheetId="29">#REF!</definedName>
    <definedName name="convertible_volatility" localSheetId="30">#REF!</definedName>
    <definedName name="convertible_volatility" localSheetId="31">#REF!</definedName>
    <definedName name="convertible_volatility">#REF!</definedName>
    <definedName name="Corporate_Guarantee_Switch" localSheetId="17">#REF!</definedName>
    <definedName name="Corporate_Guarantee_Switch" localSheetId="18">#REF!</definedName>
    <definedName name="Corporate_Guarantee_Switch" localSheetId="19">#REF!</definedName>
    <definedName name="Corporate_Guarantee_Switch" localSheetId="20">#REF!</definedName>
    <definedName name="Corporate_Guarantee_Switch" localSheetId="21">#REF!</definedName>
    <definedName name="Corporate_Guarantee_Switch" localSheetId="22">#REF!</definedName>
    <definedName name="Corporate_Guarantee_Switch" localSheetId="26">#REF!</definedName>
    <definedName name="Corporate_Guarantee_Switch" localSheetId="27">#REF!</definedName>
    <definedName name="Corporate_Guarantee_Switch" localSheetId="28">#REF!</definedName>
    <definedName name="Corporate_Guarantee_Switch" localSheetId="29">#REF!</definedName>
    <definedName name="Corporate_Guarantee_Switch" localSheetId="30">#REF!</definedName>
    <definedName name="Corporate_Guarantee_Switch" localSheetId="31">#REF!</definedName>
    <definedName name="Corporate_Guarantee_Switch">#REF!</definedName>
    <definedName name="corr_data">#REF!</definedName>
    <definedName name="Cost_of_Corporate_Guarantee" localSheetId="17">#REF!</definedName>
    <definedName name="Cost_of_Corporate_Guarantee" localSheetId="18">#REF!</definedName>
    <definedName name="Cost_of_Corporate_Guarantee" localSheetId="19">#REF!</definedName>
    <definedName name="Cost_of_Corporate_Guarantee" localSheetId="20">#REF!</definedName>
    <definedName name="Cost_of_Corporate_Guarantee" localSheetId="21">#REF!</definedName>
    <definedName name="Cost_of_Corporate_Guarantee" localSheetId="22">#REF!</definedName>
    <definedName name="Cost_of_Corporate_Guarantee" localSheetId="26">#REF!</definedName>
    <definedName name="Cost_of_Corporate_Guarantee" localSheetId="27">#REF!</definedName>
    <definedName name="Cost_of_Corporate_Guarantee" localSheetId="28">#REF!</definedName>
    <definedName name="Cost_of_Corporate_Guarantee" localSheetId="29">#REF!</definedName>
    <definedName name="Cost_of_Corporate_Guarantee" localSheetId="30">#REF!</definedName>
    <definedName name="Cost_of_Corporate_Guarantee" localSheetId="31">#REF!</definedName>
    <definedName name="Cost_of_Corporate_Guarantee">#REF!</definedName>
    <definedName name="County___Town_Tax_Billing_Month" localSheetId="17">#REF!</definedName>
    <definedName name="County___Town_Tax_Billing_Month" localSheetId="18">#REF!</definedName>
    <definedName name="County___Town_Tax_Billing_Month" localSheetId="19">#REF!</definedName>
    <definedName name="County___Town_Tax_Billing_Month" localSheetId="20">#REF!</definedName>
    <definedName name="County___Town_Tax_Billing_Month" localSheetId="21">#REF!</definedName>
    <definedName name="County___Town_Tax_Billing_Month" localSheetId="22">#REF!</definedName>
    <definedName name="County___Town_Tax_Billing_Month" localSheetId="26">#REF!</definedName>
    <definedName name="County___Town_Tax_Billing_Month" localSheetId="27">#REF!</definedName>
    <definedName name="County___Town_Tax_Billing_Month" localSheetId="28">#REF!</definedName>
    <definedName name="County___Town_Tax_Billing_Month" localSheetId="29">#REF!</definedName>
    <definedName name="County___Town_Tax_Billing_Month" localSheetId="30">#REF!</definedName>
    <definedName name="County___Town_Tax_Billing_Month" localSheetId="31">#REF!</definedName>
    <definedName name="County___Town_Tax_Billing_Month">#REF!</definedName>
    <definedName name="crack_meanreversion" localSheetId="17">#REF!</definedName>
    <definedName name="crack_meanreversion" localSheetId="18">#REF!</definedName>
    <definedName name="crack_meanreversion" localSheetId="19">#REF!</definedName>
    <definedName name="crack_meanreversion" localSheetId="20">#REF!</definedName>
    <definedName name="crack_meanreversion" localSheetId="21">#REF!</definedName>
    <definedName name="crack_meanreversion" localSheetId="22">#REF!</definedName>
    <definedName name="crack_meanreversion" localSheetId="26">#REF!</definedName>
    <definedName name="crack_meanreversion" localSheetId="27">#REF!</definedName>
    <definedName name="crack_meanreversion" localSheetId="28">#REF!</definedName>
    <definedName name="crack_meanreversion" localSheetId="29">#REF!</definedName>
    <definedName name="crack_meanreversion" localSheetId="30">#REF!</definedName>
    <definedName name="crack_meanreversion" localSheetId="31">#REF!</definedName>
    <definedName name="crack_meanreversion">#REF!</definedName>
    <definedName name="crack_meanreversion2" localSheetId="17">#REF!</definedName>
    <definedName name="crack_meanreversion2" localSheetId="18">#REF!</definedName>
    <definedName name="crack_meanreversion2" localSheetId="19">#REF!</definedName>
    <definedName name="crack_meanreversion2" localSheetId="20">#REF!</definedName>
    <definedName name="crack_meanreversion2" localSheetId="21">#REF!</definedName>
    <definedName name="crack_meanreversion2" localSheetId="22">#REF!</definedName>
    <definedName name="crack_meanreversion2" localSheetId="26">#REF!</definedName>
    <definedName name="crack_meanreversion2" localSheetId="27">#REF!</definedName>
    <definedName name="crack_meanreversion2" localSheetId="28">#REF!</definedName>
    <definedName name="crack_meanreversion2" localSheetId="29">#REF!</definedName>
    <definedName name="crack_meanreversion2" localSheetId="30">#REF!</definedName>
    <definedName name="crack_meanreversion2" localSheetId="31">#REF!</definedName>
    <definedName name="crack_meanreversion2">#REF!</definedName>
    <definedName name="crack_meanreversion3" localSheetId="17">#REF!</definedName>
    <definedName name="crack_meanreversion3" localSheetId="18">#REF!</definedName>
    <definedName name="crack_meanreversion3" localSheetId="19">#REF!</definedName>
    <definedName name="crack_meanreversion3" localSheetId="20">#REF!</definedName>
    <definedName name="crack_meanreversion3" localSheetId="21">#REF!</definedName>
    <definedName name="crack_meanreversion3" localSheetId="22">#REF!</definedName>
    <definedName name="crack_meanreversion3" localSheetId="26">#REF!</definedName>
    <definedName name="crack_meanreversion3" localSheetId="27">#REF!</definedName>
    <definedName name="crack_meanreversion3" localSheetId="28">#REF!</definedName>
    <definedName name="crack_meanreversion3" localSheetId="29">#REF!</definedName>
    <definedName name="crack_meanreversion3" localSheetId="30">#REF!</definedName>
    <definedName name="crack_meanreversion3" localSheetId="31">#REF!</definedName>
    <definedName name="crack_meanreversion3">#REF!</definedName>
    <definedName name="crack_meshpoints" localSheetId="17">#REF!</definedName>
    <definedName name="crack_meshpoints" localSheetId="18">#REF!</definedName>
    <definedName name="crack_meshpoints" localSheetId="19">#REF!</definedName>
    <definedName name="crack_meshpoints" localSheetId="20">#REF!</definedName>
    <definedName name="crack_meshpoints" localSheetId="21">#REF!</definedName>
    <definedName name="crack_meshpoints" localSheetId="22">#REF!</definedName>
    <definedName name="crack_meshpoints" localSheetId="26">#REF!</definedName>
    <definedName name="crack_meshpoints" localSheetId="27">#REF!</definedName>
    <definedName name="crack_meshpoints" localSheetId="28">#REF!</definedName>
    <definedName name="crack_meshpoints" localSheetId="29">#REF!</definedName>
    <definedName name="crack_meshpoints" localSheetId="30">#REF!</definedName>
    <definedName name="crack_meshpoints" localSheetId="31">#REF!</definedName>
    <definedName name="crack_meshpoints">#REF!</definedName>
    <definedName name="crack_model" localSheetId="17">#REF!</definedName>
    <definedName name="crack_model" localSheetId="18">#REF!</definedName>
    <definedName name="crack_model" localSheetId="19">#REF!</definedName>
    <definedName name="crack_model" localSheetId="20">#REF!</definedName>
    <definedName name="crack_model" localSheetId="21">#REF!</definedName>
    <definedName name="crack_model" localSheetId="22">#REF!</definedName>
    <definedName name="crack_model" localSheetId="26">#REF!</definedName>
    <definedName name="crack_model" localSheetId="27">#REF!</definedName>
    <definedName name="crack_model" localSheetId="28">#REF!</definedName>
    <definedName name="crack_model" localSheetId="29">#REF!</definedName>
    <definedName name="crack_model" localSheetId="30">#REF!</definedName>
    <definedName name="crack_model" localSheetId="31">#REF!</definedName>
    <definedName name="crack_model">#REF!</definedName>
    <definedName name="crack_volatility" localSheetId="17">#REF!</definedName>
    <definedName name="crack_volatility" localSheetId="18">#REF!</definedName>
    <definedName name="crack_volatility" localSheetId="19">#REF!</definedName>
    <definedName name="crack_volatility" localSheetId="20">#REF!</definedName>
    <definedName name="crack_volatility" localSheetId="21">#REF!</definedName>
    <definedName name="crack_volatility" localSheetId="22">#REF!</definedName>
    <definedName name="crack_volatility" localSheetId="26">#REF!</definedName>
    <definedName name="crack_volatility" localSheetId="27">#REF!</definedName>
    <definedName name="crack_volatility" localSheetId="28">#REF!</definedName>
    <definedName name="crack_volatility" localSheetId="29">#REF!</definedName>
    <definedName name="crack_volatility" localSheetId="30">#REF!</definedName>
    <definedName name="crack_volatility" localSheetId="31">#REF!</definedName>
    <definedName name="crack_volatility">#REF!</definedName>
    <definedName name="crack_volatility2" localSheetId="17">#REF!</definedName>
    <definedName name="crack_volatility2" localSheetId="18">#REF!</definedName>
    <definedName name="crack_volatility2" localSheetId="19">#REF!</definedName>
    <definedName name="crack_volatility2" localSheetId="20">#REF!</definedName>
    <definedName name="crack_volatility2" localSheetId="21">#REF!</definedName>
    <definedName name="crack_volatility2" localSheetId="22">#REF!</definedName>
    <definedName name="crack_volatility2" localSheetId="26">#REF!</definedName>
    <definedName name="crack_volatility2" localSheetId="27">#REF!</definedName>
    <definedName name="crack_volatility2" localSheetId="28">#REF!</definedName>
    <definedName name="crack_volatility2" localSheetId="29">#REF!</definedName>
    <definedName name="crack_volatility2" localSheetId="30">#REF!</definedName>
    <definedName name="crack_volatility2" localSheetId="31">#REF!</definedName>
    <definedName name="crack_volatility2">#REF!</definedName>
    <definedName name="crack_volatility3" localSheetId="17">#REF!</definedName>
    <definedName name="crack_volatility3" localSheetId="18">#REF!</definedName>
    <definedName name="crack_volatility3" localSheetId="19">#REF!</definedName>
    <definedName name="crack_volatility3" localSheetId="20">#REF!</definedName>
    <definedName name="crack_volatility3" localSheetId="21">#REF!</definedName>
    <definedName name="crack_volatility3" localSheetId="22">#REF!</definedName>
    <definedName name="crack_volatility3" localSheetId="26">#REF!</definedName>
    <definedName name="crack_volatility3" localSheetId="27">#REF!</definedName>
    <definedName name="crack_volatility3" localSheetId="28">#REF!</definedName>
    <definedName name="crack_volatility3" localSheetId="29">#REF!</definedName>
    <definedName name="crack_volatility3" localSheetId="30">#REF!</definedName>
    <definedName name="crack_volatility3" localSheetId="31">#REF!</definedName>
    <definedName name="crack_volatility3">#REF!</definedName>
    <definedName name="CreditStats" localSheetId="17" hidden="1">#REF!</definedName>
    <definedName name="CreditStats" localSheetId="18" hidden="1">#REF!</definedName>
    <definedName name="CreditStats" localSheetId="19" hidden="1">#REF!</definedName>
    <definedName name="CreditStats" localSheetId="20" hidden="1">#REF!</definedName>
    <definedName name="CreditStats" localSheetId="21" hidden="1">#REF!</definedName>
    <definedName name="CreditStats" localSheetId="22" hidden="1">#REF!</definedName>
    <definedName name="CreditStats" localSheetId="26" hidden="1">#REF!</definedName>
    <definedName name="CreditStats" localSheetId="27" hidden="1">#REF!</definedName>
    <definedName name="CreditStats" localSheetId="28" hidden="1">#REF!</definedName>
    <definedName name="CreditStats" localSheetId="29" hidden="1">#REF!</definedName>
    <definedName name="CreditStats" localSheetId="30" hidden="1">#REF!</definedName>
    <definedName name="CreditStats" localSheetId="31" hidden="1">#REF!</definedName>
    <definedName name="CreditStats" hidden="1">#REF!</definedName>
    <definedName name="_xlnm.Criteria" localSheetId="17">#REF!</definedName>
    <definedName name="_xlnm.Criteria" localSheetId="18">#REF!</definedName>
    <definedName name="_xlnm.Criteria" localSheetId="19">#REF!</definedName>
    <definedName name="_xlnm.Criteria" localSheetId="20">#REF!</definedName>
    <definedName name="_xlnm.Criteria" localSheetId="21">#REF!</definedName>
    <definedName name="_xlnm.Criteria" localSheetId="22">#REF!</definedName>
    <definedName name="_xlnm.Criteria" localSheetId="26">#REF!</definedName>
    <definedName name="_xlnm.Criteria" localSheetId="27">#REF!</definedName>
    <definedName name="_xlnm.Criteria" localSheetId="28">#REF!</definedName>
    <definedName name="_xlnm.Criteria" localSheetId="29">#REF!</definedName>
    <definedName name="_xlnm.Criteria" localSheetId="30">#REF!</definedName>
    <definedName name="_xlnm.Criteria" localSheetId="31">#REF!</definedName>
    <definedName name="_xlnm.Criteria">#REF!</definedName>
    <definedName name="Criteria_MI" localSheetId="17">#REF!</definedName>
    <definedName name="Criteria_MI" localSheetId="18">#REF!</definedName>
    <definedName name="Criteria_MI" localSheetId="19">#REF!</definedName>
    <definedName name="Criteria_MI" localSheetId="20">#REF!</definedName>
    <definedName name="Criteria_MI" localSheetId="21">#REF!</definedName>
    <definedName name="Criteria_MI" localSheetId="22">#REF!</definedName>
    <definedName name="Criteria_MI" localSheetId="26">#REF!</definedName>
    <definedName name="Criteria_MI" localSheetId="27">#REF!</definedName>
    <definedName name="Criteria_MI" localSheetId="28">#REF!</definedName>
    <definedName name="Criteria_MI" localSheetId="29">#REF!</definedName>
    <definedName name="Criteria_MI" localSheetId="30">#REF!</definedName>
    <definedName name="Criteria_MI" localSheetId="31">#REF!</definedName>
    <definedName name="Criteria_MI">#REF!</definedName>
    <definedName name="cross_corrs">#REF!</definedName>
    <definedName name="CTHRS" localSheetId="17">#REF!</definedName>
    <definedName name="CTHRS" localSheetId="18">#REF!</definedName>
    <definedName name="CTHRS" localSheetId="19">#REF!</definedName>
    <definedName name="CTHRS" localSheetId="20">#REF!</definedName>
    <definedName name="CTHRS" localSheetId="21">#REF!</definedName>
    <definedName name="CTHRS" localSheetId="22">#REF!</definedName>
    <definedName name="CTHRS" localSheetId="26">#REF!</definedName>
    <definedName name="CTHRS" localSheetId="27">#REF!</definedName>
    <definedName name="CTHRS" localSheetId="28">#REF!</definedName>
    <definedName name="CTHRS" localSheetId="29">#REF!</definedName>
    <definedName name="CTHRS" localSheetId="30">#REF!</definedName>
    <definedName name="CTHRS" localSheetId="31">#REF!</definedName>
    <definedName name="CTHRS">#REF!</definedName>
    <definedName name="cumCOLA">#REF!</definedName>
    <definedName name="Cumulative_Cash_Flow" localSheetId="17">#REF!</definedName>
    <definedName name="Cumulative_Cash_Flow" localSheetId="18">#REF!</definedName>
    <definedName name="Cumulative_Cash_Flow" localSheetId="19">#REF!</definedName>
    <definedName name="Cumulative_Cash_Flow" localSheetId="20">#REF!</definedName>
    <definedName name="Cumulative_Cash_Flow" localSheetId="21">#REF!</definedName>
    <definedName name="Cumulative_Cash_Flow" localSheetId="22">#REF!</definedName>
    <definedName name="Cumulative_Cash_Flow" localSheetId="26">#REF!</definedName>
    <definedName name="Cumulative_Cash_Flow" localSheetId="27">#REF!</definedName>
    <definedName name="Cumulative_Cash_Flow" localSheetId="28">#REF!</definedName>
    <definedName name="Cumulative_Cash_Flow" localSheetId="29">#REF!</definedName>
    <definedName name="Cumulative_Cash_Flow" localSheetId="30">#REF!</definedName>
    <definedName name="Cumulative_Cash_Flow" localSheetId="31">#REF!</definedName>
    <definedName name="Cumulative_Cash_Flow">#REF!</definedName>
    <definedName name="CURRENT" localSheetId="17">#REF!</definedName>
    <definedName name="CURRENT" localSheetId="18">#REF!</definedName>
    <definedName name="CURRENT" localSheetId="19">#REF!</definedName>
    <definedName name="CURRENT" localSheetId="20">#REF!</definedName>
    <definedName name="CURRENT" localSheetId="21">#REF!</definedName>
    <definedName name="CURRENT" localSheetId="22">#REF!</definedName>
    <definedName name="CURRENT" localSheetId="26">#REF!</definedName>
    <definedName name="CURRENT" localSheetId="27">#REF!</definedName>
    <definedName name="CURRENT" localSheetId="28">#REF!</definedName>
    <definedName name="CURRENT" localSheetId="29">#REF!</definedName>
    <definedName name="CURRENT" localSheetId="30">#REF!</definedName>
    <definedName name="CURRENT" localSheetId="31">#REF!</definedName>
    <definedName name="CURRENT">#REF!</definedName>
    <definedName name="CurrentDimensionReference">#REF!</definedName>
    <definedName name="CurrentMo">#REF!,#REF!,#REF!,#REF!,#REF!,#REF!,#REF!,#REF!,#REF!,#REF!,#REF!,#REF!,#REF!,#REF!,#REF!,#REF!,#REF!,#REF!,#REF!</definedName>
    <definedName name="CurrentMonth">#REF!,#REF!,#REF!,#REF!,#REF!,#REF!,#REF!,#REF!,#REF!,#REF!,#REF!,#REF!,#REF!,#REF!,#REF!,#REF!,#REF!,#REF!,#REF!</definedName>
    <definedName name="CurrentPeriod">[1]Input!$A$9</definedName>
    <definedName name="Customers" localSheetId="17">#REF!</definedName>
    <definedName name="Customers" localSheetId="18">#REF!</definedName>
    <definedName name="Customers" localSheetId="19">#REF!</definedName>
    <definedName name="Customers" localSheetId="20">#REF!</definedName>
    <definedName name="Customers" localSheetId="21">#REF!</definedName>
    <definedName name="Customers" localSheetId="22">#REF!</definedName>
    <definedName name="Customers" localSheetId="26">#REF!</definedName>
    <definedName name="Customers" localSheetId="27">#REF!</definedName>
    <definedName name="Customers" localSheetId="28">#REF!</definedName>
    <definedName name="Customers" localSheetId="29">#REF!</definedName>
    <definedName name="Customers" localSheetId="30">#REF!</definedName>
    <definedName name="Customers" localSheetId="31">#REF!</definedName>
    <definedName name="Customers">#REF!</definedName>
    <definedName name="d" localSheetId="17" hidden="1">{"SourcesUses",#N/A,TRUE,#N/A;"TransOverview",#N/A,TRUE,"CFMODEL"}</definedName>
    <definedName name="d" localSheetId="18" hidden="1">{"SourcesUses",#N/A,TRUE,#N/A;"TransOverview",#N/A,TRUE,"CFMODEL"}</definedName>
    <definedName name="d" localSheetId="19" hidden="1">{"SourcesUses",#N/A,TRUE,#N/A;"TransOverview",#N/A,TRUE,"CFMODEL"}</definedName>
    <definedName name="d" localSheetId="20" hidden="1">{"SourcesUses",#N/A,TRUE,#N/A;"TransOverview",#N/A,TRUE,"CFMODEL"}</definedName>
    <definedName name="d" localSheetId="21" hidden="1">{"SourcesUses",#N/A,TRUE,#N/A;"TransOverview",#N/A,TRUE,"CFMODEL"}</definedName>
    <definedName name="d" localSheetId="22" hidden="1">{"SourcesUses",#N/A,TRUE,#N/A;"TransOverview",#N/A,TRUE,"CFMODEL"}</definedName>
    <definedName name="d" localSheetId="23" hidden="1">{"SourcesUses",#N/A,TRUE,#N/A;"TransOverview",#N/A,TRUE,"CFMODEL"}</definedName>
    <definedName name="d" localSheetId="3" hidden="1">{"SourcesUses",#N/A,TRUE,#N/A;"TransOverview",#N/A,TRUE,"CFMODEL"}</definedName>
    <definedName name="d" localSheetId="4" hidden="1">{"SourcesUses",#N/A,TRUE,#N/A;"TransOverview",#N/A,TRUE,"CFMODEL"}</definedName>
    <definedName name="d" localSheetId="7" hidden="1">{"SourcesUses",#N/A,TRUE,#N/A;"TransOverview",#N/A,TRUE,"CFMODEL"}</definedName>
    <definedName name="d" localSheetId="16" hidden="1">{"SourcesUses",#N/A,TRUE,#N/A;"TransOverview",#N/A,TRUE,"CFMODEL"}</definedName>
    <definedName name="d" localSheetId="26" hidden="1">{"SourcesUses",#N/A,TRUE,#N/A;"TransOverview",#N/A,TRUE,"CFMODEL"}</definedName>
    <definedName name="d" localSheetId="27" hidden="1">{"SourcesUses",#N/A,TRUE,#N/A;"TransOverview",#N/A,TRUE,"CFMODEL"}</definedName>
    <definedName name="d" localSheetId="28" hidden="1">{"SourcesUses",#N/A,TRUE,#N/A;"TransOverview",#N/A,TRUE,"CFMODEL"}</definedName>
    <definedName name="d" localSheetId="29" hidden="1">{"SourcesUses",#N/A,TRUE,#N/A;"TransOverview",#N/A,TRUE,"CFMODEL"}</definedName>
    <definedName name="d" localSheetId="30" hidden="1">{"SourcesUses",#N/A,TRUE,#N/A;"TransOverview",#N/A,TRUE,"CFMODEL"}</definedName>
    <definedName name="d" localSheetId="31" hidden="1">{"SourcesUses",#N/A,TRUE,#N/A;"TransOverview",#N/A,TRUE,"CFMODEL"}</definedName>
    <definedName name="d" hidden="1">{"SourcesUses",#N/A,TRUE,#N/A;"TransOverview",#N/A,TRUE,"CFMODEL"}</definedName>
    <definedName name="d_2"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3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3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addy" localSheetId="17" hidden="1">{"ID1",#N/A,FALSE,"IDIQ-I";"id2",#N/A,FALSE,"IDIQ-II";"ID3",#N/A,FALSE,"IDIQ-III";"ID4",#N/A,FALSE,"IDIQ-IV";"id5",#N/A,FALSE,"IDIQ-V";"ID6",#N/A,FALSE,"IDIQ-VI";"DO1a",#N/A,FALSE,"DO-IA";"DO1b",#N/A,FALSE,"DO-IB";"DO1C",#N/A,FALSE,"DO-IC";"DO3",#N/A,FALSE,"DO-III";"DO4",#N/A,FALSE,"DO-IV";"DO5",#N/A,FALSE,"DO-V"}</definedName>
    <definedName name="daddy" localSheetId="18" hidden="1">{"ID1",#N/A,FALSE,"IDIQ-I";"id2",#N/A,FALSE,"IDIQ-II";"ID3",#N/A,FALSE,"IDIQ-III";"ID4",#N/A,FALSE,"IDIQ-IV";"id5",#N/A,FALSE,"IDIQ-V";"ID6",#N/A,FALSE,"IDIQ-VI";"DO1a",#N/A,FALSE,"DO-IA";"DO1b",#N/A,FALSE,"DO-IB";"DO1C",#N/A,FALSE,"DO-IC";"DO3",#N/A,FALSE,"DO-III";"DO4",#N/A,FALSE,"DO-IV";"DO5",#N/A,FALSE,"DO-V"}</definedName>
    <definedName name="daddy" localSheetId="19" hidden="1">{"ID1",#N/A,FALSE,"IDIQ-I";"id2",#N/A,FALSE,"IDIQ-II";"ID3",#N/A,FALSE,"IDIQ-III";"ID4",#N/A,FALSE,"IDIQ-IV";"id5",#N/A,FALSE,"IDIQ-V";"ID6",#N/A,FALSE,"IDIQ-VI";"DO1a",#N/A,FALSE,"DO-IA";"DO1b",#N/A,FALSE,"DO-IB";"DO1C",#N/A,FALSE,"DO-IC";"DO3",#N/A,FALSE,"DO-III";"DO4",#N/A,FALSE,"DO-IV";"DO5",#N/A,FALSE,"DO-V"}</definedName>
    <definedName name="daddy" localSheetId="20" hidden="1">{"ID1",#N/A,FALSE,"IDIQ-I";"id2",#N/A,FALSE,"IDIQ-II";"ID3",#N/A,FALSE,"IDIQ-III";"ID4",#N/A,FALSE,"IDIQ-IV";"id5",#N/A,FALSE,"IDIQ-V";"ID6",#N/A,FALSE,"IDIQ-VI";"DO1a",#N/A,FALSE,"DO-IA";"DO1b",#N/A,FALSE,"DO-IB";"DO1C",#N/A,FALSE,"DO-IC";"DO3",#N/A,FALSE,"DO-III";"DO4",#N/A,FALSE,"DO-IV";"DO5",#N/A,FALSE,"DO-V"}</definedName>
    <definedName name="daddy" localSheetId="21" hidden="1">{"ID1",#N/A,FALSE,"IDIQ-I";"id2",#N/A,FALSE,"IDIQ-II";"ID3",#N/A,FALSE,"IDIQ-III";"ID4",#N/A,FALSE,"IDIQ-IV";"id5",#N/A,FALSE,"IDIQ-V";"ID6",#N/A,FALSE,"IDIQ-VI";"DO1a",#N/A,FALSE,"DO-IA";"DO1b",#N/A,FALSE,"DO-IB";"DO1C",#N/A,FALSE,"DO-IC";"DO3",#N/A,FALSE,"DO-III";"DO4",#N/A,FALSE,"DO-IV";"DO5",#N/A,FALSE,"DO-V"}</definedName>
    <definedName name="daddy" localSheetId="22" hidden="1">{"ID1",#N/A,FALSE,"IDIQ-I";"id2",#N/A,FALSE,"IDIQ-II";"ID3",#N/A,FALSE,"IDIQ-III";"ID4",#N/A,FALSE,"IDIQ-IV";"id5",#N/A,FALSE,"IDIQ-V";"ID6",#N/A,FALSE,"IDIQ-VI";"DO1a",#N/A,FALSE,"DO-IA";"DO1b",#N/A,FALSE,"DO-IB";"DO1C",#N/A,FALSE,"DO-IC";"DO3",#N/A,FALSE,"DO-III";"DO4",#N/A,FALSE,"DO-IV";"DO5",#N/A,FALSE,"DO-V"}</definedName>
    <definedName name="daddy" localSheetId="23" hidden="1">{"ID1",#N/A,FALSE,"IDIQ-I";"id2",#N/A,FALSE,"IDIQ-II";"ID3",#N/A,FALSE,"IDIQ-III";"ID4",#N/A,FALSE,"IDIQ-IV";"id5",#N/A,FALSE,"IDIQ-V";"ID6",#N/A,FALSE,"IDIQ-VI";"DO1a",#N/A,FALSE,"DO-IA";"DO1b",#N/A,FALSE,"DO-IB";"DO1C",#N/A,FALSE,"DO-IC";"DO3",#N/A,FALSE,"DO-III";"DO4",#N/A,FALSE,"DO-IV";"DO5",#N/A,FALSE,"DO-V"}</definedName>
    <definedName name="daddy" localSheetId="3" hidden="1">{"ID1",#N/A,FALSE,"IDIQ-I";"id2",#N/A,FALSE,"IDIQ-II";"ID3",#N/A,FALSE,"IDIQ-III";"ID4",#N/A,FALSE,"IDIQ-IV";"id5",#N/A,FALSE,"IDIQ-V";"ID6",#N/A,FALSE,"IDIQ-VI";"DO1a",#N/A,FALSE,"DO-IA";"DO1b",#N/A,FALSE,"DO-IB";"DO1C",#N/A,FALSE,"DO-IC";"DO3",#N/A,FALSE,"DO-III";"DO4",#N/A,FALSE,"DO-IV";"DO5",#N/A,FALSE,"DO-V"}</definedName>
    <definedName name="daddy" localSheetId="4" hidden="1">{"ID1",#N/A,FALSE,"IDIQ-I";"id2",#N/A,FALSE,"IDIQ-II";"ID3",#N/A,FALSE,"IDIQ-III";"ID4",#N/A,FALSE,"IDIQ-IV";"id5",#N/A,FALSE,"IDIQ-V";"ID6",#N/A,FALSE,"IDIQ-VI";"DO1a",#N/A,FALSE,"DO-IA";"DO1b",#N/A,FALSE,"DO-IB";"DO1C",#N/A,FALSE,"DO-IC";"DO3",#N/A,FALSE,"DO-III";"DO4",#N/A,FALSE,"DO-IV";"DO5",#N/A,FALSE,"DO-V"}</definedName>
    <definedName name="daddy" localSheetId="7" hidden="1">{"ID1",#N/A,FALSE,"IDIQ-I";"id2",#N/A,FALSE,"IDIQ-II";"ID3",#N/A,FALSE,"IDIQ-III";"ID4",#N/A,FALSE,"IDIQ-IV";"id5",#N/A,FALSE,"IDIQ-V";"ID6",#N/A,FALSE,"IDIQ-VI";"DO1a",#N/A,FALSE,"DO-IA";"DO1b",#N/A,FALSE,"DO-IB";"DO1C",#N/A,FALSE,"DO-IC";"DO3",#N/A,FALSE,"DO-III";"DO4",#N/A,FALSE,"DO-IV";"DO5",#N/A,FALSE,"DO-V"}</definedName>
    <definedName name="daddy" localSheetId="16" hidden="1">{"ID1",#N/A,FALSE,"IDIQ-I";"id2",#N/A,FALSE,"IDIQ-II";"ID3",#N/A,FALSE,"IDIQ-III";"ID4",#N/A,FALSE,"IDIQ-IV";"id5",#N/A,FALSE,"IDIQ-V";"ID6",#N/A,FALSE,"IDIQ-VI";"DO1a",#N/A,FALSE,"DO-IA";"DO1b",#N/A,FALSE,"DO-IB";"DO1C",#N/A,FALSE,"DO-IC";"DO3",#N/A,FALSE,"DO-III";"DO4",#N/A,FALSE,"DO-IV";"DO5",#N/A,FALSE,"DO-V"}</definedName>
    <definedName name="daddy" localSheetId="26" hidden="1">{"ID1",#N/A,FALSE,"IDIQ-I";"id2",#N/A,FALSE,"IDIQ-II";"ID3",#N/A,FALSE,"IDIQ-III";"ID4",#N/A,FALSE,"IDIQ-IV";"id5",#N/A,FALSE,"IDIQ-V";"ID6",#N/A,FALSE,"IDIQ-VI";"DO1a",#N/A,FALSE,"DO-IA";"DO1b",#N/A,FALSE,"DO-IB";"DO1C",#N/A,FALSE,"DO-IC";"DO3",#N/A,FALSE,"DO-III";"DO4",#N/A,FALSE,"DO-IV";"DO5",#N/A,FALSE,"DO-V"}</definedName>
    <definedName name="daddy" localSheetId="27" hidden="1">{"ID1",#N/A,FALSE,"IDIQ-I";"id2",#N/A,FALSE,"IDIQ-II";"ID3",#N/A,FALSE,"IDIQ-III";"ID4",#N/A,FALSE,"IDIQ-IV";"id5",#N/A,FALSE,"IDIQ-V";"ID6",#N/A,FALSE,"IDIQ-VI";"DO1a",#N/A,FALSE,"DO-IA";"DO1b",#N/A,FALSE,"DO-IB";"DO1C",#N/A,FALSE,"DO-IC";"DO3",#N/A,FALSE,"DO-III";"DO4",#N/A,FALSE,"DO-IV";"DO5",#N/A,FALSE,"DO-V"}</definedName>
    <definedName name="daddy" localSheetId="28" hidden="1">{"ID1",#N/A,FALSE,"IDIQ-I";"id2",#N/A,FALSE,"IDIQ-II";"ID3",#N/A,FALSE,"IDIQ-III";"ID4",#N/A,FALSE,"IDIQ-IV";"id5",#N/A,FALSE,"IDIQ-V";"ID6",#N/A,FALSE,"IDIQ-VI";"DO1a",#N/A,FALSE,"DO-IA";"DO1b",#N/A,FALSE,"DO-IB";"DO1C",#N/A,FALSE,"DO-IC";"DO3",#N/A,FALSE,"DO-III";"DO4",#N/A,FALSE,"DO-IV";"DO5",#N/A,FALSE,"DO-V"}</definedName>
    <definedName name="daddy" localSheetId="29" hidden="1">{"ID1",#N/A,FALSE,"IDIQ-I";"id2",#N/A,FALSE,"IDIQ-II";"ID3",#N/A,FALSE,"IDIQ-III";"ID4",#N/A,FALSE,"IDIQ-IV";"id5",#N/A,FALSE,"IDIQ-V";"ID6",#N/A,FALSE,"IDIQ-VI";"DO1a",#N/A,FALSE,"DO-IA";"DO1b",#N/A,FALSE,"DO-IB";"DO1C",#N/A,FALSE,"DO-IC";"DO3",#N/A,FALSE,"DO-III";"DO4",#N/A,FALSE,"DO-IV";"DO5",#N/A,FALSE,"DO-V"}</definedName>
    <definedName name="daddy" localSheetId="30" hidden="1">{"ID1",#N/A,FALSE,"IDIQ-I";"id2",#N/A,FALSE,"IDIQ-II";"ID3",#N/A,FALSE,"IDIQ-III";"ID4",#N/A,FALSE,"IDIQ-IV";"id5",#N/A,FALSE,"IDIQ-V";"ID6",#N/A,FALSE,"IDIQ-VI";"DO1a",#N/A,FALSE,"DO-IA";"DO1b",#N/A,FALSE,"DO-IB";"DO1C",#N/A,FALSE,"DO-IC";"DO3",#N/A,FALSE,"DO-III";"DO4",#N/A,FALSE,"DO-IV";"DO5",#N/A,FALSE,"DO-V"}</definedName>
    <definedName name="daddy" localSheetId="31" hidden="1">{"ID1",#N/A,FALSE,"IDIQ-I";"id2",#N/A,FALSE,"IDIQ-II";"ID3",#N/A,FALSE,"IDIQ-III";"ID4",#N/A,FALSE,"IDIQ-IV";"id5",#N/A,FALSE,"IDIQ-V";"ID6",#N/A,FALSE,"IDIQ-VI";"DO1a",#N/A,FALSE,"DO-IA";"DO1b",#N/A,FALSE,"DO-IB";"DO1C",#N/A,FALSE,"DO-IC";"DO3",#N/A,FALSE,"DO-III";"DO4",#N/A,FALSE,"DO-IV";"DO5",#N/A,FALSE,"DO-V"}</definedName>
    <definedName name="daddy" hidden="1">{"ID1",#N/A,FALSE,"IDIQ-I";"id2",#N/A,FALSE,"IDIQ-II";"ID3",#N/A,FALSE,"IDIQ-III";"ID4",#N/A,FALSE,"IDIQ-IV";"id5",#N/A,FALSE,"IDIQ-V";"ID6",#N/A,FALSE,"IDIQ-VI";"DO1a",#N/A,FALSE,"DO-IA";"DO1b",#N/A,FALSE,"DO-IB";"DO1C",#N/A,FALSE,"DO-IC";"DO3",#N/A,FALSE,"DO-III";"DO4",#N/A,FALSE,"DO-IV";"DO5",#N/A,FALSE,"DO-V"}</definedName>
    <definedName name="DATA">#REF!</definedName>
    <definedName name="DATA1" localSheetId="17">#REF!</definedName>
    <definedName name="DATA1" localSheetId="18">#REF!</definedName>
    <definedName name="DATA1" localSheetId="19">#REF!</definedName>
    <definedName name="DATA1" localSheetId="20">#REF!</definedName>
    <definedName name="DATA1" localSheetId="21">#REF!</definedName>
    <definedName name="DATA1" localSheetId="22">#REF!</definedName>
    <definedName name="DATA1" localSheetId="26">#REF!</definedName>
    <definedName name="DATA1" localSheetId="27">#REF!</definedName>
    <definedName name="DATA1" localSheetId="28">#REF!</definedName>
    <definedName name="DATA1" localSheetId="29">#REF!</definedName>
    <definedName name="DATA1" localSheetId="30">#REF!</definedName>
    <definedName name="DATA1" localSheetId="31">#REF!</definedName>
    <definedName name="DATA1">#REF!</definedName>
    <definedName name="DATA11" localSheetId="17">#REF!</definedName>
    <definedName name="DATA11" localSheetId="18">#REF!</definedName>
    <definedName name="DATA11" localSheetId="19">#REF!</definedName>
    <definedName name="DATA11" localSheetId="20">#REF!</definedName>
    <definedName name="DATA11" localSheetId="21">#REF!</definedName>
    <definedName name="DATA11" localSheetId="22">#REF!</definedName>
    <definedName name="DATA11" localSheetId="26">#REF!</definedName>
    <definedName name="DATA11" localSheetId="27">#REF!</definedName>
    <definedName name="DATA11" localSheetId="28">#REF!</definedName>
    <definedName name="DATA11" localSheetId="29">#REF!</definedName>
    <definedName name="DATA11" localSheetId="30">#REF!</definedName>
    <definedName name="DATA11" localSheetId="31">#REF!</definedName>
    <definedName name="DATA11">#REF!</definedName>
    <definedName name="DATA13" localSheetId="17">#REF!</definedName>
    <definedName name="DATA13" localSheetId="18">#REF!</definedName>
    <definedName name="DATA13" localSheetId="19">#REF!</definedName>
    <definedName name="DATA13" localSheetId="20">#REF!</definedName>
    <definedName name="DATA13" localSheetId="21">#REF!</definedName>
    <definedName name="DATA13" localSheetId="22">#REF!</definedName>
    <definedName name="DATA13" localSheetId="26">#REF!</definedName>
    <definedName name="DATA13" localSheetId="27">#REF!</definedName>
    <definedName name="DATA13" localSheetId="28">#REF!</definedName>
    <definedName name="DATA13" localSheetId="29">#REF!</definedName>
    <definedName name="DATA13" localSheetId="30">#REF!</definedName>
    <definedName name="DATA13" localSheetId="31">#REF!</definedName>
    <definedName name="DATA13">#REF!</definedName>
    <definedName name="DATA14" localSheetId="17">#REF!</definedName>
    <definedName name="DATA14" localSheetId="18">#REF!</definedName>
    <definedName name="DATA14" localSheetId="19">#REF!</definedName>
    <definedName name="DATA14" localSheetId="20">#REF!</definedName>
    <definedName name="DATA14" localSheetId="21">#REF!</definedName>
    <definedName name="DATA14" localSheetId="22">#REF!</definedName>
    <definedName name="DATA14" localSheetId="26">#REF!</definedName>
    <definedName name="DATA14" localSheetId="27">#REF!</definedName>
    <definedName name="DATA14" localSheetId="28">#REF!</definedName>
    <definedName name="DATA14" localSheetId="29">#REF!</definedName>
    <definedName name="DATA14" localSheetId="30">#REF!</definedName>
    <definedName name="DATA14" localSheetId="31">#REF!</definedName>
    <definedName name="DATA14">#REF!</definedName>
    <definedName name="DATA15" localSheetId="17">#REF!</definedName>
    <definedName name="DATA15" localSheetId="18">#REF!</definedName>
    <definedName name="DATA15" localSheetId="19">#REF!</definedName>
    <definedName name="DATA15" localSheetId="20">#REF!</definedName>
    <definedName name="DATA15" localSheetId="21">#REF!</definedName>
    <definedName name="DATA15" localSheetId="22">#REF!</definedName>
    <definedName name="DATA15" localSheetId="26">#REF!</definedName>
    <definedName name="DATA15" localSheetId="27">#REF!</definedName>
    <definedName name="DATA15" localSheetId="28">#REF!</definedName>
    <definedName name="DATA15" localSheetId="29">#REF!</definedName>
    <definedName name="DATA15" localSheetId="30">#REF!</definedName>
    <definedName name="DATA15" localSheetId="31">#REF!</definedName>
    <definedName name="DATA15">#REF!</definedName>
    <definedName name="DATA16" localSheetId="17">#REF!</definedName>
    <definedName name="DATA16" localSheetId="18">#REF!</definedName>
    <definedName name="DATA16" localSheetId="19">#REF!</definedName>
    <definedName name="DATA16" localSheetId="20">#REF!</definedName>
    <definedName name="DATA16" localSheetId="21">#REF!</definedName>
    <definedName name="DATA16" localSheetId="22">#REF!</definedName>
    <definedName name="DATA16" localSheetId="26">#REF!</definedName>
    <definedName name="DATA16" localSheetId="27">#REF!</definedName>
    <definedName name="DATA16" localSheetId="28">#REF!</definedName>
    <definedName name="DATA16" localSheetId="29">#REF!</definedName>
    <definedName name="DATA16" localSheetId="30">#REF!</definedName>
    <definedName name="DATA16" localSheetId="31">#REF!</definedName>
    <definedName name="DATA16">#REF!</definedName>
    <definedName name="DATA17" localSheetId="17">#REF!</definedName>
    <definedName name="DATA17" localSheetId="18">#REF!</definedName>
    <definedName name="DATA17" localSheetId="19">#REF!</definedName>
    <definedName name="DATA17" localSheetId="20">#REF!</definedName>
    <definedName name="DATA17" localSheetId="21">#REF!</definedName>
    <definedName name="DATA17" localSheetId="22">#REF!</definedName>
    <definedName name="DATA17" localSheetId="26">#REF!</definedName>
    <definedName name="DATA17" localSheetId="27">#REF!</definedName>
    <definedName name="DATA17" localSheetId="28">#REF!</definedName>
    <definedName name="DATA17" localSheetId="29">#REF!</definedName>
    <definedName name="DATA17" localSheetId="30">#REF!</definedName>
    <definedName name="DATA17" localSheetId="31">#REF!</definedName>
    <definedName name="DATA17">#REF!</definedName>
    <definedName name="DATA2" localSheetId="17">#REF!</definedName>
    <definedName name="DATA2" localSheetId="18">#REF!</definedName>
    <definedName name="DATA2" localSheetId="19">#REF!</definedName>
    <definedName name="DATA2" localSheetId="20">#REF!</definedName>
    <definedName name="DATA2" localSheetId="21">#REF!</definedName>
    <definedName name="DATA2" localSheetId="22">#REF!</definedName>
    <definedName name="DATA2" localSheetId="26">#REF!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#REF!</definedName>
    <definedName name="DATA3" localSheetId="17">#REF!</definedName>
    <definedName name="DATA3" localSheetId="18">#REF!</definedName>
    <definedName name="DATA3" localSheetId="19">#REF!</definedName>
    <definedName name="DATA3" localSheetId="20">#REF!</definedName>
    <definedName name="DATA3" localSheetId="21">#REF!</definedName>
    <definedName name="DATA3" localSheetId="22">#REF!</definedName>
    <definedName name="DATA3" localSheetId="26">#REF!</definedName>
    <definedName name="DATA3" localSheetId="27">#REF!</definedName>
    <definedName name="DATA3" localSheetId="28">#REF!</definedName>
    <definedName name="DATA3" localSheetId="29">#REF!</definedName>
    <definedName name="DATA3" localSheetId="30">#REF!</definedName>
    <definedName name="DATA3" localSheetId="31">#REF!</definedName>
    <definedName name="DATA3">#REF!</definedName>
    <definedName name="DATA4" localSheetId="17">#REF!</definedName>
    <definedName name="DATA4" localSheetId="18">#REF!</definedName>
    <definedName name="DATA4" localSheetId="19">#REF!</definedName>
    <definedName name="DATA4" localSheetId="20">#REF!</definedName>
    <definedName name="DATA4" localSheetId="21">#REF!</definedName>
    <definedName name="DATA4" localSheetId="22">#REF!</definedName>
    <definedName name="DATA4" localSheetId="26">#REF!</definedName>
    <definedName name="DATA4" localSheetId="27">#REF!</definedName>
    <definedName name="DATA4" localSheetId="28">#REF!</definedName>
    <definedName name="DATA4" localSheetId="29">#REF!</definedName>
    <definedName name="DATA4" localSheetId="30">#REF!</definedName>
    <definedName name="DATA4" localSheetId="31">#REF!</definedName>
    <definedName name="DATA4">#REF!</definedName>
    <definedName name="DATA5" localSheetId="17">#REF!</definedName>
    <definedName name="DATA5" localSheetId="18">#REF!</definedName>
    <definedName name="DATA5" localSheetId="19">#REF!</definedName>
    <definedName name="DATA5" localSheetId="20">#REF!</definedName>
    <definedName name="DATA5" localSheetId="21">#REF!</definedName>
    <definedName name="DATA5" localSheetId="22">#REF!</definedName>
    <definedName name="DATA5" localSheetId="26">#REF!</definedName>
    <definedName name="DATA5" localSheetId="27">#REF!</definedName>
    <definedName name="DATA5" localSheetId="28">#REF!</definedName>
    <definedName name="DATA5" localSheetId="29">#REF!</definedName>
    <definedName name="DATA5" localSheetId="30">#REF!</definedName>
    <definedName name="DATA5" localSheetId="31">#REF!</definedName>
    <definedName name="DATA5">#REF!</definedName>
    <definedName name="DATA6" localSheetId="17">#REF!</definedName>
    <definedName name="DATA6" localSheetId="18">#REF!</definedName>
    <definedName name="DATA6" localSheetId="19">#REF!</definedName>
    <definedName name="DATA6" localSheetId="20">#REF!</definedName>
    <definedName name="DATA6" localSheetId="21">#REF!</definedName>
    <definedName name="DATA6" localSheetId="22">#REF!</definedName>
    <definedName name="DATA6" localSheetId="26">#REF!</definedName>
    <definedName name="DATA6" localSheetId="27">#REF!</definedName>
    <definedName name="DATA6" localSheetId="28">#REF!</definedName>
    <definedName name="DATA6" localSheetId="29">#REF!</definedName>
    <definedName name="DATA6" localSheetId="30">#REF!</definedName>
    <definedName name="DATA6" localSheetId="31">#REF!</definedName>
    <definedName name="DATA6">#REF!</definedName>
    <definedName name="DATA7" localSheetId="17">#REF!</definedName>
    <definedName name="DATA7" localSheetId="18">#REF!</definedName>
    <definedName name="DATA7" localSheetId="19">#REF!</definedName>
    <definedName name="DATA7" localSheetId="20">#REF!</definedName>
    <definedName name="DATA7" localSheetId="21">#REF!</definedName>
    <definedName name="DATA7" localSheetId="22">#REF!</definedName>
    <definedName name="DATA7" localSheetId="26">#REF!</definedName>
    <definedName name="DATA7" localSheetId="27">#REF!</definedName>
    <definedName name="DATA7" localSheetId="28">#REF!</definedName>
    <definedName name="DATA7" localSheetId="29">#REF!</definedName>
    <definedName name="DATA7" localSheetId="30">#REF!</definedName>
    <definedName name="DATA7" localSheetId="31">#REF!</definedName>
    <definedName name="DATA7">#REF!</definedName>
    <definedName name="DATA8" localSheetId="17">#REF!</definedName>
    <definedName name="DATA8" localSheetId="18">#REF!</definedName>
    <definedName name="DATA8" localSheetId="19">#REF!</definedName>
    <definedName name="DATA8" localSheetId="20">#REF!</definedName>
    <definedName name="DATA8" localSheetId="21">#REF!</definedName>
    <definedName name="DATA8" localSheetId="22">#REF!</definedName>
    <definedName name="DATA8" localSheetId="26">#REF!</definedName>
    <definedName name="DATA8" localSheetId="27">#REF!</definedName>
    <definedName name="DATA8" localSheetId="28">#REF!</definedName>
    <definedName name="DATA8" localSheetId="29">#REF!</definedName>
    <definedName name="DATA8" localSheetId="30">#REF!</definedName>
    <definedName name="DATA8" localSheetId="31">#REF!</definedName>
    <definedName name="DATA8">#REF!</definedName>
    <definedName name="DATA9" localSheetId="17">#REF!</definedName>
    <definedName name="DATA9" localSheetId="18">#REF!</definedName>
    <definedName name="DATA9" localSheetId="19">#REF!</definedName>
    <definedName name="DATA9" localSheetId="20">#REF!</definedName>
    <definedName name="DATA9" localSheetId="21">#REF!</definedName>
    <definedName name="DATA9" localSheetId="22">#REF!</definedName>
    <definedName name="DATA9" localSheetId="26">#REF!</definedName>
    <definedName name="DATA9" localSheetId="27">#REF!</definedName>
    <definedName name="DATA9" localSheetId="28">#REF!</definedName>
    <definedName name="DATA9" localSheetId="29">#REF!</definedName>
    <definedName name="DATA9" localSheetId="30">#REF!</definedName>
    <definedName name="DATA9" localSheetId="31">#REF!</definedName>
    <definedName name="DATA9">#REF!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0">#REF!</definedName>
    <definedName name="_xlnm.Database" localSheetId="31">#REF!</definedName>
    <definedName name="_xlnm.Database">#REF!</definedName>
    <definedName name="Date_Table">#REF!</definedName>
    <definedName name="dateorder" localSheetId="17">#REF!</definedName>
    <definedName name="dateorder" localSheetId="18">#REF!</definedName>
    <definedName name="dateorder" localSheetId="19">#REF!</definedName>
    <definedName name="dateorder" localSheetId="20">#REF!</definedName>
    <definedName name="dateorder" localSheetId="21">#REF!</definedName>
    <definedName name="dateorder" localSheetId="22">#REF!</definedName>
    <definedName name="dateorder" localSheetId="26">#REF!</definedName>
    <definedName name="dateorder" localSheetId="27">#REF!</definedName>
    <definedName name="dateorder" localSheetId="28">#REF!</definedName>
    <definedName name="dateorder" localSheetId="29">#REF!</definedName>
    <definedName name="dateorder" localSheetId="30">#REF!</definedName>
    <definedName name="dateorder" localSheetId="31">#REF!</definedName>
    <definedName name="dateorder">#REF!</definedName>
    <definedName name="DCHART4" localSheetId="17" hidden="1">#REF!</definedName>
    <definedName name="DCHART4" localSheetId="18" hidden="1">#REF!</definedName>
    <definedName name="DCHART4" localSheetId="19" hidden="1">#REF!</definedName>
    <definedName name="DCHART4" localSheetId="20" hidden="1">#REF!</definedName>
    <definedName name="DCHART4" localSheetId="21" hidden="1">#REF!</definedName>
    <definedName name="DCHART4" localSheetId="22" hidden="1">#REF!</definedName>
    <definedName name="DCHART4" localSheetId="26" hidden="1">#REF!</definedName>
    <definedName name="DCHART4" localSheetId="27" hidden="1">#REF!</definedName>
    <definedName name="DCHART4" localSheetId="28" hidden="1">#REF!</definedName>
    <definedName name="DCHART4" localSheetId="29" hidden="1">#REF!</definedName>
    <definedName name="DCHART4" localSheetId="30" hidden="1">#REF!</definedName>
    <definedName name="DCHART4" localSheetId="31" hidden="1">#REF!</definedName>
    <definedName name="DCHART4" hidden="1">#REF!</definedName>
    <definedName name="dd" localSheetId="17" hidden="1">{"Income Statement",#N/A,FALSE,"CFMODEL";"Balance Sheet",#N/A,FALSE,"CFMODEL"}</definedName>
    <definedName name="dd" localSheetId="18" hidden="1">{"Income Statement",#N/A,FALSE,"CFMODEL";"Balance Sheet",#N/A,FALSE,"CFMODEL"}</definedName>
    <definedName name="dd" localSheetId="19" hidden="1">{"Income Statement",#N/A,FALSE,"CFMODEL";"Balance Sheet",#N/A,FALSE,"CFMODEL"}</definedName>
    <definedName name="dd" localSheetId="20" hidden="1">{"Income Statement",#N/A,FALSE,"CFMODEL";"Balance Sheet",#N/A,FALSE,"CFMODEL"}</definedName>
    <definedName name="dd" localSheetId="21" hidden="1">{"Income Statement",#N/A,FALSE,"CFMODEL";"Balance Sheet",#N/A,FALSE,"CFMODEL"}</definedName>
    <definedName name="dd" localSheetId="22" hidden="1">{"Income Statement",#N/A,FALSE,"CFMODEL";"Balance Sheet",#N/A,FALSE,"CFMODEL"}</definedName>
    <definedName name="dd" localSheetId="23" hidden="1">{"Income Statement",#N/A,FALSE,"CFMODEL";"Balance Sheet",#N/A,FALSE,"CFMODEL"}</definedName>
    <definedName name="dd" localSheetId="3" hidden="1">{"Income Statement",#N/A,FALSE,"CFMODEL";"Balance Sheet",#N/A,FALSE,"CFMODEL"}</definedName>
    <definedName name="dd" localSheetId="4" hidden="1">{"Income Statement",#N/A,FALSE,"CFMODEL";"Balance Sheet",#N/A,FALSE,"CFMODEL"}</definedName>
    <definedName name="dd" localSheetId="7" hidden="1">{"Income Statement",#N/A,FALSE,"CFMODEL";"Balance Sheet",#N/A,FALSE,"CFMODEL"}</definedName>
    <definedName name="dd" localSheetId="16" hidden="1">{"Income Statement",#N/A,FALSE,"CFMODEL";"Balance Sheet",#N/A,FALSE,"CFMODEL"}</definedName>
    <definedName name="dd" localSheetId="26" hidden="1">{"Income Statement",#N/A,FALSE,"CFMODEL";"Balance Sheet",#N/A,FALSE,"CFMODEL"}</definedName>
    <definedName name="dd" localSheetId="27" hidden="1">{"Income Statement",#N/A,FALSE,"CFMODEL";"Balance Sheet",#N/A,FALSE,"CFMODEL"}</definedName>
    <definedName name="dd" localSheetId="28" hidden="1">{"Income Statement",#N/A,FALSE,"CFMODEL";"Balance Sheet",#N/A,FALSE,"CFMODEL"}</definedName>
    <definedName name="dd" localSheetId="29" hidden="1">{"Income Statement",#N/A,FALSE,"CFMODEL";"Balance Sheet",#N/A,FALSE,"CFMODEL"}</definedName>
    <definedName name="dd" localSheetId="30" hidden="1">{"Income Statement",#N/A,FALSE,"CFMODEL";"Balance Sheet",#N/A,FALSE,"CFMODEL"}</definedName>
    <definedName name="dd" localSheetId="31" hidden="1">{"Income Statement",#N/A,FALSE,"CFMODEL";"Balance Sheet",#N/A,FALSE,"CFMODEL"}</definedName>
    <definedName name="dd" hidden="1">{"Income Statement",#N/A,FALSE,"CFMODEL";"Balance Sheet",#N/A,FALSE,"CFMODEL"}</definedName>
    <definedName name="ddd" localSheetId="17" hidden="1">{"SourcesUses",#N/A,TRUE,#N/A;"TransOverview",#N/A,TRUE,"CFMODEL"}</definedName>
    <definedName name="ddd" localSheetId="18" hidden="1">{"SourcesUses",#N/A,TRUE,#N/A;"TransOverview",#N/A,TRUE,"CFMODEL"}</definedName>
    <definedName name="ddd" localSheetId="19" hidden="1">{"SourcesUses",#N/A,TRUE,#N/A;"TransOverview",#N/A,TRUE,"CFMODEL"}</definedName>
    <definedName name="ddd" localSheetId="20" hidden="1">{"SourcesUses",#N/A,TRUE,#N/A;"TransOverview",#N/A,TRUE,"CFMODEL"}</definedName>
    <definedName name="ddd" localSheetId="21" hidden="1">{"SourcesUses",#N/A,TRUE,#N/A;"TransOverview",#N/A,TRUE,"CFMODEL"}</definedName>
    <definedName name="ddd" localSheetId="22" hidden="1">{"SourcesUses",#N/A,TRUE,#N/A;"TransOverview",#N/A,TRUE,"CFMODEL"}</definedName>
    <definedName name="ddd" localSheetId="23" hidden="1">{"SourcesUses",#N/A,TRUE,#N/A;"TransOverview",#N/A,TRUE,"CFMODEL"}</definedName>
    <definedName name="ddd" localSheetId="3" hidden="1">{"SourcesUses",#N/A,TRUE,#N/A;"TransOverview",#N/A,TRUE,"CFMODEL"}</definedName>
    <definedName name="ddd" localSheetId="4" hidden="1">{"SourcesUses",#N/A,TRUE,#N/A;"TransOverview",#N/A,TRUE,"CFMODEL"}</definedName>
    <definedName name="ddd" localSheetId="7" hidden="1">{"SourcesUses",#N/A,TRUE,#N/A;"TransOverview",#N/A,TRUE,"CFMODEL"}</definedName>
    <definedName name="ddd" localSheetId="16" hidden="1">{"SourcesUses",#N/A,TRUE,#N/A;"TransOverview",#N/A,TRUE,"CFMODEL"}</definedName>
    <definedName name="ddd" localSheetId="26" hidden="1">{"SourcesUses",#N/A,TRUE,#N/A;"TransOverview",#N/A,TRUE,"CFMODEL"}</definedName>
    <definedName name="ddd" localSheetId="27" hidden="1">{"SourcesUses",#N/A,TRUE,#N/A;"TransOverview",#N/A,TRUE,"CFMODEL"}</definedName>
    <definedName name="ddd" localSheetId="28" hidden="1">{"SourcesUses",#N/A,TRUE,#N/A;"TransOverview",#N/A,TRUE,"CFMODEL"}</definedName>
    <definedName name="ddd" localSheetId="29" hidden="1">{"SourcesUses",#N/A,TRUE,#N/A;"TransOverview",#N/A,TRUE,"CFMODEL"}</definedName>
    <definedName name="ddd" localSheetId="30" hidden="1">{"SourcesUses",#N/A,TRUE,#N/A;"TransOverview",#N/A,TRUE,"CFMODEL"}</definedName>
    <definedName name="ddd" localSheetId="31" hidden="1">{"SourcesUses",#N/A,TRUE,#N/A;"TransOverview",#N/A,TRUE,"CFMODEL"}</definedName>
    <definedName name="ddd" hidden="1">{"SourcesUses",#N/A,TRUE,#N/A;"TransOverview",#N/A,TRUE,"CFMODEL"}</definedName>
    <definedName name="dddd" localSheetId="17" hidden="1">{"SourcesUses",#N/A,TRUE,"CFMODEL";"TransOverview",#N/A,TRUE,"CFMODEL"}</definedName>
    <definedName name="dddd" localSheetId="18" hidden="1">{"SourcesUses",#N/A,TRUE,"CFMODEL";"TransOverview",#N/A,TRUE,"CFMODEL"}</definedName>
    <definedName name="dddd" localSheetId="19" hidden="1">{"SourcesUses",#N/A,TRUE,"CFMODEL";"TransOverview",#N/A,TRUE,"CFMODEL"}</definedName>
    <definedName name="dddd" localSheetId="20" hidden="1">{"SourcesUses",#N/A,TRUE,"CFMODEL";"TransOverview",#N/A,TRUE,"CFMODEL"}</definedName>
    <definedName name="dddd" localSheetId="21" hidden="1">{"SourcesUses",#N/A,TRUE,"CFMODEL";"TransOverview",#N/A,TRUE,"CFMODEL"}</definedName>
    <definedName name="dddd" localSheetId="22" hidden="1">{"SourcesUses",#N/A,TRUE,"CFMODEL";"TransOverview",#N/A,TRUE,"CFMODEL"}</definedName>
    <definedName name="dddd" localSheetId="23" hidden="1">{"SourcesUses",#N/A,TRUE,"CFMODEL";"TransOverview",#N/A,TRUE,"CFMODEL"}</definedName>
    <definedName name="dddd" localSheetId="3" hidden="1">{"SourcesUses",#N/A,TRUE,"CFMODEL";"TransOverview",#N/A,TRUE,"CFMODEL"}</definedName>
    <definedName name="dddd" localSheetId="4" hidden="1">{"SourcesUses",#N/A,TRUE,"CFMODEL";"TransOverview",#N/A,TRUE,"CFMODEL"}</definedName>
    <definedName name="dddd" localSheetId="7" hidden="1">{"SourcesUses",#N/A,TRUE,"CFMODEL";"TransOverview",#N/A,TRUE,"CFMODEL"}</definedName>
    <definedName name="dddd" localSheetId="16" hidden="1">{"SourcesUses",#N/A,TRUE,"CFMODEL";"TransOverview",#N/A,TRUE,"CFMODEL"}</definedName>
    <definedName name="dddd" localSheetId="26" hidden="1">{"SourcesUses",#N/A,TRUE,"CFMODEL";"TransOverview",#N/A,TRUE,"CFMODEL"}</definedName>
    <definedName name="dddd" localSheetId="27" hidden="1">{"SourcesUses",#N/A,TRUE,"CFMODEL";"TransOverview",#N/A,TRUE,"CFMODEL"}</definedName>
    <definedName name="dddd" localSheetId="28" hidden="1">{"SourcesUses",#N/A,TRUE,"CFMODEL";"TransOverview",#N/A,TRUE,"CFMODEL"}</definedName>
    <definedName name="dddd" localSheetId="29" hidden="1">{"SourcesUses",#N/A,TRUE,"CFMODEL";"TransOverview",#N/A,TRUE,"CFMODEL"}</definedName>
    <definedName name="dddd" localSheetId="30" hidden="1">{"SourcesUses",#N/A,TRUE,"CFMODEL";"TransOverview",#N/A,TRUE,"CFMODEL"}</definedName>
    <definedName name="dddd" localSheetId="31" hidden="1">{"SourcesUses",#N/A,TRUE,"CFMODEL";"TransOverview",#N/A,TRUE,"CFMODEL"}</definedName>
    <definedName name="dddd" hidden="1">{"SourcesUses",#N/A,TRUE,"CFMODEL";"TransOverview",#N/A,TRUE,"CFMODEL"}</definedName>
    <definedName name="dddddddd" localSheetId="17" hidden="1">{"Income Statement",#N/A,FALSE,"CFMODEL";"Balance Sheet",#N/A,FALSE,"CFMODEL"}</definedName>
    <definedName name="dddddddd" localSheetId="18" hidden="1">{"Income Statement",#N/A,FALSE,"CFMODEL";"Balance Sheet",#N/A,FALSE,"CFMODEL"}</definedName>
    <definedName name="dddddddd" localSheetId="19" hidden="1">{"Income Statement",#N/A,FALSE,"CFMODEL";"Balance Sheet",#N/A,FALSE,"CFMODEL"}</definedName>
    <definedName name="dddddddd" localSheetId="20" hidden="1">{"Income Statement",#N/A,FALSE,"CFMODEL";"Balance Sheet",#N/A,FALSE,"CFMODEL"}</definedName>
    <definedName name="dddddddd" localSheetId="21" hidden="1">{"Income Statement",#N/A,FALSE,"CFMODEL";"Balance Sheet",#N/A,FALSE,"CFMODEL"}</definedName>
    <definedName name="dddddddd" localSheetId="22" hidden="1">{"Income Statement",#N/A,FALSE,"CFMODEL";"Balance Sheet",#N/A,FALSE,"CFMODEL"}</definedName>
    <definedName name="dddddddd" localSheetId="23" hidden="1">{"Income Statement",#N/A,FALSE,"CFMODEL";"Balance Sheet",#N/A,FALSE,"CFMODEL"}</definedName>
    <definedName name="dddddddd" localSheetId="3" hidden="1">{"Income Statement",#N/A,FALSE,"CFMODEL";"Balance Sheet",#N/A,FALSE,"CFMODEL"}</definedName>
    <definedName name="dddddddd" localSheetId="4" hidden="1">{"Income Statement",#N/A,FALSE,"CFMODEL";"Balance Sheet",#N/A,FALSE,"CFMODEL"}</definedName>
    <definedName name="dddddddd" localSheetId="7" hidden="1">{"Income Statement",#N/A,FALSE,"CFMODEL";"Balance Sheet",#N/A,FALSE,"CFMODEL"}</definedName>
    <definedName name="dddddddd" localSheetId="16" hidden="1">{"Income Statement",#N/A,FALSE,"CFMODEL";"Balance Sheet",#N/A,FALSE,"CFMODEL"}</definedName>
    <definedName name="dddddddd" localSheetId="26" hidden="1">{"Income Statement",#N/A,FALSE,"CFMODEL";"Balance Sheet",#N/A,FALSE,"CFMODEL"}</definedName>
    <definedName name="dddddddd" localSheetId="27" hidden="1">{"Income Statement",#N/A,FALSE,"CFMODEL";"Balance Sheet",#N/A,FALSE,"CFMODEL"}</definedName>
    <definedName name="dddddddd" localSheetId="28" hidden="1">{"Income Statement",#N/A,FALSE,"CFMODEL";"Balance Sheet",#N/A,FALSE,"CFMODEL"}</definedName>
    <definedName name="dddddddd" localSheetId="29" hidden="1">{"Income Statement",#N/A,FALSE,"CFMODEL";"Balance Sheet",#N/A,FALSE,"CFMODEL"}</definedName>
    <definedName name="dddddddd" localSheetId="30" hidden="1">{"Income Statement",#N/A,FALSE,"CFMODEL";"Balance Sheet",#N/A,FALSE,"CFMODEL"}</definedName>
    <definedName name="dddddddd" localSheetId="31" hidden="1">{"Income Statement",#N/A,FALSE,"CFMODEL";"Balance Sheet",#N/A,FALSE,"CFMODEL"}</definedName>
    <definedName name="dddddddd" hidden="1">{"Income Statement",#N/A,FALSE,"CFMODEL";"Balance Sheet",#N/A,FALSE,"CFMODEL"}</definedName>
    <definedName name="ddddddddddddddd" localSheetId="17" hidden="1">{"SourcesUses",#N/A,TRUE,"CFMODEL";"TransOverview",#N/A,TRUE,"CFMODEL"}</definedName>
    <definedName name="ddddddddddddddd" localSheetId="18" hidden="1">{"SourcesUses",#N/A,TRUE,"CFMODEL";"TransOverview",#N/A,TRUE,"CFMODEL"}</definedName>
    <definedName name="ddddddddddddddd" localSheetId="19" hidden="1">{"SourcesUses",#N/A,TRUE,"CFMODEL";"TransOverview",#N/A,TRUE,"CFMODEL"}</definedName>
    <definedName name="ddddddddddddddd" localSheetId="20" hidden="1">{"SourcesUses",#N/A,TRUE,"CFMODEL";"TransOverview",#N/A,TRUE,"CFMODEL"}</definedName>
    <definedName name="ddddddddddddddd" localSheetId="21" hidden="1">{"SourcesUses",#N/A,TRUE,"CFMODEL";"TransOverview",#N/A,TRUE,"CFMODEL"}</definedName>
    <definedName name="ddddddddddddddd" localSheetId="22" hidden="1">{"SourcesUses",#N/A,TRUE,"CFMODEL";"TransOverview",#N/A,TRUE,"CFMODEL"}</definedName>
    <definedName name="ddddddddddddddd" localSheetId="23" hidden="1">{"SourcesUses",#N/A,TRUE,"CFMODEL";"TransOverview",#N/A,TRUE,"CFMODEL"}</definedName>
    <definedName name="ddddddddddddddd" localSheetId="3" hidden="1">{"SourcesUses",#N/A,TRUE,"CFMODEL";"TransOverview",#N/A,TRUE,"CFMODEL"}</definedName>
    <definedName name="ddddddddddddddd" localSheetId="4" hidden="1">{"SourcesUses",#N/A,TRUE,"CFMODEL";"TransOverview",#N/A,TRUE,"CFMODEL"}</definedName>
    <definedName name="ddddddddddddddd" localSheetId="7" hidden="1">{"SourcesUses",#N/A,TRUE,"CFMODEL";"TransOverview",#N/A,TRUE,"CFMODEL"}</definedName>
    <definedName name="ddddddddddddddd" localSheetId="16" hidden="1">{"SourcesUses",#N/A,TRUE,"CFMODEL";"TransOverview",#N/A,TRUE,"CFMODEL"}</definedName>
    <definedName name="ddddddddddddddd" localSheetId="26" hidden="1">{"SourcesUses",#N/A,TRUE,"CFMODEL";"TransOverview",#N/A,TRUE,"CFMODEL"}</definedName>
    <definedName name="ddddddddddddddd" localSheetId="27" hidden="1">{"SourcesUses",#N/A,TRUE,"CFMODEL";"TransOverview",#N/A,TRUE,"CFMODEL"}</definedName>
    <definedName name="ddddddddddddddd" localSheetId="28" hidden="1">{"SourcesUses",#N/A,TRUE,"CFMODEL";"TransOverview",#N/A,TRUE,"CFMODEL"}</definedName>
    <definedName name="ddddddddddddddd" localSheetId="29" hidden="1">{"SourcesUses",#N/A,TRUE,"CFMODEL";"TransOverview",#N/A,TRUE,"CFMODEL"}</definedName>
    <definedName name="ddddddddddddddd" localSheetId="30" hidden="1">{"SourcesUses",#N/A,TRUE,"CFMODEL";"TransOverview",#N/A,TRUE,"CFMODEL"}</definedName>
    <definedName name="ddddddddddddddd" localSheetId="31" hidden="1">{"SourcesUses",#N/A,TRUE,"CFMODEL";"TransOverview",#N/A,TRUE,"CFMODEL"}</definedName>
    <definedName name="ddddddddddddddd" hidden="1">{"SourcesUses",#N/A,TRUE,"CFMODEL";"TransOverview",#N/A,TRUE,"CFMODEL"}</definedName>
    <definedName name="dddddddddddddddddd" localSheetId="17" hidden="1">{"SourcesUses",#N/A,TRUE,#N/A;"TransOverview",#N/A,TRUE,"CFMODEL"}</definedName>
    <definedName name="dddddddddddddddddd" localSheetId="18" hidden="1">{"SourcesUses",#N/A,TRUE,#N/A;"TransOverview",#N/A,TRUE,"CFMODEL"}</definedName>
    <definedName name="dddddddddddddddddd" localSheetId="19" hidden="1">{"SourcesUses",#N/A,TRUE,#N/A;"TransOverview",#N/A,TRUE,"CFMODEL"}</definedName>
    <definedName name="dddddddddddddddddd" localSheetId="20" hidden="1">{"SourcesUses",#N/A,TRUE,#N/A;"TransOverview",#N/A,TRUE,"CFMODEL"}</definedName>
    <definedName name="dddddddddddddddddd" localSheetId="21" hidden="1">{"SourcesUses",#N/A,TRUE,#N/A;"TransOverview",#N/A,TRUE,"CFMODEL"}</definedName>
    <definedName name="dddddddddddddddddd" localSheetId="22" hidden="1">{"SourcesUses",#N/A,TRUE,#N/A;"TransOverview",#N/A,TRUE,"CFMODEL"}</definedName>
    <definedName name="dddddddddddddddddd" localSheetId="23" hidden="1">{"SourcesUses",#N/A,TRUE,#N/A;"TransOverview",#N/A,TRUE,"CFMODEL"}</definedName>
    <definedName name="dddddddddddddddddd" localSheetId="3" hidden="1">{"SourcesUses",#N/A,TRUE,#N/A;"TransOverview",#N/A,TRUE,"CFMODEL"}</definedName>
    <definedName name="dddddddddddddddddd" localSheetId="4" hidden="1">{"SourcesUses",#N/A,TRUE,#N/A;"TransOverview",#N/A,TRUE,"CFMODEL"}</definedName>
    <definedName name="dddddddddddddddddd" localSheetId="7" hidden="1">{"SourcesUses",#N/A,TRUE,#N/A;"TransOverview",#N/A,TRUE,"CFMODEL"}</definedName>
    <definedName name="dddddddddddddddddd" localSheetId="16" hidden="1">{"SourcesUses",#N/A,TRUE,#N/A;"TransOverview",#N/A,TRUE,"CFMODEL"}</definedName>
    <definedName name="dddddddddddddddddd" localSheetId="26" hidden="1">{"SourcesUses",#N/A,TRUE,#N/A;"TransOverview",#N/A,TRUE,"CFMODEL"}</definedName>
    <definedName name="dddddddddddddddddd" localSheetId="27" hidden="1">{"SourcesUses",#N/A,TRUE,#N/A;"TransOverview",#N/A,TRUE,"CFMODEL"}</definedName>
    <definedName name="dddddddddddddddddd" localSheetId="28" hidden="1">{"SourcesUses",#N/A,TRUE,#N/A;"TransOverview",#N/A,TRUE,"CFMODEL"}</definedName>
    <definedName name="dddddddddddddddddd" localSheetId="29" hidden="1">{"SourcesUses",#N/A,TRUE,#N/A;"TransOverview",#N/A,TRUE,"CFMODEL"}</definedName>
    <definedName name="dddddddddddddddddd" localSheetId="30" hidden="1">{"SourcesUses",#N/A,TRUE,#N/A;"TransOverview",#N/A,TRUE,"CFMODEL"}</definedName>
    <definedName name="dddddddddddddddddd" localSheetId="31" hidden="1">{"SourcesUses",#N/A,TRUE,#N/A;"TransOverview",#N/A,TRUE,"CFMODEL"}</definedName>
    <definedName name="dddddddddddddddddd" hidden="1">{"SourcesUses",#N/A,TRUE,#N/A;"TransOverview",#N/A,TRUE,"CFMODEL"}</definedName>
    <definedName name="ddddddddddddddddddddd" localSheetId="17" hidden="1">{"SourcesUses",#N/A,TRUE,"FundsFlow";"TransOverview",#N/A,TRUE,"FundsFlow"}</definedName>
    <definedName name="ddddddddddddddddddddd" localSheetId="18" hidden="1">{"SourcesUses",#N/A,TRUE,"FundsFlow";"TransOverview",#N/A,TRUE,"FundsFlow"}</definedName>
    <definedName name="ddddddddddddddddddddd" localSheetId="19" hidden="1">{"SourcesUses",#N/A,TRUE,"FundsFlow";"TransOverview",#N/A,TRUE,"FundsFlow"}</definedName>
    <definedName name="ddddddddddddddddddddd" localSheetId="20" hidden="1">{"SourcesUses",#N/A,TRUE,"FundsFlow";"TransOverview",#N/A,TRUE,"FundsFlow"}</definedName>
    <definedName name="ddddddddddddddddddddd" localSheetId="21" hidden="1">{"SourcesUses",#N/A,TRUE,"FundsFlow";"TransOverview",#N/A,TRUE,"FundsFlow"}</definedName>
    <definedName name="ddddddddddddddddddddd" localSheetId="22" hidden="1">{"SourcesUses",#N/A,TRUE,"FundsFlow";"TransOverview",#N/A,TRUE,"FundsFlow"}</definedName>
    <definedName name="ddddddddddddddddddddd" localSheetId="23" hidden="1">{"SourcesUses",#N/A,TRUE,"FundsFlow";"TransOverview",#N/A,TRUE,"FundsFlow"}</definedName>
    <definedName name="ddddddddddddddddddddd" localSheetId="3" hidden="1">{"SourcesUses",#N/A,TRUE,"FundsFlow";"TransOverview",#N/A,TRUE,"FundsFlow"}</definedName>
    <definedName name="ddddddddddddddddddddd" localSheetId="4" hidden="1">{"SourcesUses",#N/A,TRUE,"FundsFlow";"TransOverview",#N/A,TRUE,"FundsFlow"}</definedName>
    <definedName name="ddddddddddddddddddddd" localSheetId="7" hidden="1">{"SourcesUses",#N/A,TRUE,"FundsFlow";"TransOverview",#N/A,TRUE,"FundsFlow"}</definedName>
    <definedName name="ddddddddddddddddddddd" localSheetId="16" hidden="1">{"SourcesUses",#N/A,TRUE,"FundsFlow";"TransOverview",#N/A,TRUE,"FundsFlow"}</definedName>
    <definedName name="ddddddddddddddddddddd" localSheetId="26" hidden="1">{"SourcesUses",#N/A,TRUE,"FundsFlow";"TransOverview",#N/A,TRUE,"FundsFlow"}</definedName>
    <definedName name="ddddddddddddddddddddd" localSheetId="27" hidden="1">{"SourcesUses",#N/A,TRUE,"FundsFlow";"TransOverview",#N/A,TRUE,"FundsFlow"}</definedName>
    <definedName name="ddddddddddddddddddddd" localSheetId="28" hidden="1">{"SourcesUses",#N/A,TRUE,"FundsFlow";"TransOverview",#N/A,TRUE,"FundsFlow"}</definedName>
    <definedName name="ddddddddddddddddddddd" localSheetId="29" hidden="1">{"SourcesUses",#N/A,TRUE,"FundsFlow";"TransOverview",#N/A,TRUE,"FundsFlow"}</definedName>
    <definedName name="ddddddddddddddddddddd" localSheetId="30" hidden="1">{"SourcesUses",#N/A,TRUE,"FundsFlow";"TransOverview",#N/A,TRUE,"FundsFlow"}</definedName>
    <definedName name="ddddddddddddddddddddd" localSheetId="31" hidden="1">{"SourcesUses",#N/A,TRUE,"FundsFlow";"TransOverview",#N/A,TRUE,"FundsFlow"}</definedName>
    <definedName name="ddddddddddddddddddddd" hidden="1">{"SourcesUses",#N/A,TRUE,"FundsFlow";"TransOverview",#N/A,TRUE,"FundsFlow"}</definedName>
    <definedName name="ddddddddddddddddddddddd" localSheetId="17" hidden="1">{"SourcesUses",#N/A,TRUE,#N/A;"TransOverview",#N/A,TRUE,"CFMODEL"}</definedName>
    <definedName name="ddddddddddddddddddddddd" localSheetId="18" hidden="1">{"SourcesUses",#N/A,TRUE,#N/A;"TransOverview",#N/A,TRUE,"CFMODEL"}</definedName>
    <definedName name="ddddddddddddddddddddddd" localSheetId="19" hidden="1">{"SourcesUses",#N/A,TRUE,#N/A;"TransOverview",#N/A,TRUE,"CFMODEL"}</definedName>
    <definedName name="ddddddddddddddddddddddd" localSheetId="20" hidden="1">{"SourcesUses",#N/A,TRUE,#N/A;"TransOverview",#N/A,TRUE,"CFMODEL"}</definedName>
    <definedName name="ddddddddddddddddddddddd" localSheetId="21" hidden="1">{"SourcesUses",#N/A,TRUE,#N/A;"TransOverview",#N/A,TRUE,"CFMODEL"}</definedName>
    <definedName name="ddddddddddddddddddddddd" localSheetId="22" hidden="1">{"SourcesUses",#N/A,TRUE,#N/A;"TransOverview",#N/A,TRUE,"CFMODEL"}</definedName>
    <definedName name="ddddddddddddddddddddddd" localSheetId="23" hidden="1">{"SourcesUses",#N/A,TRUE,#N/A;"TransOverview",#N/A,TRUE,"CFMODEL"}</definedName>
    <definedName name="ddddddddddddddddddddddd" localSheetId="3" hidden="1">{"SourcesUses",#N/A,TRUE,#N/A;"TransOverview",#N/A,TRUE,"CFMODEL"}</definedName>
    <definedName name="ddddddddddddddddddddddd" localSheetId="4" hidden="1">{"SourcesUses",#N/A,TRUE,#N/A;"TransOverview",#N/A,TRUE,"CFMODEL"}</definedName>
    <definedName name="ddddddddddddddddddddddd" localSheetId="7" hidden="1">{"SourcesUses",#N/A,TRUE,#N/A;"TransOverview",#N/A,TRUE,"CFMODEL"}</definedName>
    <definedName name="ddddddddddddddddddddddd" localSheetId="16" hidden="1">{"SourcesUses",#N/A,TRUE,#N/A;"TransOverview",#N/A,TRUE,"CFMODEL"}</definedName>
    <definedName name="ddddddddddddddddddddddd" localSheetId="26" hidden="1">{"SourcesUses",#N/A,TRUE,#N/A;"TransOverview",#N/A,TRUE,"CFMODEL"}</definedName>
    <definedName name="ddddddddddddddddddddddd" localSheetId="27" hidden="1">{"SourcesUses",#N/A,TRUE,#N/A;"TransOverview",#N/A,TRUE,"CFMODEL"}</definedName>
    <definedName name="ddddddddddddddddddddddd" localSheetId="28" hidden="1">{"SourcesUses",#N/A,TRUE,#N/A;"TransOverview",#N/A,TRUE,"CFMODEL"}</definedName>
    <definedName name="ddddddddddddddddddddddd" localSheetId="29" hidden="1">{"SourcesUses",#N/A,TRUE,#N/A;"TransOverview",#N/A,TRUE,"CFMODEL"}</definedName>
    <definedName name="ddddddddddddddddddddddd" localSheetId="30" hidden="1">{"SourcesUses",#N/A,TRUE,#N/A;"TransOverview",#N/A,TRUE,"CFMODEL"}</definedName>
    <definedName name="ddddddddddddddddddddddd" localSheetId="31" hidden="1">{"SourcesUses",#N/A,TRUE,#N/A;"TransOverview",#N/A,TRUE,"CFMODEL"}</definedName>
    <definedName name="ddddddddddddddddddddddd" hidden="1">{"SourcesUses",#N/A,TRUE,#N/A;"TransOverview",#N/A,TRUE,"CFMODEL"}</definedName>
    <definedName name="ddf" localSheetId="17" hidden="1">{"2002Frcst","06Month",FALSE,"Frcst Format 2002"}</definedName>
    <definedName name="ddf" localSheetId="18" hidden="1">{"2002Frcst","06Month",FALSE,"Frcst Format 2002"}</definedName>
    <definedName name="ddf" localSheetId="19" hidden="1">{"2002Frcst","06Month",FALSE,"Frcst Format 2002"}</definedName>
    <definedName name="ddf" localSheetId="20" hidden="1">{"2002Frcst","06Month",FALSE,"Frcst Format 2002"}</definedName>
    <definedName name="ddf" localSheetId="21" hidden="1">{"2002Frcst","06Month",FALSE,"Frcst Format 2002"}</definedName>
    <definedName name="ddf" localSheetId="22" hidden="1">{"2002Frcst","06Month",FALSE,"Frcst Format 2002"}</definedName>
    <definedName name="ddf" localSheetId="23" hidden="1">{"2002Frcst","06Month",FALSE,"Frcst Format 2002"}</definedName>
    <definedName name="ddf" localSheetId="3" hidden="1">{"2002Frcst","06Month",FALSE,"Frcst Format 2002"}</definedName>
    <definedName name="ddf" localSheetId="4" hidden="1">{"2002Frcst","06Month",FALSE,"Frcst Format 2002"}</definedName>
    <definedName name="ddf" localSheetId="7" hidden="1">{"2002Frcst","06Month",FALSE,"Frcst Format 2002"}</definedName>
    <definedName name="ddf" localSheetId="16" hidden="1">{"2002Frcst","06Month",FALSE,"Frcst Format 2002"}</definedName>
    <definedName name="ddf" localSheetId="26" hidden="1">{"2002Frcst","06Month",FALSE,"Frcst Format 2002"}</definedName>
    <definedName name="ddf" localSheetId="27" hidden="1">{"2002Frcst","06Month",FALSE,"Frcst Format 2002"}</definedName>
    <definedName name="ddf" localSheetId="28" hidden="1">{"2002Frcst","06Month",FALSE,"Frcst Format 2002"}</definedName>
    <definedName name="ddf" localSheetId="29" hidden="1">{"2002Frcst","06Month",FALSE,"Frcst Format 2002"}</definedName>
    <definedName name="ddf" localSheetId="30" hidden="1">{"2002Frcst","06Month",FALSE,"Frcst Format 2002"}</definedName>
    <definedName name="ddf" localSheetId="31" hidden="1">{"2002Frcst","06Month",FALSE,"Frcst Format 2002"}</definedName>
    <definedName name="ddf" hidden="1">{"2002Frcst","06Month",FALSE,"Frcst Format 2002"}</definedName>
    <definedName name="Debt_Service_Reserve_Drawn_Spread_year_1_to_5" localSheetId="17">#REF!</definedName>
    <definedName name="Debt_Service_Reserve_Drawn_Spread_year_1_to_5" localSheetId="18">#REF!</definedName>
    <definedName name="Debt_Service_Reserve_Drawn_Spread_year_1_to_5" localSheetId="19">#REF!</definedName>
    <definedName name="Debt_Service_Reserve_Drawn_Spread_year_1_to_5" localSheetId="20">#REF!</definedName>
    <definedName name="Debt_Service_Reserve_Drawn_Spread_year_1_to_5" localSheetId="21">#REF!</definedName>
    <definedName name="Debt_Service_Reserve_Drawn_Spread_year_1_to_5" localSheetId="22">#REF!</definedName>
    <definedName name="Debt_Service_Reserve_Drawn_Spread_year_1_to_5" localSheetId="26">#REF!</definedName>
    <definedName name="Debt_Service_Reserve_Drawn_Spread_year_1_to_5" localSheetId="27">#REF!</definedName>
    <definedName name="Debt_Service_Reserve_Drawn_Spread_year_1_to_5" localSheetId="28">#REF!</definedName>
    <definedName name="Debt_Service_Reserve_Drawn_Spread_year_1_to_5" localSheetId="29">#REF!</definedName>
    <definedName name="Debt_Service_Reserve_Drawn_Spread_year_1_to_5" localSheetId="30">#REF!</definedName>
    <definedName name="Debt_Service_Reserve_Drawn_Spread_year_1_to_5" localSheetId="31">#REF!</definedName>
    <definedName name="Debt_Service_Reserve_Drawn_Spread_year_1_to_5">#REF!</definedName>
    <definedName name="Debt_Service_Reserve_Drawn_Spread_year_6_plus" localSheetId="17">#REF!</definedName>
    <definedName name="Debt_Service_Reserve_Drawn_Spread_year_6_plus" localSheetId="18">#REF!</definedName>
    <definedName name="Debt_Service_Reserve_Drawn_Spread_year_6_plus" localSheetId="19">#REF!</definedName>
    <definedName name="Debt_Service_Reserve_Drawn_Spread_year_6_plus" localSheetId="20">#REF!</definedName>
    <definedName name="Debt_Service_Reserve_Drawn_Spread_year_6_plus" localSheetId="21">#REF!</definedName>
    <definedName name="Debt_Service_Reserve_Drawn_Spread_year_6_plus" localSheetId="22">#REF!</definedName>
    <definedName name="Debt_Service_Reserve_Drawn_Spread_year_6_plus" localSheetId="26">#REF!</definedName>
    <definedName name="Debt_Service_Reserve_Drawn_Spread_year_6_plus" localSheetId="27">#REF!</definedName>
    <definedName name="Debt_Service_Reserve_Drawn_Spread_year_6_plus" localSheetId="28">#REF!</definedName>
    <definedName name="Debt_Service_Reserve_Drawn_Spread_year_6_plus" localSheetId="29">#REF!</definedName>
    <definedName name="Debt_Service_Reserve_Drawn_Spread_year_6_plus" localSheetId="30">#REF!</definedName>
    <definedName name="Debt_Service_Reserve_Drawn_Spread_year_6_plus" localSheetId="31">#REF!</definedName>
    <definedName name="Debt_Service_Reserve_Drawn_Spread_year_6_plus">#REF!</definedName>
    <definedName name="Debt_Service_Reserve_Fund" localSheetId="17">#REF!</definedName>
    <definedName name="Debt_Service_Reserve_Fund" localSheetId="18">#REF!</definedName>
    <definedName name="Debt_Service_Reserve_Fund" localSheetId="19">#REF!</definedName>
    <definedName name="Debt_Service_Reserve_Fund" localSheetId="20">#REF!</definedName>
    <definedName name="Debt_Service_Reserve_Fund" localSheetId="21">#REF!</definedName>
    <definedName name="Debt_Service_Reserve_Fund" localSheetId="22">#REF!</definedName>
    <definedName name="Debt_Service_Reserve_Fund" localSheetId="26">#REF!</definedName>
    <definedName name="Debt_Service_Reserve_Fund" localSheetId="27">#REF!</definedName>
    <definedName name="Debt_Service_Reserve_Fund" localSheetId="28">#REF!</definedName>
    <definedName name="Debt_Service_Reserve_Fund" localSheetId="29">#REF!</definedName>
    <definedName name="Debt_Service_Reserve_Fund" localSheetId="30">#REF!</definedName>
    <definedName name="Debt_Service_Reserve_Fund" localSheetId="31">#REF!</definedName>
    <definedName name="Debt_Service_Reserve_Fund">#REF!</definedName>
    <definedName name="Debt_Service_Reserve_Fund_Change" localSheetId="17">#REF!</definedName>
    <definedName name="Debt_Service_Reserve_Fund_Change" localSheetId="18">#REF!</definedName>
    <definedName name="Debt_Service_Reserve_Fund_Change" localSheetId="19">#REF!</definedName>
    <definedName name="Debt_Service_Reserve_Fund_Change" localSheetId="20">#REF!</definedName>
    <definedName name="Debt_Service_Reserve_Fund_Change" localSheetId="21">#REF!</definedName>
    <definedName name="Debt_Service_Reserve_Fund_Change" localSheetId="22">#REF!</definedName>
    <definedName name="Debt_Service_Reserve_Fund_Change" localSheetId="26">#REF!</definedName>
    <definedName name="Debt_Service_Reserve_Fund_Change" localSheetId="27">#REF!</definedName>
    <definedName name="Debt_Service_Reserve_Fund_Change" localSheetId="28">#REF!</definedName>
    <definedName name="Debt_Service_Reserve_Fund_Change" localSheetId="29">#REF!</definedName>
    <definedName name="Debt_Service_Reserve_Fund_Change" localSheetId="30">#REF!</definedName>
    <definedName name="Debt_Service_Reserve_Fund_Change" localSheetId="31">#REF!</definedName>
    <definedName name="Debt_Service_Reserve_Fund_Change">#REF!</definedName>
    <definedName name="Debt_Service_Reserve_Fund_Initial_Capitalization" localSheetId="17">#REF!</definedName>
    <definedName name="Debt_Service_Reserve_Fund_Initial_Capitalization" localSheetId="18">#REF!</definedName>
    <definedName name="Debt_Service_Reserve_Fund_Initial_Capitalization" localSheetId="19">#REF!</definedName>
    <definedName name="Debt_Service_Reserve_Fund_Initial_Capitalization" localSheetId="20">#REF!</definedName>
    <definedName name="Debt_Service_Reserve_Fund_Initial_Capitalization" localSheetId="21">#REF!</definedName>
    <definedName name="Debt_Service_Reserve_Fund_Initial_Capitalization" localSheetId="22">#REF!</definedName>
    <definedName name="Debt_Service_Reserve_Fund_Initial_Capitalization" localSheetId="26">#REF!</definedName>
    <definedName name="Debt_Service_Reserve_Fund_Initial_Capitalization" localSheetId="27">#REF!</definedName>
    <definedName name="Debt_Service_Reserve_Fund_Initial_Capitalization" localSheetId="28">#REF!</definedName>
    <definedName name="Debt_Service_Reserve_Fund_Initial_Capitalization" localSheetId="29">#REF!</definedName>
    <definedName name="Debt_Service_Reserve_Fund_Initial_Capitalization" localSheetId="30">#REF!</definedName>
    <definedName name="Debt_Service_Reserve_Fund_Initial_Capitalization" localSheetId="31">#REF!</definedName>
    <definedName name="Debt_Service_Reserve_Fund_Initial_Capitalization">#REF!</definedName>
    <definedName name="Debt_Service_Reserve_Fund_Initital_Capitalization" localSheetId="17">#REF!</definedName>
    <definedName name="Debt_Service_Reserve_Fund_Initital_Capitalization" localSheetId="18">#REF!</definedName>
    <definedName name="Debt_Service_Reserve_Fund_Initital_Capitalization" localSheetId="19">#REF!</definedName>
    <definedName name="Debt_Service_Reserve_Fund_Initital_Capitalization" localSheetId="20">#REF!</definedName>
    <definedName name="Debt_Service_Reserve_Fund_Initital_Capitalization" localSheetId="21">#REF!</definedName>
    <definedName name="Debt_Service_Reserve_Fund_Initital_Capitalization" localSheetId="22">#REF!</definedName>
    <definedName name="Debt_Service_Reserve_Fund_Initital_Capitalization" localSheetId="26">#REF!</definedName>
    <definedName name="Debt_Service_Reserve_Fund_Initital_Capitalization" localSheetId="27">#REF!</definedName>
    <definedName name="Debt_Service_Reserve_Fund_Initital_Capitalization" localSheetId="28">#REF!</definedName>
    <definedName name="Debt_Service_Reserve_Fund_Initital_Capitalization" localSheetId="29">#REF!</definedName>
    <definedName name="Debt_Service_Reserve_Fund_Initital_Capitalization" localSheetId="30">#REF!</definedName>
    <definedName name="Debt_Service_Reserve_Fund_Initital_Capitalization" localSheetId="31">#REF!</definedName>
    <definedName name="Debt_Service_Reserve_Fund_Initital_Capitalization">#REF!</definedName>
    <definedName name="Debt_Service_Reserve_Fund_Interest" localSheetId="17">#REF!</definedName>
    <definedName name="Debt_Service_Reserve_Fund_Interest" localSheetId="18">#REF!</definedName>
    <definedName name="Debt_Service_Reserve_Fund_Interest" localSheetId="19">#REF!</definedName>
    <definedName name="Debt_Service_Reserve_Fund_Interest" localSheetId="20">#REF!</definedName>
    <definedName name="Debt_Service_Reserve_Fund_Interest" localSheetId="21">#REF!</definedName>
    <definedName name="Debt_Service_Reserve_Fund_Interest" localSheetId="22">#REF!</definedName>
    <definedName name="Debt_Service_Reserve_Fund_Interest" localSheetId="26">#REF!</definedName>
    <definedName name="Debt_Service_Reserve_Fund_Interest" localSheetId="27">#REF!</definedName>
    <definedName name="Debt_Service_Reserve_Fund_Interest" localSheetId="28">#REF!</definedName>
    <definedName name="Debt_Service_Reserve_Fund_Interest" localSheetId="29">#REF!</definedName>
    <definedName name="Debt_Service_Reserve_Fund_Interest" localSheetId="30">#REF!</definedName>
    <definedName name="Debt_Service_Reserve_Fund_Interest" localSheetId="31">#REF!</definedName>
    <definedName name="Debt_Service_Reserve_Fund_Interest">#REF!</definedName>
    <definedName name="Debt_Service_Reserve_LOC_Fee_Rate_year_1_to_5" localSheetId="17">#REF!</definedName>
    <definedName name="Debt_Service_Reserve_LOC_Fee_Rate_year_1_to_5" localSheetId="18">#REF!</definedName>
    <definedName name="Debt_Service_Reserve_LOC_Fee_Rate_year_1_to_5" localSheetId="19">#REF!</definedName>
    <definedName name="Debt_Service_Reserve_LOC_Fee_Rate_year_1_to_5" localSheetId="20">#REF!</definedName>
    <definedName name="Debt_Service_Reserve_LOC_Fee_Rate_year_1_to_5" localSheetId="21">#REF!</definedName>
    <definedName name="Debt_Service_Reserve_LOC_Fee_Rate_year_1_to_5" localSheetId="22">#REF!</definedName>
    <definedName name="Debt_Service_Reserve_LOC_Fee_Rate_year_1_to_5" localSheetId="26">#REF!</definedName>
    <definedName name="Debt_Service_Reserve_LOC_Fee_Rate_year_1_to_5" localSheetId="27">#REF!</definedName>
    <definedName name="Debt_Service_Reserve_LOC_Fee_Rate_year_1_to_5" localSheetId="28">#REF!</definedName>
    <definedName name="Debt_Service_Reserve_LOC_Fee_Rate_year_1_to_5" localSheetId="29">#REF!</definedName>
    <definedName name="Debt_Service_Reserve_LOC_Fee_Rate_year_1_to_5" localSheetId="30">#REF!</definedName>
    <definedName name="Debt_Service_Reserve_LOC_Fee_Rate_year_1_to_5" localSheetId="31">#REF!</definedName>
    <definedName name="Debt_Service_Reserve_LOC_Fee_Rate_year_1_to_5">#REF!</definedName>
    <definedName name="Debt_Service_Reserve_LOC_Fee_Rate_year_6_plus" localSheetId="17">#REF!</definedName>
    <definedName name="Debt_Service_Reserve_LOC_Fee_Rate_year_6_plus" localSheetId="18">#REF!</definedName>
    <definedName name="Debt_Service_Reserve_LOC_Fee_Rate_year_6_plus" localSheetId="19">#REF!</definedName>
    <definedName name="Debt_Service_Reserve_LOC_Fee_Rate_year_6_plus" localSheetId="20">#REF!</definedName>
    <definedName name="Debt_Service_Reserve_LOC_Fee_Rate_year_6_plus" localSheetId="21">#REF!</definedName>
    <definedName name="Debt_Service_Reserve_LOC_Fee_Rate_year_6_plus" localSheetId="22">#REF!</definedName>
    <definedName name="Debt_Service_Reserve_LOC_Fee_Rate_year_6_plus" localSheetId="26">#REF!</definedName>
    <definedName name="Debt_Service_Reserve_LOC_Fee_Rate_year_6_plus" localSheetId="27">#REF!</definedName>
    <definedName name="Debt_Service_Reserve_LOC_Fee_Rate_year_6_plus" localSheetId="28">#REF!</definedName>
    <definedName name="Debt_Service_Reserve_LOC_Fee_Rate_year_6_plus" localSheetId="29">#REF!</definedName>
    <definedName name="Debt_Service_Reserve_LOC_Fee_Rate_year_6_plus" localSheetId="30">#REF!</definedName>
    <definedName name="Debt_Service_Reserve_LOC_Fee_Rate_year_6_plus" localSheetId="31">#REF!</definedName>
    <definedName name="Debt_Service_Reserve_LOC_Fee_Rate_year_6_plus">#REF!</definedName>
    <definedName name="Debt_Service_Reserve_LOC_Loan_Spread" localSheetId="17">#REF!</definedName>
    <definedName name="Debt_Service_Reserve_LOC_Loan_Spread" localSheetId="18">#REF!</definedName>
    <definedName name="Debt_Service_Reserve_LOC_Loan_Spread" localSheetId="19">#REF!</definedName>
    <definedName name="Debt_Service_Reserve_LOC_Loan_Spread" localSheetId="20">#REF!</definedName>
    <definedName name="Debt_Service_Reserve_LOC_Loan_Spread" localSheetId="21">#REF!</definedName>
    <definedName name="Debt_Service_Reserve_LOC_Loan_Spread" localSheetId="22">#REF!</definedName>
    <definedName name="Debt_Service_Reserve_LOC_Loan_Spread" localSheetId="26">#REF!</definedName>
    <definedName name="Debt_Service_Reserve_LOC_Loan_Spread" localSheetId="27">#REF!</definedName>
    <definedName name="Debt_Service_Reserve_LOC_Loan_Spread" localSheetId="28">#REF!</definedName>
    <definedName name="Debt_Service_Reserve_LOC_Loan_Spread" localSheetId="29">#REF!</definedName>
    <definedName name="Debt_Service_Reserve_LOC_Loan_Spread" localSheetId="30">#REF!</definedName>
    <definedName name="Debt_Service_Reserve_LOC_Loan_Spread" localSheetId="31">#REF!</definedName>
    <definedName name="Debt_Service_Reserve_LOC_Loan_Spread">#REF!</definedName>
    <definedName name="Debt_Service_Reserve_LOC_Spread" localSheetId="17">#REF!</definedName>
    <definedName name="Debt_Service_Reserve_LOC_Spread" localSheetId="18">#REF!</definedName>
    <definedName name="Debt_Service_Reserve_LOC_Spread" localSheetId="19">#REF!</definedName>
    <definedName name="Debt_Service_Reserve_LOC_Spread" localSheetId="20">#REF!</definedName>
    <definedName name="Debt_Service_Reserve_LOC_Spread" localSheetId="21">#REF!</definedName>
    <definedName name="Debt_Service_Reserve_LOC_Spread" localSheetId="22">#REF!</definedName>
    <definedName name="Debt_Service_Reserve_LOC_Spread" localSheetId="26">#REF!</definedName>
    <definedName name="Debt_Service_Reserve_LOC_Spread" localSheetId="27">#REF!</definedName>
    <definedName name="Debt_Service_Reserve_LOC_Spread" localSheetId="28">#REF!</definedName>
    <definedName name="Debt_Service_Reserve_LOC_Spread" localSheetId="29">#REF!</definedName>
    <definedName name="Debt_Service_Reserve_LOC_Spread" localSheetId="30">#REF!</definedName>
    <definedName name="Debt_Service_Reserve_LOC_Spread" localSheetId="31">#REF!</definedName>
    <definedName name="Debt_Service_Reserve_LOC_Spread">#REF!</definedName>
    <definedName name="Debt_Service_Reserve_Switch" localSheetId="17">#REF!</definedName>
    <definedName name="Debt_Service_Reserve_Switch" localSheetId="18">#REF!</definedName>
    <definedName name="Debt_Service_Reserve_Switch" localSheetId="19">#REF!</definedName>
    <definedName name="Debt_Service_Reserve_Switch" localSheetId="20">#REF!</definedName>
    <definedName name="Debt_Service_Reserve_Switch" localSheetId="21">#REF!</definedName>
    <definedName name="Debt_Service_Reserve_Switch" localSheetId="22">#REF!</definedName>
    <definedName name="Debt_Service_Reserve_Switch" localSheetId="26">#REF!</definedName>
    <definedName name="Debt_Service_Reserve_Switch" localSheetId="27">#REF!</definedName>
    <definedName name="Debt_Service_Reserve_Switch" localSheetId="28">#REF!</definedName>
    <definedName name="Debt_Service_Reserve_Switch" localSheetId="29">#REF!</definedName>
    <definedName name="Debt_Service_Reserve_Switch" localSheetId="30">#REF!</definedName>
    <definedName name="Debt_Service_Reserve_Switch" localSheetId="31">#REF!</definedName>
    <definedName name="Debt_Service_Reserve_Switch">#REF!</definedName>
    <definedName name="decimalsep" localSheetId="17">#REF!</definedName>
    <definedName name="decimalsep" localSheetId="18">#REF!</definedName>
    <definedName name="decimalsep" localSheetId="19">#REF!</definedName>
    <definedName name="decimalsep" localSheetId="20">#REF!</definedName>
    <definedName name="decimalsep" localSheetId="21">#REF!</definedName>
    <definedName name="decimalsep" localSheetId="22">#REF!</definedName>
    <definedName name="decimalsep" localSheetId="26">#REF!</definedName>
    <definedName name="decimalsep" localSheetId="27">#REF!</definedName>
    <definedName name="decimalsep" localSheetId="28">#REF!</definedName>
    <definedName name="decimalsep" localSheetId="29">#REF!</definedName>
    <definedName name="decimalsep" localSheetId="30">#REF!</definedName>
    <definedName name="decimalsep" localSheetId="31">#REF!</definedName>
    <definedName name="decimalsep">#REF!</definedName>
    <definedName name="DEFTO65FACTOR" localSheetId="17">#REF!</definedName>
    <definedName name="DEFTO65FACTOR" localSheetId="18">#REF!</definedName>
    <definedName name="DEFTO65FACTOR" localSheetId="19">#REF!</definedName>
    <definedName name="DEFTO65FACTOR" localSheetId="20">#REF!</definedName>
    <definedName name="DEFTO65FACTOR" localSheetId="21">#REF!</definedName>
    <definedName name="DEFTO65FACTOR" localSheetId="22">#REF!</definedName>
    <definedName name="DEFTO65FACTOR" localSheetId="26">#REF!</definedName>
    <definedName name="DEFTO65FACTOR" localSheetId="27">#REF!</definedName>
    <definedName name="DEFTO65FACTOR" localSheetId="28">#REF!</definedName>
    <definedName name="DEFTO65FACTOR" localSheetId="29">#REF!</definedName>
    <definedName name="DEFTO65FACTOR" localSheetId="30">#REF!</definedName>
    <definedName name="DEFTO65FACTOR" localSheetId="31">#REF!</definedName>
    <definedName name="DEFTO65FACTOR">#REF!</definedName>
    <definedName name="DELICIAS_operating_exp" localSheetId="17">#REF!</definedName>
    <definedName name="DELICIAS_operating_exp" localSheetId="18">#REF!</definedName>
    <definedName name="DELICIAS_operating_exp" localSheetId="19">#REF!</definedName>
    <definedName name="DELICIAS_operating_exp" localSheetId="20">#REF!</definedName>
    <definedName name="DELICIAS_operating_exp" localSheetId="21">#REF!</definedName>
    <definedName name="DELICIAS_operating_exp" localSheetId="22">#REF!</definedName>
    <definedName name="DELICIAS_operating_exp" localSheetId="26">#REF!</definedName>
    <definedName name="DELICIAS_operating_exp" localSheetId="27">#REF!</definedName>
    <definedName name="DELICIAS_operating_exp" localSheetId="28">#REF!</definedName>
    <definedName name="DELICIAS_operating_exp" localSheetId="29">#REF!</definedName>
    <definedName name="DELICIAS_operating_exp" localSheetId="30">#REF!</definedName>
    <definedName name="DELICIAS_operating_exp" localSheetId="31">#REF!</definedName>
    <definedName name="DELICIAS_operating_exp">#REF!</definedName>
    <definedName name="DELTA" localSheetId="17">#REF!</definedName>
    <definedName name="DELTA" localSheetId="18">#REF!</definedName>
    <definedName name="DELTA" localSheetId="19">#REF!</definedName>
    <definedName name="DELTA" localSheetId="20">#REF!</definedName>
    <definedName name="DELTA" localSheetId="21">#REF!</definedName>
    <definedName name="DELTA" localSheetId="22">#REF!</definedName>
    <definedName name="DELTA" localSheetId="26">#REF!</definedName>
    <definedName name="DELTA" localSheetId="27">#REF!</definedName>
    <definedName name="DELTA" localSheetId="28">#REF!</definedName>
    <definedName name="DELTA" localSheetId="29">#REF!</definedName>
    <definedName name="DELTA" localSheetId="30">#REF!</definedName>
    <definedName name="DELTA" localSheetId="31">#REF!</definedName>
    <definedName name="DELTA">#REF!</definedName>
    <definedName name="Depreciable_Life">#REF!</definedName>
    <definedName name="Desktop" localSheetId="17">#REF!</definedName>
    <definedName name="Desktop" localSheetId="18">#REF!</definedName>
    <definedName name="Desktop" localSheetId="19">#REF!</definedName>
    <definedName name="Desktop" localSheetId="20">#REF!</definedName>
    <definedName name="Desktop" localSheetId="21">#REF!</definedName>
    <definedName name="Desktop" localSheetId="22">#REF!</definedName>
    <definedName name="Desktop" localSheetId="26">#REF!</definedName>
    <definedName name="Desktop" localSheetId="27">#REF!</definedName>
    <definedName name="Desktop" localSheetId="28">#REF!</definedName>
    <definedName name="Desktop" localSheetId="29">#REF!</definedName>
    <definedName name="Desktop" localSheetId="30">#REF!</definedName>
    <definedName name="Desktop" localSheetId="31">#REF!</definedName>
    <definedName name="Desktop">#REF!</definedName>
    <definedName name="dfdfd" localSheetId="17" hidden="1">{"Page_1",#N/A,FALSE,"BAD4Q98";"Page_2",#N/A,FALSE,"BAD4Q98";"Page_3",#N/A,FALSE,"BAD4Q98";"Page_4",#N/A,FALSE,"BAD4Q98";"Page_5",#N/A,FALSE,"BAD4Q98";"Page_6",#N/A,FALSE,"BAD4Q98";"Input_1",#N/A,FALSE,"BAD4Q98";"Input_2",#N/A,FALSE,"BAD4Q98"}</definedName>
    <definedName name="dfdfd" localSheetId="18" hidden="1">{"Page_1",#N/A,FALSE,"BAD4Q98";"Page_2",#N/A,FALSE,"BAD4Q98";"Page_3",#N/A,FALSE,"BAD4Q98";"Page_4",#N/A,FALSE,"BAD4Q98";"Page_5",#N/A,FALSE,"BAD4Q98";"Page_6",#N/A,FALSE,"BAD4Q98";"Input_1",#N/A,FALSE,"BAD4Q98";"Input_2",#N/A,FALSE,"BAD4Q98"}</definedName>
    <definedName name="dfdfd" localSheetId="19" hidden="1">{"Page_1",#N/A,FALSE,"BAD4Q98";"Page_2",#N/A,FALSE,"BAD4Q98";"Page_3",#N/A,FALSE,"BAD4Q98";"Page_4",#N/A,FALSE,"BAD4Q98";"Page_5",#N/A,FALSE,"BAD4Q98";"Page_6",#N/A,FALSE,"BAD4Q98";"Input_1",#N/A,FALSE,"BAD4Q98";"Input_2",#N/A,FALSE,"BAD4Q98"}</definedName>
    <definedName name="dfdfd" localSheetId="20" hidden="1">{"Page_1",#N/A,FALSE,"BAD4Q98";"Page_2",#N/A,FALSE,"BAD4Q98";"Page_3",#N/A,FALSE,"BAD4Q98";"Page_4",#N/A,FALSE,"BAD4Q98";"Page_5",#N/A,FALSE,"BAD4Q98";"Page_6",#N/A,FALSE,"BAD4Q98";"Input_1",#N/A,FALSE,"BAD4Q98";"Input_2",#N/A,FALSE,"BAD4Q98"}</definedName>
    <definedName name="dfdfd" localSheetId="21" hidden="1">{"Page_1",#N/A,FALSE,"BAD4Q98";"Page_2",#N/A,FALSE,"BAD4Q98";"Page_3",#N/A,FALSE,"BAD4Q98";"Page_4",#N/A,FALSE,"BAD4Q98";"Page_5",#N/A,FALSE,"BAD4Q98";"Page_6",#N/A,FALSE,"BAD4Q98";"Input_1",#N/A,FALSE,"BAD4Q98";"Input_2",#N/A,FALSE,"BAD4Q98"}</definedName>
    <definedName name="dfdfd" localSheetId="22" hidden="1">{"Page_1",#N/A,FALSE,"BAD4Q98";"Page_2",#N/A,FALSE,"BAD4Q98";"Page_3",#N/A,FALSE,"BAD4Q98";"Page_4",#N/A,FALSE,"BAD4Q98";"Page_5",#N/A,FALSE,"BAD4Q98";"Page_6",#N/A,FALSE,"BAD4Q98";"Input_1",#N/A,FALSE,"BAD4Q98";"Input_2",#N/A,FALSE,"BAD4Q98"}</definedName>
    <definedName name="dfdfd" localSheetId="23" hidden="1">{"Page_1",#N/A,FALSE,"BAD4Q98";"Page_2",#N/A,FALSE,"BAD4Q98";"Page_3",#N/A,FALSE,"BAD4Q98";"Page_4",#N/A,FALSE,"BAD4Q98";"Page_5",#N/A,FALSE,"BAD4Q98";"Page_6",#N/A,FALSE,"BAD4Q98";"Input_1",#N/A,FALSE,"BAD4Q98";"Input_2",#N/A,FALSE,"BAD4Q98"}</definedName>
    <definedName name="dfdfd" localSheetId="3" hidden="1">{"Page_1",#N/A,FALSE,"BAD4Q98";"Page_2",#N/A,FALSE,"BAD4Q98";"Page_3",#N/A,FALSE,"BAD4Q98";"Page_4",#N/A,FALSE,"BAD4Q98";"Page_5",#N/A,FALSE,"BAD4Q98";"Page_6",#N/A,FALSE,"BAD4Q98";"Input_1",#N/A,FALSE,"BAD4Q98";"Input_2",#N/A,FALSE,"BAD4Q98"}</definedName>
    <definedName name="dfdfd" localSheetId="4" hidden="1">{"Page_1",#N/A,FALSE,"BAD4Q98";"Page_2",#N/A,FALSE,"BAD4Q98";"Page_3",#N/A,FALSE,"BAD4Q98";"Page_4",#N/A,FALSE,"BAD4Q98";"Page_5",#N/A,FALSE,"BAD4Q98";"Page_6",#N/A,FALSE,"BAD4Q98";"Input_1",#N/A,FALSE,"BAD4Q98";"Input_2",#N/A,FALSE,"BAD4Q98"}</definedName>
    <definedName name="dfdfd" localSheetId="7" hidden="1">{"Page_1",#N/A,FALSE,"BAD4Q98";"Page_2",#N/A,FALSE,"BAD4Q98";"Page_3",#N/A,FALSE,"BAD4Q98";"Page_4",#N/A,FALSE,"BAD4Q98";"Page_5",#N/A,FALSE,"BAD4Q98";"Page_6",#N/A,FALSE,"BAD4Q98";"Input_1",#N/A,FALSE,"BAD4Q98";"Input_2",#N/A,FALSE,"BAD4Q98"}</definedName>
    <definedName name="dfdfd" localSheetId="16" hidden="1">{"Page_1",#N/A,FALSE,"BAD4Q98";"Page_2",#N/A,FALSE,"BAD4Q98";"Page_3",#N/A,FALSE,"BAD4Q98";"Page_4",#N/A,FALSE,"BAD4Q98";"Page_5",#N/A,FALSE,"BAD4Q98";"Page_6",#N/A,FALSE,"BAD4Q98";"Input_1",#N/A,FALSE,"BAD4Q98";"Input_2",#N/A,FALSE,"BAD4Q98"}</definedName>
    <definedName name="dfdfd" localSheetId="26" hidden="1">{"Page_1",#N/A,FALSE,"BAD4Q98";"Page_2",#N/A,FALSE,"BAD4Q98";"Page_3",#N/A,FALSE,"BAD4Q98";"Page_4",#N/A,FALSE,"BAD4Q98";"Page_5",#N/A,FALSE,"BAD4Q98";"Page_6",#N/A,FALSE,"BAD4Q98";"Input_1",#N/A,FALSE,"BAD4Q98";"Input_2",#N/A,FALSE,"BAD4Q98"}</definedName>
    <definedName name="dfdfd" localSheetId="27" hidden="1">{"Page_1",#N/A,FALSE,"BAD4Q98";"Page_2",#N/A,FALSE,"BAD4Q98";"Page_3",#N/A,FALSE,"BAD4Q98";"Page_4",#N/A,FALSE,"BAD4Q98";"Page_5",#N/A,FALSE,"BAD4Q98";"Page_6",#N/A,FALSE,"BAD4Q98";"Input_1",#N/A,FALSE,"BAD4Q98";"Input_2",#N/A,FALSE,"BAD4Q98"}</definedName>
    <definedName name="dfdfd" localSheetId="28" hidden="1">{"Page_1",#N/A,FALSE,"BAD4Q98";"Page_2",#N/A,FALSE,"BAD4Q98";"Page_3",#N/A,FALSE,"BAD4Q98";"Page_4",#N/A,FALSE,"BAD4Q98";"Page_5",#N/A,FALSE,"BAD4Q98";"Page_6",#N/A,FALSE,"BAD4Q98";"Input_1",#N/A,FALSE,"BAD4Q98";"Input_2",#N/A,FALSE,"BAD4Q98"}</definedName>
    <definedName name="dfdfd" localSheetId="29" hidden="1">{"Page_1",#N/A,FALSE,"BAD4Q98";"Page_2",#N/A,FALSE,"BAD4Q98";"Page_3",#N/A,FALSE,"BAD4Q98";"Page_4",#N/A,FALSE,"BAD4Q98";"Page_5",#N/A,FALSE,"BAD4Q98";"Page_6",#N/A,FALSE,"BAD4Q98";"Input_1",#N/A,FALSE,"BAD4Q98";"Input_2",#N/A,FALSE,"BAD4Q98"}</definedName>
    <definedName name="dfdfd" localSheetId="30" hidden="1">{"Page_1",#N/A,FALSE,"BAD4Q98";"Page_2",#N/A,FALSE,"BAD4Q98";"Page_3",#N/A,FALSE,"BAD4Q98";"Page_4",#N/A,FALSE,"BAD4Q98";"Page_5",#N/A,FALSE,"BAD4Q98";"Page_6",#N/A,FALSE,"BAD4Q98";"Input_1",#N/A,FALSE,"BAD4Q98";"Input_2",#N/A,FALSE,"BAD4Q98"}</definedName>
    <definedName name="dfdfd" localSheetId="31" hidden="1">{"Page_1",#N/A,FALSE,"BAD4Q98";"Page_2",#N/A,FALSE,"BAD4Q98";"Page_3",#N/A,FALSE,"BAD4Q98";"Page_4",#N/A,FALSE,"BAD4Q98";"Page_5",#N/A,FALSE,"BAD4Q98";"Page_6",#N/A,FALSE,"BAD4Q98";"Input_1",#N/A,FALSE,"BAD4Q98";"Input_2",#N/A,FALSE,"BAD4Q98"}</definedName>
    <definedName name="dfdfd" hidden="1">{"Page_1",#N/A,FALSE,"BAD4Q98";"Page_2",#N/A,FALSE,"BAD4Q98";"Page_3",#N/A,FALSE,"BAD4Q98";"Page_4",#N/A,FALSE,"BAD4Q98";"Page_5",#N/A,FALSE,"BAD4Q98";"Page_6",#N/A,FALSE,"BAD4Q98";"Input_1",#N/A,FALSE,"BAD4Q98";"Input_2",#N/A,FALSE,"BAD4Q98"}</definedName>
    <definedName name="dfds" localSheetId="17" hidden="1">{"Page_1",#N/A,FALSE,"BAD4Q98";"Page_2",#N/A,FALSE,"BAD4Q98";"Page_3",#N/A,FALSE,"BAD4Q98";"Page_4",#N/A,FALSE,"BAD4Q98";"Page_5",#N/A,FALSE,"BAD4Q98";"Page_6",#N/A,FALSE,"BAD4Q98";"Input_1",#N/A,FALSE,"BAD4Q98";"Input_2",#N/A,FALSE,"BAD4Q98"}</definedName>
    <definedName name="dfds" localSheetId="18" hidden="1">{"Page_1",#N/A,FALSE,"BAD4Q98";"Page_2",#N/A,FALSE,"BAD4Q98";"Page_3",#N/A,FALSE,"BAD4Q98";"Page_4",#N/A,FALSE,"BAD4Q98";"Page_5",#N/A,FALSE,"BAD4Q98";"Page_6",#N/A,FALSE,"BAD4Q98";"Input_1",#N/A,FALSE,"BAD4Q98";"Input_2",#N/A,FALSE,"BAD4Q98"}</definedName>
    <definedName name="dfds" localSheetId="19" hidden="1">{"Page_1",#N/A,FALSE,"BAD4Q98";"Page_2",#N/A,FALSE,"BAD4Q98";"Page_3",#N/A,FALSE,"BAD4Q98";"Page_4",#N/A,FALSE,"BAD4Q98";"Page_5",#N/A,FALSE,"BAD4Q98";"Page_6",#N/A,FALSE,"BAD4Q98";"Input_1",#N/A,FALSE,"BAD4Q98";"Input_2",#N/A,FALSE,"BAD4Q98"}</definedName>
    <definedName name="dfds" localSheetId="20" hidden="1">{"Page_1",#N/A,FALSE,"BAD4Q98";"Page_2",#N/A,FALSE,"BAD4Q98";"Page_3",#N/A,FALSE,"BAD4Q98";"Page_4",#N/A,FALSE,"BAD4Q98";"Page_5",#N/A,FALSE,"BAD4Q98";"Page_6",#N/A,FALSE,"BAD4Q98";"Input_1",#N/A,FALSE,"BAD4Q98";"Input_2",#N/A,FALSE,"BAD4Q98"}</definedName>
    <definedName name="dfds" localSheetId="21" hidden="1">{"Page_1",#N/A,FALSE,"BAD4Q98";"Page_2",#N/A,FALSE,"BAD4Q98";"Page_3",#N/A,FALSE,"BAD4Q98";"Page_4",#N/A,FALSE,"BAD4Q98";"Page_5",#N/A,FALSE,"BAD4Q98";"Page_6",#N/A,FALSE,"BAD4Q98";"Input_1",#N/A,FALSE,"BAD4Q98";"Input_2",#N/A,FALSE,"BAD4Q98"}</definedName>
    <definedName name="dfds" localSheetId="22" hidden="1">{"Page_1",#N/A,FALSE,"BAD4Q98";"Page_2",#N/A,FALSE,"BAD4Q98";"Page_3",#N/A,FALSE,"BAD4Q98";"Page_4",#N/A,FALSE,"BAD4Q98";"Page_5",#N/A,FALSE,"BAD4Q98";"Page_6",#N/A,FALSE,"BAD4Q98";"Input_1",#N/A,FALSE,"BAD4Q98";"Input_2",#N/A,FALSE,"BAD4Q98"}</definedName>
    <definedName name="dfds" localSheetId="23" hidden="1">{"Page_1",#N/A,FALSE,"BAD4Q98";"Page_2",#N/A,FALSE,"BAD4Q98";"Page_3",#N/A,FALSE,"BAD4Q98";"Page_4",#N/A,FALSE,"BAD4Q98";"Page_5",#N/A,FALSE,"BAD4Q98";"Page_6",#N/A,FALSE,"BAD4Q98";"Input_1",#N/A,FALSE,"BAD4Q98";"Input_2",#N/A,FALSE,"BAD4Q98"}</definedName>
    <definedName name="dfds" localSheetId="3" hidden="1">{"Page_1",#N/A,FALSE,"BAD4Q98";"Page_2",#N/A,FALSE,"BAD4Q98";"Page_3",#N/A,FALSE,"BAD4Q98";"Page_4",#N/A,FALSE,"BAD4Q98";"Page_5",#N/A,FALSE,"BAD4Q98";"Page_6",#N/A,FALSE,"BAD4Q98";"Input_1",#N/A,FALSE,"BAD4Q98";"Input_2",#N/A,FALSE,"BAD4Q98"}</definedName>
    <definedName name="dfds" localSheetId="4" hidden="1">{"Page_1",#N/A,FALSE,"BAD4Q98";"Page_2",#N/A,FALSE,"BAD4Q98";"Page_3",#N/A,FALSE,"BAD4Q98";"Page_4",#N/A,FALSE,"BAD4Q98";"Page_5",#N/A,FALSE,"BAD4Q98";"Page_6",#N/A,FALSE,"BAD4Q98";"Input_1",#N/A,FALSE,"BAD4Q98";"Input_2",#N/A,FALSE,"BAD4Q98"}</definedName>
    <definedName name="dfds" localSheetId="7" hidden="1">{"Page_1",#N/A,FALSE,"BAD4Q98";"Page_2",#N/A,FALSE,"BAD4Q98";"Page_3",#N/A,FALSE,"BAD4Q98";"Page_4",#N/A,FALSE,"BAD4Q98";"Page_5",#N/A,FALSE,"BAD4Q98";"Page_6",#N/A,FALSE,"BAD4Q98";"Input_1",#N/A,FALSE,"BAD4Q98";"Input_2",#N/A,FALSE,"BAD4Q98"}</definedName>
    <definedName name="dfds" localSheetId="16" hidden="1">{"Page_1",#N/A,FALSE,"BAD4Q98";"Page_2",#N/A,FALSE,"BAD4Q98";"Page_3",#N/A,FALSE,"BAD4Q98";"Page_4",#N/A,FALSE,"BAD4Q98";"Page_5",#N/A,FALSE,"BAD4Q98";"Page_6",#N/A,FALSE,"BAD4Q98";"Input_1",#N/A,FALSE,"BAD4Q98";"Input_2",#N/A,FALSE,"BAD4Q98"}</definedName>
    <definedName name="dfds" localSheetId="26" hidden="1">{"Page_1",#N/A,FALSE,"BAD4Q98";"Page_2",#N/A,FALSE,"BAD4Q98";"Page_3",#N/A,FALSE,"BAD4Q98";"Page_4",#N/A,FALSE,"BAD4Q98";"Page_5",#N/A,FALSE,"BAD4Q98";"Page_6",#N/A,FALSE,"BAD4Q98";"Input_1",#N/A,FALSE,"BAD4Q98";"Input_2",#N/A,FALSE,"BAD4Q98"}</definedName>
    <definedName name="dfds" localSheetId="27" hidden="1">{"Page_1",#N/A,FALSE,"BAD4Q98";"Page_2",#N/A,FALSE,"BAD4Q98";"Page_3",#N/A,FALSE,"BAD4Q98";"Page_4",#N/A,FALSE,"BAD4Q98";"Page_5",#N/A,FALSE,"BAD4Q98";"Page_6",#N/A,FALSE,"BAD4Q98";"Input_1",#N/A,FALSE,"BAD4Q98";"Input_2",#N/A,FALSE,"BAD4Q98"}</definedName>
    <definedName name="dfds" localSheetId="28" hidden="1">{"Page_1",#N/A,FALSE,"BAD4Q98";"Page_2",#N/A,FALSE,"BAD4Q98";"Page_3",#N/A,FALSE,"BAD4Q98";"Page_4",#N/A,FALSE,"BAD4Q98";"Page_5",#N/A,FALSE,"BAD4Q98";"Page_6",#N/A,FALSE,"BAD4Q98";"Input_1",#N/A,FALSE,"BAD4Q98";"Input_2",#N/A,FALSE,"BAD4Q98"}</definedName>
    <definedName name="dfds" localSheetId="29" hidden="1">{"Page_1",#N/A,FALSE,"BAD4Q98";"Page_2",#N/A,FALSE,"BAD4Q98";"Page_3",#N/A,FALSE,"BAD4Q98";"Page_4",#N/A,FALSE,"BAD4Q98";"Page_5",#N/A,FALSE,"BAD4Q98";"Page_6",#N/A,FALSE,"BAD4Q98";"Input_1",#N/A,FALSE,"BAD4Q98";"Input_2",#N/A,FALSE,"BAD4Q98"}</definedName>
    <definedName name="dfds" localSheetId="30" hidden="1">{"Page_1",#N/A,FALSE,"BAD4Q98";"Page_2",#N/A,FALSE,"BAD4Q98";"Page_3",#N/A,FALSE,"BAD4Q98";"Page_4",#N/A,FALSE,"BAD4Q98";"Page_5",#N/A,FALSE,"BAD4Q98";"Page_6",#N/A,FALSE,"BAD4Q98";"Input_1",#N/A,FALSE,"BAD4Q98";"Input_2",#N/A,FALSE,"BAD4Q98"}</definedName>
    <definedName name="dfds" localSheetId="31" hidden="1">{"Page_1",#N/A,FALSE,"BAD4Q98";"Page_2",#N/A,FALSE,"BAD4Q98";"Page_3",#N/A,FALSE,"BAD4Q98";"Page_4",#N/A,FALSE,"BAD4Q98";"Page_5",#N/A,FALSE,"BAD4Q98";"Page_6",#N/A,FALSE,"BAD4Q98";"Input_1",#N/A,FALSE,"BAD4Q98";"Input_2",#N/A,FALSE,"BAD4Q98"}</definedName>
    <definedName name="dfds" hidden="1">{"Page_1",#N/A,FALSE,"BAD4Q98";"Page_2",#N/A,FALSE,"BAD4Q98";"Page_3",#N/A,FALSE,"BAD4Q98";"Page_4",#N/A,FALSE,"BAD4Q98";"Page_5",#N/A,FALSE,"BAD4Q98";"Page_6",#N/A,FALSE,"BAD4Q98";"Input_1",#N/A,FALSE,"BAD4Q98";"Input_2",#N/A,FALSE,"BAD4Q98"}</definedName>
    <definedName name="Disaster">#REF!</definedName>
    <definedName name="disc_date">#REF!</definedName>
    <definedName name="disc_month" localSheetId="17">#REF!</definedName>
    <definedName name="disc_month" localSheetId="18">#REF!</definedName>
    <definedName name="disc_month" localSheetId="19">#REF!</definedName>
    <definedName name="disc_month" localSheetId="20">#REF!</definedName>
    <definedName name="disc_month" localSheetId="21">#REF!</definedName>
    <definedName name="disc_month" localSheetId="22">#REF!</definedName>
    <definedName name="disc_month" localSheetId="26">#REF!</definedName>
    <definedName name="disc_month" localSheetId="27">#REF!</definedName>
    <definedName name="disc_month" localSheetId="28">#REF!</definedName>
    <definedName name="disc_month" localSheetId="29">#REF!</definedName>
    <definedName name="disc_month" localSheetId="30">#REF!</definedName>
    <definedName name="disc_month" localSheetId="31">#REF!</definedName>
    <definedName name="disc_month">#REF!</definedName>
    <definedName name="disc_year">#REF!</definedName>
    <definedName name="Discount_Year">#REF!</definedName>
    <definedName name="distribution_portanl">#REF!</definedName>
    <definedName name="DP1287TB1" localSheetId="17">#REF!</definedName>
    <definedName name="DP1287TB1" localSheetId="18">#REF!</definedName>
    <definedName name="DP1287TB1" localSheetId="19">#REF!</definedName>
    <definedName name="DP1287TB1" localSheetId="20">#REF!</definedName>
    <definedName name="DP1287TB1" localSheetId="21">#REF!</definedName>
    <definedName name="DP1287TB1" localSheetId="22">#REF!</definedName>
    <definedName name="DP1287TB1" localSheetId="26">#REF!</definedName>
    <definedName name="DP1287TB1" localSheetId="27">#REF!</definedName>
    <definedName name="DP1287TB1" localSheetId="28">#REF!</definedName>
    <definedName name="DP1287TB1" localSheetId="29">#REF!</definedName>
    <definedName name="DP1287TB1" localSheetId="30">#REF!</definedName>
    <definedName name="DP1287TB1" localSheetId="31">#REF!</definedName>
    <definedName name="DP1287TB1">#REF!</definedName>
    <definedName name="DR" localSheetId="17">#REF!+#REF!</definedName>
    <definedName name="DR" localSheetId="18">#REF!+#REF!</definedName>
    <definedName name="DR" localSheetId="19">#REF!+#REF!</definedName>
    <definedName name="DR" localSheetId="20">#REF!+#REF!</definedName>
    <definedName name="DR" localSheetId="21">#REF!+#REF!</definedName>
    <definedName name="DR" localSheetId="22">#REF!+#REF!</definedName>
    <definedName name="DR" localSheetId="26">#REF!+#REF!</definedName>
    <definedName name="DR" localSheetId="27">#REF!+#REF!</definedName>
    <definedName name="DR" localSheetId="28">#REF!+#REF!</definedName>
    <definedName name="DR" localSheetId="29">#REF!+#REF!</definedName>
    <definedName name="DR" localSheetId="30">#REF!+#REF!</definedName>
    <definedName name="DR" localSheetId="31">#REF!+#REF!</definedName>
    <definedName name="DR">#REF!+#REF!</definedName>
    <definedName name="dual_treesteps" localSheetId="17">#REF!</definedName>
    <definedName name="dual_treesteps" localSheetId="18">#REF!</definedName>
    <definedName name="dual_treesteps" localSheetId="19">#REF!</definedName>
    <definedName name="dual_treesteps" localSheetId="20">#REF!</definedName>
    <definedName name="dual_treesteps" localSheetId="21">#REF!</definedName>
    <definedName name="dual_treesteps" localSheetId="22">#REF!</definedName>
    <definedName name="dual_treesteps" localSheetId="26">#REF!</definedName>
    <definedName name="dual_treesteps" localSheetId="27">#REF!</definedName>
    <definedName name="dual_treesteps" localSheetId="28">#REF!</definedName>
    <definedName name="dual_treesteps" localSheetId="29">#REF!</definedName>
    <definedName name="dual_treesteps" localSheetId="30">#REF!</definedName>
    <definedName name="dual_treesteps" localSheetId="31">#REF!</definedName>
    <definedName name="dual_treesteps">#REF!</definedName>
    <definedName name="dual_volatility" localSheetId="17">#REF!</definedName>
    <definedName name="dual_volatility" localSheetId="18">#REF!</definedName>
    <definedName name="dual_volatility" localSheetId="19">#REF!</definedName>
    <definedName name="dual_volatility" localSheetId="20">#REF!</definedName>
    <definedName name="dual_volatility" localSheetId="21">#REF!</definedName>
    <definedName name="dual_volatility" localSheetId="22">#REF!</definedName>
    <definedName name="dual_volatility" localSheetId="26">#REF!</definedName>
    <definedName name="dual_volatility" localSheetId="27">#REF!</definedName>
    <definedName name="dual_volatility" localSheetId="28">#REF!</definedName>
    <definedName name="dual_volatility" localSheetId="29">#REF!</definedName>
    <definedName name="dual_volatility" localSheetId="30">#REF!</definedName>
    <definedName name="dual_volatility" localSheetId="31">#REF!</definedName>
    <definedName name="dual_volatility">#REF!</definedName>
    <definedName name="dual_volatility2" localSheetId="17">#REF!</definedName>
    <definedName name="dual_volatility2" localSheetId="18">#REF!</definedName>
    <definedName name="dual_volatility2" localSheetId="19">#REF!</definedName>
    <definedName name="dual_volatility2" localSheetId="20">#REF!</definedName>
    <definedName name="dual_volatility2" localSheetId="21">#REF!</definedName>
    <definedName name="dual_volatility2" localSheetId="22">#REF!</definedName>
    <definedName name="dual_volatility2" localSheetId="26">#REF!</definedName>
    <definedName name="dual_volatility2" localSheetId="27">#REF!</definedName>
    <definedName name="dual_volatility2" localSheetId="28">#REF!</definedName>
    <definedName name="dual_volatility2" localSheetId="29">#REF!</definedName>
    <definedName name="dual_volatility2" localSheetId="30">#REF!</definedName>
    <definedName name="dual_volatility2" localSheetId="31">#REF!</definedName>
    <definedName name="dual_volatility2">#REF!</definedName>
    <definedName name="dupper12">#REF!</definedName>
    <definedName name="DZ.IndSpec_Left" localSheetId="17" hidden="1">#REF!</definedName>
    <definedName name="DZ.IndSpec_Left" localSheetId="18" hidden="1">#REF!</definedName>
    <definedName name="DZ.IndSpec_Left" localSheetId="19" hidden="1">#REF!</definedName>
    <definedName name="DZ.IndSpec_Left" localSheetId="20" hidden="1">#REF!</definedName>
    <definedName name="DZ.IndSpec_Left" localSheetId="21" hidden="1">#REF!</definedName>
    <definedName name="DZ.IndSpec_Left" localSheetId="22" hidden="1">#REF!</definedName>
    <definedName name="DZ.IndSpec_Left" localSheetId="26" hidden="1">#REF!</definedName>
    <definedName name="DZ.IndSpec_Left" localSheetId="27" hidden="1">#REF!</definedName>
    <definedName name="DZ.IndSpec_Left" localSheetId="28" hidden="1">#REF!</definedName>
    <definedName name="DZ.IndSpec_Left" localSheetId="29" hidden="1">#REF!</definedName>
    <definedName name="DZ.IndSpec_Left" localSheetId="30" hidden="1">#REF!</definedName>
    <definedName name="DZ.IndSpec_Left" localSheetId="31" hidden="1">#REF!</definedName>
    <definedName name="DZ.IndSpec_Left" hidden="1">#REF!</definedName>
    <definedName name="DZ.IndSpec_Right" localSheetId="17" hidden="1">#REF!</definedName>
    <definedName name="DZ.IndSpec_Right" localSheetId="18" hidden="1">#REF!</definedName>
    <definedName name="DZ.IndSpec_Right" localSheetId="19" hidden="1">#REF!</definedName>
    <definedName name="DZ.IndSpec_Right" localSheetId="20" hidden="1">#REF!</definedName>
    <definedName name="DZ.IndSpec_Right" localSheetId="21" hidden="1">#REF!</definedName>
    <definedName name="DZ.IndSpec_Right" localSheetId="22" hidden="1">#REF!</definedName>
    <definedName name="DZ.IndSpec_Right" localSheetId="26" hidden="1">#REF!</definedName>
    <definedName name="DZ.IndSpec_Right" localSheetId="27" hidden="1">#REF!</definedName>
    <definedName name="DZ.IndSpec_Right" localSheetId="28" hidden="1">#REF!</definedName>
    <definedName name="DZ.IndSpec_Right" localSheetId="29" hidden="1">#REF!</definedName>
    <definedName name="DZ.IndSpec_Right" localSheetId="30" hidden="1">#REF!</definedName>
    <definedName name="DZ.IndSpec_Right" localSheetId="31" hidden="1">#REF!</definedName>
    <definedName name="DZ.IndSpec_Right" hidden="1">#REF!</definedName>
    <definedName name="E.R.">2.15</definedName>
    <definedName name="E_Data">#REF!</definedName>
    <definedName name="eeeeeeeeeee" localSheetId="17" hidden="1">{"SourcesUses",#N/A,TRUE,#N/A;"TransOverview",#N/A,TRUE,"CFMODEL"}</definedName>
    <definedName name="eeeeeeeeeee" localSheetId="18" hidden="1">{"SourcesUses",#N/A,TRUE,#N/A;"TransOverview",#N/A,TRUE,"CFMODEL"}</definedName>
    <definedName name="eeeeeeeeeee" localSheetId="19" hidden="1">{"SourcesUses",#N/A,TRUE,#N/A;"TransOverview",#N/A,TRUE,"CFMODEL"}</definedName>
    <definedName name="eeeeeeeeeee" localSheetId="20" hidden="1">{"SourcesUses",#N/A,TRUE,#N/A;"TransOverview",#N/A,TRUE,"CFMODEL"}</definedName>
    <definedName name="eeeeeeeeeee" localSheetId="21" hidden="1">{"SourcesUses",#N/A,TRUE,#N/A;"TransOverview",#N/A,TRUE,"CFMODEL"}</definedName>
    <definedName name="eeeeeeeeeee" localSheetId="22" hidden="1">{"SourcesUses",#N/A,TRUE,#N/A;"TransOverview",#N/A,TRUE,"CFMODEL"}</definedName>
    <definedName name="eeeeeeeeeee" localSheetId="23" hidden="1">{"SourcesUses",#N/A,TRUE,#N/A;"TransOverview",#N/A,TRUE,"CFMODEL"}</definedName>
    <definedName name="eeeeeeeeeee" localSheetId="3" hidden="1">{"SourcesUses",#N/A,TRUE,#N/A;"TransOverview",#N/A,TRUE,"CFMODEL"}</definedName>
    <definedName name="eeeeeeeeeee" localSheetId="4" hidden="1">{"SourcesUses",#N/A,TRUE,#N/A;"TransOverview",#N/A,TRUE,"CFMODEL"}</definedName>
    <definedName name="eeeeeeeeeee" localSheetId="7" hidden="1">{"SourcesUses",#N/A,TRUE,#N/A;"TransOverview",#N/A,TRUE,"CFMODEL"}</definedName>
    <definedName name="eeeeeeeeeee" localSheetId="16" hidden="1">{"SourcesUses",#N/A,TRUE,#N/A;"TransOverview",#N/A,TRUE,"CFMODEL"}</definedName>
    <definedName name="eeeeeeeeeee" localSheetId="26" hidden="1">{"SourcesUses",#N/A,TRUE,#N/A;"TransOverview",#N/A,TRUE,"CFMODEL"}</definedName>
    <definedName name="eeeeeeeeeee" localSheetId="27" hidden="1">{"SourcesUses",#N/A,TRUE,#N/A;"TransOverview",#N/A,TRUE,"CFMODEL"}</definedName>
    <definedName name="eeeeeeeeeee" localSheetId="28" hidden="1">{"SourcesUses",#N/A,TRUE,#N/A;"TransOverview",#N/A,TRUE,"CFMODEL"}</definedName>
    <definedName name="eeeeeeeeeee" localSheetId="29" hidden="1">{"SourcesUses",#N/A,TRUE,#N/A;"TransOverview",#N/A,TRUE,"CFMODEL"}</definedName>
    <definedName name="eeeeeeeeeee" localSheetId="30" hidden="1">{"SourcesUses",#N/A,TRUE,#N/A;"TransOverview",#N/A,TRUE,"CFMODEL"}</definedName>
    <definedName name="eeeeeeeeeee" localSheetId="31" hidden="1">{"SourcesUses",#N/A,TRUE,#N/A;"TransOverview",#N/A,TRUE,"CFMODEL"}</definedName>
    <definedName name="eeeeeeeeeee" hidden="1">{"SourcesUses",#N/A,TRUE,#N/A;"TransOverview",#N/A,TRUE,"CFMODEL"}</definedName>
    <definedName name="eeeeeeeeeeeeeeeeee" localSheetId="17" hidden="1">{"SourcesUses",#N/A,TRUE,"FundsFlow";"TransOverview",#N/A,TRUE,"FundsFlow"}</definedName>
    <definedName name="eeeeeeeeeeeeeeeeee" localSheetId="18" hidden="1">{"SourcesUses",#N/A,TRUE,"FundsFlow";"TransOverview",#N/A,TRUE,"FundsFlow"}</definedName>
    <definedName name="eeeeeeeeeeeeeeeeee" localSheetId="19" hidden="1">{"SourcesUses",#N/A,TRUE,"FundsFlow";"TransOverview",#N/A,TRUE,"FundsFlow"}</definedName>
    <definedName name="eeeeeeeeeeeeeeeeee" localSheetId="20" hidden="1">{"SourcesUses",#N/A,TRUE,"FundsFlow";"TransOverview",#N/A,TRUE,"FundsFlow"}</definedName>
    <definedName name="eeeeeeeeeeeeeeeeee" localSheetId="21" hidden="1">{"SourcesUses",#N/A,TRUE,"FundsFlow";"TransOverview",#N/A,TRUE,"FundsFlow"}</definedName>
    <definedName name="eeeeeeeeeeeeeeeeee" localSheetId="22" hidden="1">{"SourcesUses",#N/A,TRUE,"FundsFlow";"TransOverview",#N/A,TRUE,"FundsFlow"}</definedName>
    <definedName name="eeeeeeeeeeeeeeeeee" localSheetId="23" hidden="1">{"SourcesUses",#N/A,TRUE,"FundsFlow";"TransOverview",#N/A,TRUE,"FundsFlow"}</definedName>
    <definedName name="eeeeeeeeeeeeeeeeee" localSheetId="3" hidden="1">{"SourcesUses",#N/A,TRUE,"FundsFlow";"TransOverview",#N/A,TRUE,"FundsFlow"}</definedName>
    <definedName name="eeeeeeeeeeeeeeeeee" localSheetId="4" hidden="1">{"SourcesUses",#N/A,TRUE,"FundsFlow";"TransOverview",#N/A,TRUE,"FundsFlow"}</definedName>
    <definedName name="eeeeeeeeeeeeeeeeee" localSheetId="7" hidden="1">{"SourcesUses",#N/A,TRUE,"FundsFlow";"TransOverview",#N/A,TRUE,"FundsFlow"}</definedName>
    <definedName name="eeeeeeeeeeeeeeeeee" localSheetId="16" hidden="1">{"SourcesUses",#N/A,TRUE,"FundsFlow";"TransOverview",#N/A,TRUE,"FundsFlow"}</definedName>
    <definedName name="eeeeeeeeeeeeeeeeee" localSheetId="26" hidden="1">{"SourcesUses",#N/A,TRUE,"FundsFlow";"TransOverview",#N/A,TRUE,"FundsFlow"}</definedName>
    <definedName name="eeeeeeeeeeeeeeeeee" localSheetId="27" hidden="1">{"SourcesUses",#N/A,TRUE,"FundsFlow";"TransOverview",#N/A,TRUE,"FundsFlow"}</definedName>
    <definedName name="eeeeeeeeeeeeeeeeee" localSheetId="28" hidden="1">{"SourcesUses",#N/A,TRUE,"FundsFlow";"TransOverview",#N/A,TRUE,"FundsFlow"}</definedName>
    <definedName name="eeeeeeeeeeeeeeeeee" localSheetId="29" hidden="1">{"SourcesUses",#N/A,TRUE,"FundsFlow";"TransOverview",#N/A,TRUE,"FundsFlow"}</definedName>
    <definedName name="eeeeeeeeeeeeeeeeee" localSheetId="30" hidden="1">{"SourcesUses",#N/A,TRUE,"FundsFlow";"TransOverview",#N/A,TRUE,"FundsFlow"}</definedName>
    <definedName name="eeeeeeeeeeeeeeeeee" localSheetId="31" hidden="1">{"SourcesUses",#N/A,TRUE,"FundsFlow";"TransOverview",#N/A,TRUE,"FundsFlow"}</definedName>
    <definedName name="eeeeeeeeeeeeeeeeee" hidden="1">{"SourcesUses",#N/A,TRUE,"FundsFlow";"TransOverview",#N/A,TRUE,"FundsFlow"}</definedName>
    <definedName name="effective_date">#REF!</definedName>
    <definedName name="eighty_seven" localSheetId="17">#REF!</definedName>
    <definedName name="eighty_seven" localSheetId="18">#REF!</definedName>
    <definedName name="eighty_seven" localSheetId="19">#REF!</definedName>
    <definedName name="eighty_seven" localSheetId="20">#REF!</definedName>
    <definedName name="eighty_seven" localSheetId="21">#REF!</definedName>
    <definedName name="eighty_seven" localSheetId="22">#REF!</definedName>
    <definedName name="eighty_seven" localSheetId="26">#REF!</definedName>
    <definedName name="eighty_seven" localSheetId="27">#REF!</definedName>
    <definedName name="eighty_seven" localSheetId="28">#REF!</definedName>
    <definedName name="eighty_seven" localSheetId="29">#REF!</definedName>
    <definedName name="eighty_seven" localSheetId="30">#REF!</definedName>
    <definedName name="eighty_seven" localSheetId="31">#REF!</definedName>
    <definedName name="eighty_seven">#REF!</definedName>
    <definedName name="electric" localSheetId="17">#REF!</definedName>
    <definedName name="electric" localSheetId="18">#REF!</definedName>
    <definedName name="electric" localSheetId="19">#REF!</definedName>
    <definedName name="electric" localSheetId="20">#REF!</definedName>
    <definedName name="electric" localSheetId="21">#REF!</definedName>
    <definedName name="electric" localSheetId="22">#REF!</definedName>
    <definedName name="electric" localSheetId="26">#REF!</definedName>
    <definedName name="electric" localSheetId="27">#REF!</definedName>
    <definedName name="electric" localSheetId="28">#REF!</definedName>
    <definedName name="electric" localSheetId="29">#REF!</definedName>
    <definedName name="electric" localSheetId="30">#REF!</definedName>
    <definedName name="electric" localSheetId="31">#REF!</definedName>
    <definedName name="electric">#REF!</definedName>
    <definedName name="EnergyServices_Rev_Growth">#REF!</definedName>
    <definedName name="Enterprise" localSheetId="17">#REF!</definedName>
    <definedName name="Enterprise" localSheetId="18">#REF!</definedName>
    <definedName name="Enterprise" localSheetId="19">#REF!</definedName>
    <definedName name="Enterprise" localSheetId="20">#REF!</definedName>
    <definedName name="Enterprise" localSheetId="21">#REF!</definedName>
    <definedName name="Enterprise" localSheetId="22">#REF!</definedName>
    <definedName name="Enterprise" localSheetId="26">#REF!</definedName>
    <definedName name="Enterprise" localSheetId="27">#REF!</definedName>
    <definedName name="Enterprise" localSheetId="28">#REF!</definedName>
    <definedName name="Enterprise" localSheetId="29">#REF!</definedName>
    <definedName name="Enterprise" localSheetId="30">#REF!</definedName>
    <definedName name="Enterprise" localSheetId="31">#REF!</definedName>
    <definedName name="Enterprise">#REF!</definedName>
    <definedName name="entity" localSheetId="17">#REF!</definedName>
    <definedName name="entity" localSheetId="18">#REF!</definedName>
    <definedName name="entity" localSheetId="19">#REF!</definedName>
    <definedName name="entity" localSheetId="20">#REF!</definedName>
    <definedName name="entity" localSheetId="21">#REF!</definedName>
    <definedName name="entity" localSheetId="22">#REF!</definedName>
    <definedName name="entity" localSheetId="26">#REF!</definedName>
    <definedName name="entity" localSheetId="27">#REF!</definedName>
    <definedName name="entity" localSheetId="28">#REF!</definedName>
    <definedName name="entity" localSheetId="29">#REF!</definedName>
    <definedName name="entity" localSheetId="30">#REF!</definedName>
    <definedName name="entity" localSheetId="31">#REF!</definedName>
    <definedName name="entity">#REF!</definedName>
    <definedName name="entity1" localSheetId="17">#REF!</definedName>
    <definedName name="entity1" localSheetId="18">#REF!</definedName>
    <definedName name="entity1" localSheetId="19">#REF!</definedName>
    <definedName name="entity1" localSheetId="20">#REF!</definedName>
    <definedName name="entity1" localSheetId="21">#REF!</definedName>
    <definedName name="entity1" localSheetId="22">#REF!</definedName>
    <definedName name="entity1" localSheetId="26">#REF!</definedName>
    <definedName name="entity1" localSheetId="27">#REF!</definedName>
    <definedName name="entity1" localSheetId="28">#REF!</definedName>
    <definedName name="entity1" localSheetId="29">#REF!</definedName>
    <definedName name="entity1" localSheetId="30">#REF!</definedName>
    <definedName name="entity1" localSheetId="31">#REF!</definedName>
    <definedName name="entity1">#REF!</definedName>
    <definedName name="Equity_Bridge_Loan_Interest_Expense_Lease" localSheetId="17">#REF!</definedName>
    <definedName name="Equity_Bridge_Loan_Interest_Expense_Lease" localSheetId="18">#REF!</definedName>
    <definedName name="Equity_Bridge_Loan_Interest_Expense_Lease" localSheetId="19">#REF!</definedName>
    <definedName name="Equity_Bridge_Loan_Interest_Expense_Lease" localSheetId="20">#REF!</definedName>
    <definedName name="Equity_Bridge_Loan_Interest_Expense_Lease" localSheetId="21">#REF!</definedName>
    <definedName name="Equity_Bridge_Loan_Interest_Expense_Lease" localSheetId="22">#REF!</definedName>
    <definedName name="Equity_Bridge_Loan_Interest_Expense_Lease" localSheetId="26">#REF!</definedName>
    <definedName name="Equity_Bridge_Loan_Interest_Expense_Lease" localSheetId="27">#REF!</definedName>
    <definedName name="Equity_Bridge_Loan_Interest_Expense_Lease" localSheetId="28">#REF!</definedName>
    <definedName name="Equity_Bridge_Loan_Interest_Expense_Lease" localSheetId="29">#REF!</definedName>
    <definedName name="Equity_Bridge_Loan_Interest_Expense_Lease" localSheetId="30">#REF!</definedName>
    <definedName name="Equity_Bridge_Loan_Interest_Expense_Lease" localSheetId="31">#REF!</definedName>
    <definedName name="Equity_Bridge_Loan_Interest_Expense_Lease">#REF!</definedName>
    <definedName name="equityapo_volatility" localSheetId="17">#REF!</definedName>
    <definedName name="equityapo_volatility" localSheetId="18">#REF!</definedName>
    <definedName name="equityapo_volatility" localSheetId="19">#REF!</definedName>
    <definedName name="equityapo_volatility" localSheetId="20">#REF!</definedName>
    <definedName name="equityapo_volatility" localSheetId="21">#REF!</definedName>
    <definedName name="equityapo_volatility" localSheetId="22">#REF!</definedName>
    <definedName name="equityapo_volatility" localSheetId="26">#REF!</definedName>
    <definedName name="equityapo_volatility" localSheetId="27">#REF!</definedName>
    <definedName name="equityapo_volatility" localSheetId="28">#REF!</definedName>
    <definedName name="equityapo_volatility" localSheetId="29">#REF!</definedName>
    <definedName name="equityapo_volatility" localSheetId="30">#REF!</definedName>
    <definedName name="equityapo_volatility" localSheetId="31">#REF!</definedName>
    <definedName name="equityapo_volatility">#REF!</definedName>
    <definedName name="equityoption_treesteps" localSheetId="17">#REF!</definedName>
    <definedName name="equityoption_treesteps" localSheetId="18">#REF!</definedName>
    <definedName name="equityoption_treesteps" localSheetId="19">#REF!</definedName>
    <definedName name="equityoption_treesteps" localSheetId="20">#REF!</definedName>
    <definedName name="equityoption_treesteps" localSheetId="21">#REF!</definedName>
    <definedName name="equityoption_treesteps" localSheetId="22">#REF!</definedName>
    <definedName name="equityoption_treesteps" localSheetId="26">#REF!</definedName>
    <definedName name="equityoption_treesteps" localSheetId="27">#REF!</definedName>
    <definedName name="equityoption_treesteps" localSheetId="28">#REF!</definedName>
    <definedName name="equityoption_treesteps" localSheetId="29">#REF!</definedName>
    <definedName name="equityoption_treesteps" localSheetId="30">#REF!</definedName>
    <definedName name="equityoption_treesteps" localSheetId="31">#REF!</definedName>
    <definedName name="equityoption_treesteps">#REF!</definedName>
    <definedName name="equityoption_volatility" localSheetId="17">#REF!</definedName>
    <definedName name="equityoption_volatility" localSheetId="18">#REF!</definedName>
    <definedName name="equityoption_volatility" localSheetId="19">#REF!</definedName>
    <definedName name="equityoption_volatility" localSheetId="20">#REF!</definedName>
    <definedName name="equityoption_volatility" localSheetId="21">#REF!</definedName>
    <definedName name="equityoption_volatility" localSheetId="22">#REF!</definedName>
    <definedName name="equityoption_volatility" localSheetId="26">#REF!</definedName>
    <definedName name="equityoption_volatility" localSheetId="27">#REF!</definedName>
    <definedName name="equityoption_volatility" localSheetId="28">#REF!</definedName>
    <definedName name="equityoption_volatility" localSheetId="29">#REF!</definedName>
    <definedName name="equityoption_volatility" localSheetId="30">#REF!</definedName>
    <definedName name="equityoption_volatility" localSheetId="31">#REF!</definedName>
    <definedName name="equityoption_volatility">#REF!</definedName>
    <definedName name="EssAliasTable">"Default"</definedName>
    <definedName name="ESSBASE_AREA">#REF!</definedName>
    <definedName name="eurofutopt_meanreversion" localSheetId="17">#REF!</definedName>
    <definedName name="eurofutopt_meanreversion" localSheetId="18">#REF!</definedName>
    <definedName name="eurofutopt_meanreversion" localSheetId="19">#REF!</definedName>
    <definedName name="eurofutopt_meanreversion" localSheetId="20">#REF!</definedName>
    <definedName name="eurofutopt_meanreversion" localSheetId="21">#REF!</definedName>
    <definedName name="eurofutopt_meanreversion" localSheetId="22">#REF!</definedName>
    <definedName name="eurofutopt_meanreversion" localSheetId="26">#REF!</definedName>
    <definedName name="eurofutopt_meanreversion" localSheetId="27">#REF!</definedName>
    <definedName name="eurofutopt_meanreversion" localSheetId="28">#REF!</definedName>
    <definedName name="eurofutopt_meanreversion" localSheetId="29">#REF!</definedName>
    <definedName name="eurofutopt_meanreversion" localSheetId="30">#REF!</definedName>
    <definedName name="eurofutopt_meanreversion" localSheetId="31">#REF!</definedName>
    <definedName name="eurofutopt_meanreversion">#REF!</definedName>
    <definedName name="eurofutopt_model" localSheetId="17">#REF!</definedName>
    <definedName name="eurofutopt_model" localSheetId="18">#REF!</definedName>
    <definedName name="eurofutopt_model" localSheetId="19">#REF!</definedName>
    <definedName name="eurofutopt_model" localSheetId="20">#REF!</definedName>
    <definedName name="eurofutopt_model" localSheetId="21">#REF!</definedName>
    <definedName name="eurofutopt_model" localSheetId="22">#REF!</definedName>
    <definedName name="eurofutopt_model" localSheetId="26">#REF!</definedName>
    <definedName name="eurofutopt_model" localSheetId="27">#REF!</definedName>
    <definedName name="eurofutopt_model" localSheetId="28">#REF!</definedName>
    <definedName name="eurofutopt_model" localSheetId="29">#REF!</definedName>
    <definedName name="eurofutopt_model" localSheetId="30">#REF!</definedName>
    <definedName name="eurofutopt_model" localSheetId="31">#REF!</definedName>
    <definedName name="eurofutopt_model">#REF!</definedName>
    <definedName name="eurofutopt_volatility" localSheetId="17">#REF!</definedName>
    <definedName name="eurofutopt_volatility" localSheetId="18">#REF!</definedName>
    <definedName name="eurofutopt_volatility" localSheetId="19">#REF!</definedName>
    <definedName name="eurofutopt_volatility" localSheetId="20">#REF!</definedName>
    <definedName name="eurofutopt_volatility" localSheetId="21">#REF!</definedName>
    <definedName name="eurofutopt_volatility" localSheetId="22">#REF!</definedName>
    <definedName name="eurofutopt_volatility" localSheetId="26">#REF!</definedName>
    <definedName name="eurofutopt_volatility" localSheetId="27">#REF!</definedName>
    <definedName name="eurofutopt_volatility" localSheetId="28">#REF!</definedName>
    <definedName name="eurofutopt_volatility" localSheetId="29">#REF!</definedName>
    <definedName name="eurofutopt_volatility" localSheetId="30">#REF!</definedName>
    <definedName name="eurofutopt_volatility" localSheetId="31">#REF!</definedName>
    <definedName name="eurofutopt_volatility">#REF!</definedName>
    <definedName name="ev.Calculation" hidden="1">-4105</definedName>
    <definedName name="ev.Initialized" hidden="1">FALSE</definedName>
    <definedName name="EXA">#REF!</definedName>
    <definedName name="Excess_Dividend_Tax_Amount_Unlevered" localSheetId="17">#REF!</definedName>
    <definedName name="Excess_Dividend_Tax_Amount_Unlevered" localSheetId="18">#REF!</definedName>
    <definedName name="Excess_Dividend_Tax_Amount_Unlevered" localSheetId="19">#REF!</definedName>
    <definedName name="Excess_Dividend_Tax_Amount_Unlevered" localSheetId="20">#REF!</definedName>
    <definedName name="Excess_Dividend_Tax_Amount_Unlevered" localSheetId="21">#REF!</definedName>
    <definedName name="Excess_Dividend_Tax_Amount_Unlevered" localSheetId="22">#REF!</definedName>
    <definedName name="Excess_Dividend_Tax_Amount_Unlevered" localSheetId="26">#REF!</definedName>
    <definedName name="Excess_Dividend_Tax_Amount_Unlevered" localSheetId="27">#REF!</definedName>
    <definedName name="Excess_Dividend_Tax_Amount_Unlevered" localSheetId="28">#REF!</definedName>
    <definedName name="Excess_Dividend_Tax_Amount_Unlevered" localSheetId="29">#REF!</definedName>
    <definedName name="Excess_Dividend_Tax_Amount_Unlevered" localSheetId="30">#REF!</definedName>
    <definedName name="Excess_Dividend_Tax_Amount_Unlevered" localSheetId="31">#REF!</definedName>
    <definedName name="Excess_Dividend_Tax_Amount_Unlevered">#REF!</definedName>
    <definedName name="Excess_Dividends_Tax_Amount" localSheetId="17">#REF!</definedName>
    <definedName name="Excess_Dividends_Tax_Amount" localSheetId="18">#REF!</definedName>
    <definedName name="Excess_Dividends_Tax_Amount" localSheetId="19">#REF!</definedName>
    <definedName name="Excess_Dividends_Tax_Amount" localSheetId="20">#REF!</definedName>
    <definedName name="Excess_Dividends_Tax_Amount" localSheetId="21">#REF!</definedName>
    <definedName name="Excess_Dividends_Tax_Amount" localSheetId="22">#REF!</definedName>
    <definedName name="Excess_Dividends_Tax_Amount" localSheetId="26">#REF!</definedName>
    <definedName name="Excess_Dividends_Tax_Amount" localSheetId="27">#REF!</definedName>
    <definedName name="Excess_Dividends_Tax_Amount" localSheetId="28">#REF!</definedName>
    <definedName name="Excess_Dividends_Tax_Amount" localSheetId="29">#REF!</definedName>
    <definedName name="Excess_Dividends_Tax_Amount" localSheetId="30">#REF!</definedName>
    <definedName name="Excess_Dividends_Tax_Amount" localSheetId="31">#REF!</definedName>
    <definedName name="Excess_Dividends_Tax_Amount">#REF!</definedName>
    <definedName name="exchange_rates">#REF!</definedName>
    <definedName name="existing" localSheetId="17">#REF!</definedName>
    <definedName name="existing" localSheetId="18">#REF!</definedName>
    <definedName name="existing" localSheetId="19">#REF!</definedName>
    <definedName name="existing" localSheetId="20">#REF!</definedName>
    <definedName name="existing" localSheetId="21">#REF!</definedName>
    <definedName name="existing" localSheetId="22">#REF!</definedName>
    <definedName name="existing" localSheetId="26">#REF!</definedName>
    <definedName name="existing" localSheetId="27">#REF!</definedName>
    <definedName name="existing" localSheetId="28">#REF!</definedName>
    <definedName name="existing" localSheetId="29">#REF!</definedName>
    <definedName name="existing" localSheetId="30">#REF!</definedName>
    <definedName name="existing" localSheetId="31">#REF!</definedName>
    <definedName name="existing">#REF!</definedName>
    <definedName name="existing_table" localSheetId="17">#REF!</definedName>
    <definedName name="existing_table" localSheetId="18">#REF!</definedName>
    <definedName name="existing_table" localSheetId="19">#REF!</definedName>
    <definedName name="existing_table" localSheetId="20">#REF!</definedName>
    <definedName name="existing_table" localSheetId="21">#REF!</definedName>
    <definedName name="existing_table" localSheetId="22">#REF!</definedName>
    <definedName name="existing_table" localSheetId="26">#REF!</definedName>
    <definedName name="existing_table" localSheetId="27">#REF!</definedName>
    <definedName name="existing_table" localSheetId="28">#REF!</definedName>
    <definedName name="existing_table" localSheetId="29">#REF!</definedName>
    <definedName name="existing_table" localSheetId="30">#REF!</definedName>
    <definedName name="existing_table" localSheetId="31">#REF!</definedName>
    <definedName name="existing_table">#REF!</definedName>
    <definedName name="f" localSheetId="17" hidden="1">{"Page_1",#N/A,FALSE,"BAD4Q98";"Page_2",#N/A,FALSE,"BAD4Q98";"Page_3",#N/A,FALSE,"BAD4Q98";"Page_4",#N/A,FALSE,"BAD4Q98";"Page_5",#N/A,FALSE,"BAD4Q98";"Page_6",#N/A,FALSE,"BAD4Q98";"Input_1",#N/A,FALSE,"BAD4Q98";"Input_2",#N/A,FALSE,"BAD4Q98"}</definedName>
    <definedName name="f" localSheetId="18" hidden="1">{"Page_1",#N/A,FALSE,"BAD4Q98";"Page_2",#N/A,FALSE,"BAD4Q98";"Page_3",#N/A,FALSE,"BAD4Q98";"Page_4",#N/A,FALSE,"BAD4Q98";"Page_5",#N/A,FALSE,"BAD4Q98";"Page_6",#N/A,FALSE,"BAD4Q98";"Input_1",#N/A,FALSE,"BAD4Q98";"Input_2",#N/A,FALSE,"BAD4Q98"}</definedName>
    <definedName name="f" localSheetId="19" hidden="1">{"Page_1",#N/A,FALSE,"BAD4Q98";"Page_2",#N/A,FALSE,"BAD4Q98";"Page_3",#N/A,FALSE,"BAD4Q98";"Page_4",#N/A,FALSE,"BAD4Q98";"Page_5",#N/A,FALSE,"BAD4Q98";"Page_6",#N/A,FALSE,"BAD4Q98";"Input_1",#N/A,FALSE,"BAD4Q98";"Input_2",#N/A,FALSE,"BAD4Q98"}</definedName>
    <definedName name="f" localSheetId="20" hidden="1">{"Page_1",#N/A,FALSE,"BAD4Q98";"Page_2",#N/A,FALSE,"BAD4Q98";"Page_3",#N/A,FALSE,"BAD4Q98";"Page_4",#N/A,FALSE,"BAD4Q98";"Page_5",#N/A,FALSE,"BAD4Q98";"Page_6",#N/A,FALSE,"BAD4Q98";"Input_1",#N/A,FALSE,"BAD4Q98";"Input_2",#N/A,FALSE,"BAD4Q98"}</definedName>
    <definedName name="f" localSheetId="21" hidden="1">{"Page_1",#N/A,FALSE,"BAD4Q98";"Page_2",#N/A,FALSE,"BAD4Q98";"Page_3",#N/A,FALSE,"BAD4Q98";"Page_4",#N/A,FALSE,"BAD4Q98";"Page_5",#N/A,FALSE,"BAD4Q98";"Page_6",#N/A,FALSE,"BAD4Q98";"Input_1",#N/A,FALSE,"BAD4Q98";"Input_2",#N/A,FALSE,"BAD4Q98"}</definedName>
    <definedName name="f" localSheetId="22" hidden="1">{"Page_1",#N/A,FALSE,"BAD4Q98";"Page_2",#N/A,FALSE,"BAD4Q98";"Page_3",#N/A,FALSE,"BAD4Q98";"Page_4",#N/A,FALSE,"BAD4Q98";"Page_5",#N/A,FALSE,"BAD4Q98";"Page_6",#N/A,FALSE,"BAD4Q98";"Input_1",#N/A,FALSE,"BAD4Q98";"Input_2",#N/A,FALSE,"BAD4Q98"}</definedName>
    <definedName name="f" localSheetId="23" hidden="1">{"Page_1",#N/A,FALSE,"BAD4Q98";"Page_2",#N/A,FALSE,"BAD4Q98";"Page_3",#N/A,FALSE,"BAD4Q98";"Page_4",#N/A,FALSE,"BAD4Q98";"Page_5",#N/A,FALSE,"BAD4Q98";"Page_6",#N/A,FALSE,"BAD4Q98";"Input_1",#N/A,FALSE,"BAD4Q98";"Input_2",#N/A,FALSE,"BAD4Q98"}</definedName>
    <definedName name="f" localSheetId="3" hidden="1">{"Page_1",#N/A,FALSE,"BAD4Q98";"Page_2",#N/A,FALSE,"BAD4Q98";"Page_3",#N/A,FALSE,"BAD4Q98";"Page_4",#N/A,FALSE,"BAD4Q98";"Page_5",#N/A,FALSE,"BAD4Q98";"Page_6",#N/A,FALSE,"BAD4Q98";"Input_1",#N/A,FALSE,"BAD4Q98";"Input_2",#N/A,FALSE,"BAD4Q98"}</definedName>
    <definedName name="f" localSheetId="4" hidden="1">{"Page_1",#N/A,FALSE,"BAD4Q98";"Page_2",#N/A,FALSE,"BAD4Q98";"Page_3",#N/A,FALSE,"BAD4Q98";"Page_4",#N/A,FALSE,"BAD4Q98";"Page_5",#N/A,FALSE,"BAD4Q98";"Page_6",#N/A,FALSE,"BAD4Q98";"Input_1",#N/A,FALSE,"BAD4Q98";"Input_2",#N/A,FALSE,"BAD4Q98"}</definedName>
    <definedName name="f" localSheetId="7" hidden="1">{"Page_1",#N/A,FALSE,"BAD4Q98";"Page_2",#N/A,FALSE,"BAD4Q98";"Page_3",#N/A,FALSE,"BAD4Q98";"Page_4",#N/A,FALSE,"BAD4Q98";"Page_5",#N/A,FALSE,"BAD4Q98";"Page_6",#N/A,FALSE,"BAD4Q98";"Input_1",#N/A,FALSE,"BAD4Q98";"Input_2",#N/A,FALSE,"BAD4Q98"}</definedName>
    <definedName name="f" localSheetId="16" hidden="1">{"Page_1",#N/A,FALSE,"BAD4Q98";"Page_2",#N/A,FALSE,"BAD4Q98";"Page_3",#N/A,FALSE,"BAD4Q98";"Page_4",#N/A,FALSE,"BAD4Q98";"Page_5",#N/A,FALSE,"BAD4Q98";"Page_6",#N/A,FALSE,"BAD4Q98";"Input_1",#N/A,FALSE,"BAD4Q98";"Input_2",#N/A,FALSE,"BAD4Q98"}</definedName>
    <definedName name="f" localSheetId="26" hidden="1">{"Page_1",#N/A,FALSE,"BAD4Q98";"Page_2",#N/A,FALSE,"BAD4Q98";"Page_3",#N/A,FALSE,"BAD4Q98";"Page_4",#N/A,FALSE,"BAD4Q98";"Page_5",#N/A,FALSE,"BAD4Q98";"Page_6",#N/A,FALSE,"BAD4Q98";"Input_1",#N/A,FALSE,"BAD4Q98";"Input_2",#N/A,FALSE,"BAD4Q98"}</definedName>
    <definedName name="f" localSheetId="27" hidden="1">{"Page_1",#N/A,FALSE,"BAD4Q98";"Page_2",#N/A,FALSE,"BAD4Q98";"Page_3",#N/A,FALSE,"BAD4Q98";"Page_4",#N/A,FALSE,"BAD4Q98";"Page_5",#N/A,FALSE,"BAD4Q98";"Page_6",#N/A,FALSE,"BAD4Q98";"Input_1",#N/A,FALSE,"BAD4Q98";"Input_2",#N/A,FALSE,"BAD4Q98"}</definedName>
    <definedName name="f" localSheetId="28" hidden="1">{"Page_1",#N/A,FALSE,"BAD4Q98";"Page_2",#N/A,FALSE,"BAD4Q98";"Page_3",#N/A,FALSE,"BAD4Q98";"Page_4",#N/A,FALSE,"BAD4Q98";"Page_5",#N/A,FALSE,"BAD4Q98";"Page_6",#N/A,FALSE,"BAD4Q98";"Input_1",#N/A,FALSE,"BAD4Q98";"Input_2",#N/A,FALSE,"BAD4Q98"}</definedName>
    <definedName name="f" localSheetId="29" hidden="1">{"Page_1",#N/A,FALSE,"BAD4Q98";"Page_2",#N/A,FALSE,"BAD4Q98";"Page_3",#N/A,FALSE,"BAD4Q98";"Page_4",#N/A,FALSE,"BAD4Q98";"Page_5",#N/A,FALSE,"BAD4Q98";"Page_6",#N/A,FALSE,"BAD4Q98";"Input_1",#N/A,FALSE,"BAD4Q98";"Input_2",#N/A,FALSE,"BAD4Q98"}</definedName>
    <definedName name="f" localSheetId="30" hidden="1">{"Page_1",#N/A,FALSE,"BAD4Q98";"Page_2",#N/A,FALSE,"BAD4Q98";"Page_3",#N/A,FALSE,"BAD4Q98";"Page_4",#N/A,FALSE,"BAD4Q98";"Page_5",#N/A,FALSE,"BAD4Q98";"Page_6",#N/A,FALSE,"BAD4Q98";"Input_1",#N/A,FALSE,"BAD4Q98";"Input_2",#N/A,FALSE,"BAD4Q98"}</definedName>
    <definedName name="f" localSheetId="31" hidden="1">{"Page_1",#N/A,FALSE,"BAD4Q98";"Page_2",#N/A,FALSE,"BAD4Q98";"Page_3",#N/A,FALSE,"BAD4Q98";"Page_4",#N/A,FALSE,"BAD4Q98";"Page_5",#N/A,FALSE,"BAD4Q98";"Page_6",#N/A,FALSE,"BAD4Q98";"Input_1",#N/A,FALSE,"BAD4Q98";"Input_2",#N/A,FALSE,"BAD4Q98"}</definedName>
    <definedName name="f" hidden="1">{"Page_1",#N/A,FALSE,"BAD4Q98";"Page_2",#N/A,FALSE,"BAD4Q98";"Page_3",#N/A,FALSE,"BAD4Q98";"Page_4",#N/A,FALSE,"BAD4Q98";"Page_5",#N/A,FALSE,"BAD4Q98";"Page_6",#N/A,FALSE,"BAD4Q98";"Input_1",#N/A,FALSE,"BAD4Q98";"Input_2",#N/A,FALSE,"BAD4Q98"}</definedName>
    <definedName name="FACT">#REF!</definedName>
    <definedName name="fdasdfdsadf" localSheetId="17">#REF!</definedName>
    <definedName name="fdasdfdsadf" localSheetId="18">#REF!</definedName>
    <definedName name="fdasdfdsadf" localSheetId="19">#REF!</definedName>
    <definedName name="fdasdfdsadf" localSheetId="20">#REF!</definedName>
    <definedName name="fdasdfdsadf" localSheetId="21">#REF!</definedName>
    <definedName name="fdasdfdsadf" localSheetId="22">#REF!</definedName>
    <definedName name="fdasdfdsadf" localSheetId="26">#REF!</definedName>
    <definedName name="fdasdfdsadf" localSheetId="27">#REF!</definedName>
    <definedName name="fdasdfdsadf" localSheetId="28">#REF!</definedName>
    <definedName name="fdasdfdsadf" localSheetId="29">#REF!</definedName>
    <definedName name="fdasdfdsadf" localSheetId="30">#REF!</definedName>
    <definedName name="fdasdfdsadf" localSheetId="31">#REF!</definedName>
    <definedName name="fdasdfdsadf">#REF!</definedName>
    <definedName name="fdfdfdfd" localSheetId="17">#REF!</definedName>
    <definedName name="fdfdfdfd" localSheetId="18">#REF!</definedName>
    <definedName name="fdfdfdfd" localSheetId="19">#REF!</definedName>
    <definedName name="fdfdfdfd" localSheetId="20">#REF!</definedName>
    <definedName name="fdfdfdfd" localSheetId="21">#REF!</definedName>
    <definedName name="fdfdfdfd" localSheetId="22">#REF!</definedName>
    <definedName name="fdfdfdfd" localSheetId="26">#REF!</definedName>
    <definedName name="fdfdfdfd" localSheetId="27">#REF!</definedName>
    <definedName name="fdfdfdfd" localSheetId="28">#REF!</definedName>
    <definedName name="fdfdfdfd" localSheetId="29">#REF!</definedName>
    <definedName name="fdfdfdfd" localSheetId="30">#REF!</definedName>
    <definedName name="fdfdfdfd" localSheetId="31">#REF!</definedName>
    <definedName name="fdfdfdfd">#REF!</definedName>
    <definedName name="fdfdfdfdfd" localSheetId="17">#REF!</definedName>
    <definedName name="fdfdfdfdfd" localSheetId="18">#REF!</definedName>
    <definedName name="fdfdfdfdfd" localSheetId="19">#REF!</definedName>
    <definedName name="fdfdfdfdfd" localSheetId="20">#REF!</definedName>
    <definedName name="fdfdfdfdfd" localSheetId="21">#REF!</definedName>
    <definedName name="fdfdfdfdfd" localSheetId="22">#REF!</definedName>
    <definedName name="fdfdfdfdfd" localSheetId="26">#REF!</definedName>
    <definedName name="fdfdfdfdfd" localSheetId="27">#REF!</definedName>
    <definedName name="fdfdfdfdfd" localSheetId="28">#REF!</definedName>
    <definedName name="fdfdfdfdfd" localSheetId="29">#REF!</definedName>
    <definedName name="fdfdfdfdfd" localSheetId="30">#REF!</definedName>
    <definedName name="fdfdfdfdfd" localSheetId="31">#REF!</definedName>
    <definedName name="fdfdfdfdfd">#REF!</definedName>
    <definedName name="FEDELEC" localSheetId="17">#REF!</definedName>
    <definedName name="FEDELEC" localSheetId="18">#REF!</definedName>
    <definedName name="FEDELEC" localSheetId="19">#REF!</definedName>
    <definedName name="FEDELEC" localSheetId="20">#REF!</definedName>
    <definedName name="FEDELEC" localSheetId="21">#REF!</definedName>
    <definedName name="FEDELEC" localSheetId="22">#REF!</definedName>
    <definedName name="FEDELEC" localSheetId="26">#REF!</definedName>
    <definedName name="FEDELEC" localSheetId="27">#REF!</definedName>
    <definedName name="FEDELEC" localSheetId="28">#REF!</definedName>
    <definedName name="FEDELEC" localSheetId="29">#REF!</definedName>
    <definedName name="FEDELEC" localSheetId="30">#REF!</definedName>
    <definedName name="FEDELEC" localSheetId="31">#REF!</definedName>
    <definedName name="FEDELEC">#REF!</definedName>
    <definedName name="Federal_Income_Tax_Amount" localSheetId="17">#REF!</definedName>
    <definedName name="Federal_Income_Tax_Amount" localSheetId="18">#REF!</definedName>
    <definedName name="Federal_Income_Tax_Amount" localSheetId="19">#REF!</definedName>
    <definedName name="Federal_Income_Tax_Amount" localSheetId="20">#REF!</definedName>
    <definedName name="Federal_Income_Tax_Amount" localSheetId="21">#REF!</definedName>
    <definedName name="Federal_Income_Tax_Amount" localSheetId="22">#REF!</definedName>
    <definedName name="Federal_Income_Tax_Amount" localSheetId="26">#REF!</definedName>
    <definedName name="Federal_Income_Tax_Amount" localSheetId="27">#REF!</definedName>
    <definedName name="Federal_Income_Tax_Amount" localSheetId="28">#REF!</definedName>
    <definedName name="Federal_Income_Tax_Amount" localSheetId="29">#REF!</definedName>
    <definedName name="Federal_Income_Tax_Amount" localSheetId="30">#REF!</definedName>
    <definedName name="Federal_Income_Tax_Amount" localSheetId="31">#REF!</definedName>
    <definedName name="Federal_Income_Tax_Amount">#REF!</definedName>
    <definedName name="Federal_Income_Tax_Amount_Unlevered" localSheetId="17">#REF!</definedName>
    <definedName name="Federal_Income_Tax_Amount_Unlevered" localSheetId="18">#REF!</definedName>
    <definedName name="Federal_Income_Tax_Amount_Unlevered" localSheetId="19">#REF!</definedName>
    <definedName name="Federal_Income_Tax_Amount_Unlevered" localSheetId="20">#REF!</definedName>
    <definedName name="Federal_Income_Tax_Amount_Unlevered" localSheetId="21">#REF!</definedName>
    <definedName name="Federal_Income_Tax_Amount_Unlevered" localSheetId="22">#REF!</definedName>
    <definedName name="Federal_Income_Tax_Amount_Unlevered" localSheetId="26">#REF!</definedName>
    <definedName name="Federal_Income_Tax_Amount_Unlevered" localSheetId="27">#REF!</definedName>
    <definedName name="Federal_Income_Tax_Amount_Unlevered" localSheetId="28">#REF!</definedName>
    <definedName name="Federal_Income_Tax_Amount_Unlevered" localSheetId="29">#REF!</definedName>
    <definedName name="Federal_Income_Tax_Amount_Unlevered" localSheetId="30">#REF!</definedName>
    <definedName name="Federal_Income_Tax_Amount_Unlevered" localSheetId="31">#REF!</definedName>
    <definedName name="Federal_Income_Tax_Amount_Unlevered">#REF!</definedName>
    <definedName name="FEDGAS" localSheetId="17">#REF!</definedName>
    <definedName name="FEDGAS" localSheetId="18">#REF!</definedName>
    <definedName name="FEDGAS" localSheetId="19">#REF!</definedName>
    <definedName name="FEDGAS" localSheetId="20">#REF!</definedName>
    <definedName name="FEDGAS" localSheetId="21">#REF!</definedName>
    <definedName name="FEDGAS" localSheetId="22">#REF!</definedName>
    <definedName name="FEDGAS" localSheetId="26">#REF!</definedName>
    <definedName name="FEDGAS" localSheetId="27">#REF!</definedName>
    <definedName name="FEDGAS" localSheetId="28">#REF!</definedName>
    <definedName name="FEDGAS" localSheetId="29">#REF!</definedName>
    <definedName name="FEDGAS" localSheetId="30">#REF!</definedName>
    <definedName name="FEDGAS" localSheetId="31">#REF!</definedName>
    <definedName name="FEDGAS">#REF!</definedName>
    <definedName name="fedopt_volatility" localSheetId="17">#REF!</definedName>
    <definedName name="fedopt_volatility" localSheetId="18">#REF!</definedName>
    <definedName name="fedopt_volatility" localSheetId="19">#REF!</definedName>
    <definedName name="fedopt_volatility" localSheetId="20">#REF!</definedName>
    <definedName name="fedopt_volatility" localSheetId="21">#REF!</definedName>
    <definedName name="fedopt_volatility" localSheetId="22">#REF!</definedName>
    <definedName name="fedopt_volatility" localSheetId="26">#REF!</definedName>
    <definedName name="fedopt_volatility" localSheetId="27">#REF!</definedName>
    <definedName name="fedopt_volatility" localSheetId="28">#REF!</definedName>
    <definedName name="fedopt_volatility" localSheetId="29">#REF!</definedName>
    <definedName name="fedopt_volatility" localSheetId="30">#REF!</definedName>
    <definedName name="fedopt_volatility" localSheetId="31">#REF!</definedName>
    <definedName name="fedopt_volatility">#REF!</definedName>
    <definedName name="fff"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gvfgf">#REF!</definedName>
    <definedName name="fielddelim" localSheetId="17">#REF!</definedName>
    <definedName name="fielddelim" localSheetId="18">#REF!</definedName>
    <definedName name="fielddelim" localSheetId="19">#REF!</definedName>
    <definedName name="fielddelim" localSheetId="20">#REF!</definedName>
    <definedName name="fielddelim" localSheetId="21">#REF!</definedName>
    <definedName name="fielddelim" localSheetId="22">#REF!</definedName>
    <definedName name="fielddelim" localSheetId="26">#REF!</definedName>
    <definedName name="fielddelim" localSheetId="27">#REF!</definedName>
    <definedName name="fielddelim" localSheetId="28">#REF!</definedName>
    <definedName name="fielddelim" localSheetId="29">#REF!</definedName>
    <definedName name="fielddelim" localSheetId="30">#REF!</definedName>
    <definedName name="fielddelim" localSheetId="31">#REF!</definedName>
    <definedName name="fielddelim">#REF!</definedName>
    <definedName name="Fin_Plan_1293" localSheetId="17">#REF!</definedName>
    <definedName name="Fin_Plan_1293" localSheetId="18">#REF!</definedName>
    <definedName name="Fin_Plan_1293" localSheetId="19">#REF!</definedName>
    <definedName name="Fin_Plan_1293" localSheetId="20">#REF!</definedName>
    <definedName name="Fin_Plan_1293" localSheetId="21">#REF!</definedName>
    <definedName name="Fin_Plan_1293" localSheetId="22">#REF!</definedName>
    <definedName name="Fin_Plan_1293" localSheetId="26">#REF!</definedName>
    <definedName name="Fin_Plan_1293" localSheetId="27">#REF!</definedName>
    <definedName name="Fin_Plan_1293" localSheetId="28">#REF!</definedName>
    <definedName name="Fin_Plan_1293" localSheetId="29">#REF!</definedName>
    <definedName name="Fin_Plan_1293" localSheetId="30">#REF!</definedName>
    <definedName name="Fin_Plan_1293" localSheetId="31">#REF!</definedName>
    <definedName name="Fin_Plan_1293">#REF!</definedName>
    <definedName name="Fire_District_Payment_Base_Year" localSheetId="17">#REF!</definedName>
    <definedName name="Fire_District_Payment_Base_Year" localSheetId="18">#REF!</definedName>
    <definedName name="Fire_District_Payment_Base_Year" localSheetId="19">#REF!</definedName>
    <definedName name="Fire_District_Payment_Base_Year" localSheetId="20">#REF!</definedName>
    <definedName name="Fire_District_Payment_Base_Year" localSheetId="21">#REF!</definedName>
    <definedName name="Fire_District_Payment_Base_Year" localSheetId="22">#REF!</definedName>
    <definedName name="Fire_District_Payment_Base_Year" localSheetId="26">#REF!</definedName>
    <definedName name="Fire_District_Payment_Base_Year" localSheetId="27">#REF!</definedName>
    <definedName name="Fire_District_Payment_Base_Year" localSheetId="28">#REF!</definedName>
    <definedName name="Fire_District_Payment_Base_Year" localSheetId="29">#REF!</definedName>
    <definedName name="Fire_District_Payment_Base_Year" localSheetId="30">#REF!</definedName>
    <definedName name="Fire_District_Payment_Base_Year" localSheetId="31">#REF!</definedName>
    <definedName name="Fire_District_Payment_Base_Year">#REF!</definedName>
    <definedName name="Fire_District_Payment_Input" localSheetId="17">#REF!</definedName>
    <definedName name="Fire_District_Payment_Input" localSheetId="18">#REF!</definedName>
    <definedName name="Fire_District_Payment_Input" localSheetId="19">#REF!</definedName>
    <definedName name="Fire_District_Payment_Input" localSheetId="20">#REF!</definedName>
    <definedName name="Fire_District_Payment_Input" localSheetId="21">#REF!</definedName>
    <definedName name="Fire_District_Payment_Input" localSheetId="22">#REF!</definedName>
    <definedName name="Fire_District_Payment_Input" localSheetId="26">#REF!</definedName>
    <definedName name="Fire_District_Payment_Input" localSheetId="27">#REF!</definedName>
    <definedName name="Fire_District_Payment_Input" localSheetId="28">#REF!</definedName>
    <definedName name="Fire_District_Payment_Input" localSheetId="29">#REF!</definedName>
    <definedName name="Fire_District_Payment_Input" localSheetId="30">#REF!</definedName>
    <definedName name="Fire_District_Payment_Input" localSheetId="31">#REF!</definedName>
    <definedName name="Fire_District_Payment_Input">#REF!</definedName>
    <definedName name="FirstOne" localSheetId="17">#REF!</definedName>
    <definedName name="FirstOne" localSheetId="18">#REF!</definedName>
    <definedName name="FirstOne" localSheetId="19">#REF!</definedName>
    <definedName name="FirstOne" localSheetId="20">#REF!</definedName>
    <definedName name="FirstOne" localSheetId="21">#REF!</definedName>
    <definedName name="FirstOne" localSheetId="22">#REF!</definedName>
    <definedName name="FirstOne" localSheetId="26">#REF!</definedName>
    <definedName name="FirstOne" localSheetId="27">#REF!</definedName>
    <definedName name="FirstOne" localSheetId="28">#REF!</definedName>
    <definedName name="FirstOne" localSheetId="29">#REF!</definedName>
    <definedName name="FirstOne" localSheetId="30">#REF!</definedName>
    <definedName name="FirstOne" localSheetId="31">#REF!</definedName>
    <definedName name="FirstOne">#REF!</definedName>
    <definedName name="Fletes" localSheetId="17" hidden="1">{#N/A,#N/A,FALSE,"Aging Summary";#N/A,#N/A,FALSE,"Ratio Analysis";#N/A,#N/A,FALSE,"Test 120 Day Accts";#N/A,#N/A,FALSE,"Tickmarks"}</definedName>
    <definedName name="Fletes" localSheetId="18" hidden="1">{#N/A,#N/A,FALSE,"Aging Summary";#N/A,#N/A,FALSE,"Ratio Analysis";#N/A,#N/A,FALSE,"Test 120 Day Accts";#N/A,#N/A,FALSE,"Tickmarks"}</definedName>
    <definedName name="Fletes" localSheetId="19" hidden="1">{#N/A,#N/A,FALSE,"Aging Summary";#N/A,#N/A,FALSE,"Ratio Analysis";#N/A,#N/A,FALSE,"Test 120 Day Accts";#N/A,#N/A,FALSE,"Tickmarks"}</definedName>
    <definedName name="Fletes" localSheetId="20" hidden="1">{#N/A,#N/A,FALSE,"Aging Summary";#N/A,#N/A,FALSE,"Ratio Analysis";#N/A,#N/A,FALSE,"Test 120 Day Accts";#N/A,#N/A,FALSE,"Tickmarks"}</definedName>
    <definedName name="Fletes" localSheetId="21" hidden="1">{#N/A,#N/A,FALSE,"Aging Summary";#N/A,#N/A,FALSE,"Ratio Analysis";#N/A,#N/A,FALSE,"Test 120 Day Accts";#N/A,#N/A,FALSE,"Tickmarks"}</definedName>
    <definedName name="Fletes" localSheetId="22" hidden="1">{#N/A,#N/A,FALSE,"Aging Summary";#N/A,#N/A,FALSE,"Ratio Analysis";#N/A,#N/A,FALSE,"Test 120 Day Accts";#N/A,#N/A,FALSE,"Tickmarks"}</definedName>
    <definedName name="Fletes" localSheetId="23" hidden="1">{#N/A,#N/A,FALSE,"Aging Summary";#N/A,#N/A,FALSE,"Ratio Analysis";#N/A,#N/A,FALSE,"Test 120 Day Accts";#N/A,#N/A,FALSE,"Tickmarks"}</definedName>
    <definedName name="Fletes" localSheetId="3" hidden="1">{#N/A,#N/A,FALSE,"Aging Summary";#N/A,#N/A,FALSE,"Ratio Analysis";#N/A,#N/A,FALSE,"Test 120 Day Accts";#N/A,#N/A,FALSE,"Tickmarks"}</definedName>
    <definedName name="Fletes" localSheetId="4" hidden="1">{#N/A,#N/A,FALSE,"Aging Summary";#N/A,#N/A,FALSE,"Ratio Analysis";#N/A,#N/A,FALSE,"Test 120 Day Accts";#N/A,#N/A,FALSE,"Tickmarks"}</definedName>
    <definedName name="Fletes" localSheetId="7" hidden="1">{#N/A,#N/A,FALSE,"Aging Summary";#N/A,#N/A,FALSE,"Ratio Analysis";#N/A,#N/A,FALSE,"Test 120 Day Accts";#N/A,#N/A,FALSE,"Tickmarks"}</definedName>
    <definedName name="Fletes" localSheetId="16" hidden="1">{#N/A,#N/A,FALSE,"Aging Summary";#N/A,#N/A,FALSE,"Ratio Analysis";#N/A,#N/A,FALSE,"Test 120 Day Accts";#N/A,#N/A,FALSE,"Tickmarks"}</definedName>
    <definedName name="Fletes" localSheetId="26" hidden="1">{#N/A,#N/A,FALSE,"Aging Summary";#N/A,#N/A,FALSE,"Ratio Analysis";#N/A,#N/A,FALSE,"Test 120 Day Accts";#N/A,#N/A,FALSE,"Tickmarks"}</definedName>
    <definedName name="Fletes" localSheetId="27" hidden="1">{#N/A,#N/A,FALSE,"Aging Summary";#N/A,#N/A,FALSE,"Ratio Analysis";#N/A,#N/A,FALSE,"Test 120 Day Accts";#N/A,#N/A,FALSE,"Tickmarks"}</definedName>
    <definedName name="Fletes" localSheetId="28" hidden="1">{#N/A,#N/A,FALSE,"Aging Summary";#N/A,#N/A,FALSE,"Ratio Analysis";#N/A,#N/A,FALSE,"Test 120 Day Accts";#N/A,#N/A,FALSE,"Tickmarks"}</definedName>
    <definedName name="Fletes" localSheetId="29" hidden="1">{#N/A,#N/A,FALSE,"Aging Summary";#N/A,#N/A,FALSE,"Ratio Analysis";#N/A,#N/A,FALSE,"Test 120 Day Accts";#N/A,#N/A,FALSE,"Tickmarks"}</definedName>
    <definedName name="Fletes" localSheetId="30" hidden="1">{#N/A,#N/A,FALSE,"Aging Summary";#N/A,#N/A,FALSE,"Ratio Analysis";#N/A,#N/A,FALSE,"Test 120 Day Accts";#N/A,#N/A,FALSE,"Tickmarks"}</definedName>
    <definedName name="Fletes" localSheetId="31" hidden="1">{#N/A,#N/A,FALSE,"Aging Summary";#N/A,#N/A,FALSE,"Ratio Analysis";#N/A,#N/A,FALSE,"Test 120 Day Accts";#N/A,#N/A,FALSE,"Tickmarks"}</definedName>
    <definedName name="Fletes" hidden="1">{#N/A,#N/A,FALSE,"Aging Summary";#N/A,#N/A,FALSE,"Ratio Analysis";#N/A,#N/A,FALSE,"Test 120 Day Accts";#N/A,#N/A,FALSE,"Tickmarks"}</definedName>
    <definedName name="Fringe_Rate_1995">#REF!</definedName>
    <definedName name="Fringe_Rate_1996">#REF!</definedName>
    <definedName name="Fringe_Rate_1997">#REF!</definedName>
    <definedName name="Fringe_Rate_1998">#REF!</definedName>
    <definedName name="Fringe_Rate_1999">#REF!</definedName>
    <definedName name="Fringe_Rate_2000">#REF!</definedName>
    <definedName name="FUN" localSheetId="17">#REF!</definedName>
    <definedName name="FUN" localSheetId="18">#REF!</definedName>
    <definedName name="FUN" localSheetId="19">#REF!</definedName>
    <definedName name="FUN" localSheetId="20">#REF!</definedName>
    <definedName name="FUN" localSheetId="21">#REF!</definedName>
    <definedName name="FUN" localSheetId="22">#REF!</definedName>
    <definedName name="FUN" localSheetId="26">#REF!</definedName>
    <definedName name="FUN" localSheetId="27">#REF!</definedName>
    <definedName name="FUN" localSheetId="28">#REF!</definedName>
    <definedName name="FUN" localSheetId="29">#REF!</definedName>
    <definedName name="FUN" localSheetId="30">#REF!</definedName>
    <definedName name="FUN" localSheetId="31">#REF!</definedName>
    <definedName name="FUN">#REF!</definedName>
    <definedName name="FutDates">#REF!</definedName>
    <definedName name="FutMTM">#REF!</definedName>
    <definedName name="FutVol">#REF!</definedName>
    <definedName name="fwdopt_meanreversion" localSheetId="17">#REF!</definedName>
    <definedName name="fwdopt_meanreversion" localSheetId="18">#REF!</definedName>
    <definedName name="fwdopt_meanreversion" localSheetId="19">#REF!</definedName>
    <definedName name="fwdopt_meanreversion" localSheetId="20">#REF!</definedName>
    <definedName name="fwdopt_meanreversion" localSheetId="21">#REF!</definedName>
    <definedName name="fwdopt_meanreversion" localSheetId="22">#REF!</definedName>
    <definedName name="fwdopt_meanreversion" localSheetId="26">#REF!</definedName>
    <definedName name="fwdopt_meanreversion" localSheetId="27">#REF!</definedName>
    <definedName name="fwdopt_meanreversion" localSheetId="28">#REF!</definedName>
    <definedName name="fwdopt_meanreversion" localSheetId="29">#REF!</definedName>
    <definedName name="fwdopt_meanreversion" localSheetId="30">#REF!</definedName>
    <definedName name="fwdopt_meanreversion" localSheetId="31">#REF!</definedName>
    <definedName name="fwdopt_meanreversion">#REF!</definedName>
    <definedName name="fwdopt_meshpoints" localSheetId="17">#REF!</definedName>
    <definedName name="fwdopt_meshpoints" localSheetId="18">#REF!</definedName>
    <definedName name="fwdopt_meshpoints" localSheetId="19">#REF!</definedName>
    <definedName name="fwdopt_meshpoints" localSheetId="20">#REF!</definedName>
    <definedName name="fwdopt_meshpoints" localSheetId="21">#REF!</definedName>
    <definedName name="fwdopt_meshpoints" localSheetId="22">#REF!</definedName>
    <definedName name="fwdopt_meshpoints" localSheetId="26">#REF!</definedName>
    <definedName name="fwdopt_meshpoints" localSheetId="27">#REF!</definedName>
    <definedName name="fwdopt_meshpoints" localSheetId="28">#REF!</definedName>
    <definedName name="fwdopt_meshpoints" localSheetId="29">#REF!</definedName>
    <definedName name="fwdopt_meshpoints" localSheetId="30">#REF!</definedName>
    <definedName name="fwdopt_meshpoints" localSheetId="31">#REF!</definedName>
    <definedName name="fwdopt_meshpoints">#REF!</definedName>
    <definedName name="fwdopt_model" localSheetId="17">#REF!</definedName>
    <definedName name="fwdopt_model" localSheetId="18">#REF!</definedName>
    <definedName name="fwdopt_model" localSheetId="19">#REF!</definedName>
    <definedName name="fwdopt_model" localSheetId="20">#REF!</definedName>
    <definedName name="fwdopt_model" localSheetId="21">#REF!</definedName>
    <definedName name="fwdopt_model" localSheetId="22">#REF!</definedName>
    <definedName name="fwdopt_model" localSheetId="26">#REF!</definedName>
    <definedName name="fwdopt_model" localSheetId="27">#REF!</definedName>
    <definedName name="fwdopt_model" localSheetId="28">#REF!</definedName>
    <definedName name="fwdopt_model" localSheetId="29">#REF!</definedName>
    <definedName name="fwdopt_model" localSheetId="30">#REF!</definedName>
    <definedName name="fwdopt_model" localSheetId="31">#REF!</definedName>
    <definedName name="fwdopt_model">#REF!</definedName>
    <definedName name="FYE">#REF!</definedName>
    <definedName name="g" localSheetId="17" hidden="1">{"SourcesUses",#N/A,TRUE,#N/A;"TransOverview",#N/A,TRUE,"CFMODEL"}</definedName>
    <definedName name="g" localSheetId="18" hidden="1">{"SourcesUses",#N/A,TRUE,#N/A;"TransOverview",#N/A,TRUE,"CFMODEL"}</definedName>
    <definedName name="g" localSheetId="19" hidden="1">{"SourcesUses",#N/A,TRUE,#N/A;"TransOverview",#N/A,TRUE,"CFMODEL"}</definedName>
    <definedName name="g" localSheetId="20" hidden="1">{"SourcesUses",#N/A,TRUE,#N/A;"TransOverview",#N/A,TRUE,"CFMODEL"}</definedName>
    <definedName name="g" localSheetId="21" hidden="1">{"SourcesUses",#N/A,TRUE,#N/A;"TransOverview",#N/A,TRUE,"CFMODEL"}</definedName>
    <definedName name="g" localSheetId="22" hidden="1">{"SourcesUses",#N/A,TRUE,#N/A;"TransOverview",#N/A,TRUE,"CFMODEL"}</definedName>
    <definedName name="g" localSheetId="23" hidden="1">{"SourcesUses",#N/A,TRUE,#N/A;"TransOverview",#N/A,TRUE,"CFMODEL"}</definedName>
    <definedName name="g" localSheetId="3" hidden="1">{"SourcesUses",#N/A,TRUE,#N/A;"TransOverview",#N/A,TRUE,"CFMODEL"}</definedName>
    <definedName name="g" localSheetId="4" hidden="1">{"SourcesUses",#N/A,TRUE,#N/A;"TransOverview",#N/A,TRUE,"CFMODEL"}</definedName>
    <definedName name="g" localSheetId="7" hidden="1">{"SourcesUses",#N/A,TRUE,#N/A;"TransOverview",#N/A,TRUE,"CFMODEL"}</definedName>
    <definedName name="g" localSheetId="16" hidden="1">{"SourcesUses",#N/A,TRUE,#N/A;"TransOverview",#N/A,TRUE,"CFMODEL"}</definedName>
    <definedName name="g" localSheetId="26" hidden="1">{"SourcesUses",#N/A,TRUE,#N/A;"TransOverview",#N/A,TRUE,"CFMODEL"}</definedName>
    <definedName name="g" localSheetId="27" hidden="1">{"SourcesUses",#N/A,TRUE,#N/A;"TransOverview",#N/A,TRUE,"CFMODEL"}</definedName>
    <definedName name="g" localSheetId="28" hidden="1">{"SourcesUses",#N/A,TRUE,#N/A;"TransOverview",#N/A,TRUE,"CFMODEL"}</definedName>
    <definedName name="g" localSheetId="29" hidden="1">{"SourcesUses",#N/A,TRUE,#N/A;"TransOverview",#N/A,TRUE,"CFMODEL"}</definedName>
    <definedName name="g" localSheetId="30" hidden="1">{"SourcesUses",#N/A,TRUE,#N/A;"TransOverview",#N/A,TRUE,"CFMODEL"}</definedName>
    <definedName name="g" localSheetId="31" hidden="1">{"SourcesUses",#N/A,TRUE,#N/A;"TransOverview",#N/A,TRUE,"CFMODEL"}</definedName>
    <definedName name="g" hidden="1">{"SourcesUses",#N/A,TRUE,#N/A;"TransOverview",#N/A,TRUE,"CFMODEL"}</definedName>
    <definedName name="gas" localSheetId="17">#REF!</definedName>
    <definedName name="gas" localSheetId="18">#REF!</definedName>
    <definedName name="gas" localSheetId="19">#REF!</definedName>
    <definedName name="gas" localSheetId="20">#REF!</definedName>
    <definedName name="gas" localSheetId="21">#REF!</definedName>
    <definedName name="gas" localSheetId="22">#REF!</definedName>
    <definedName name="gas" localSheetId="26">#REF!</definedName>
    <definedName name="gas" localSheetId="27">#REF!</definedName>
    <definedName name="gas" localSheetId="28">#REF!</definedName>
    <definedName name="gas" localSheetId="29">#REF!</definedName>
    <definedName name="gas" localSheetId="30">#REF!</definedName>
    <definedName name="gas" localSheetId="31">#REF!</definedName>
    <definedName name="gas">#REF!</definedName>
    <definedName name="GasServicesDates">#REF!</definedName>
    <definedName name="GasServicesMTM">#REF!</definedName>
    <definedName name="GasServicesVol">#REF!</definedName>
    <definedName name="Gastos_a_prorratear" localSheetId="17">#REF!</definedName>
    <definedName name="Gastos_a_prorratear" localSheetId="18">#REF!</definedName>
    <definedName name="Gastos_a_prorratear" localSheetId="19">#REF!</definedName>
    <definedName name="Gastos_a_prorratear" localSheetId="20">#REF!</definedName>
    <definedName name="Gastos_a_prorratear" localSheetId="21">#REF!</definedName>
    <definedName name="Gastos_a_prorratear" localSheetId="22">#REF!</definedName>
    <definedName name="Gastos_a_prorratear" localSheetId="26">#REF!</definedName>
    <definedName name="Gastos_a_prorratear" localSheetId="27">#REF!</definedName>
    <definedName name="Gastos_a_prorratear" localSheetId="28">#REF!</definedName>
    <definedName name="Gastos_a_prorratear" localSheetId="29">#REF!</definedName>
    <definedName name="Gastos_a_prorratear" localSheetId="30">#REF!</definedName>
    <definedName name="Gastos_a_prorratear" localSheetId="31">#REF!</definedName>
    <definedName name="Gastos_a_prorratear">#REF!</definedName>
    <definedName name="gatt">#REF!</definedName>
    <definedName name="gfdg" localSheetId="17" hidden="1">{"Page_1",#N/A,FALSE,"BAD4Q98";"Page_2",#N/A,FALSE,"BAD4Q98";"Page_3",#N/A,FALSE,"BAD4Q98";"Page_4",#N/A,FALSE,"BAD4Q98";"Page_5",#N/A,FALSE,"BAD4Q98";"Page_6",#N/A,FALSE,"BAD4Q98";"Input_1",#N/A,FALSE,"BAD4Q98";"Input_2",#N/A,FALSE,"BAD4Q98"}</definedName>
    <definedName name="gfdg" localSheetId="18" hidden="1">{"Page_1",#N/A,FALSE,"BAD4Q98";"Page_2",#N/A,FALSE,"BAD4Q98";"Page_3",#N/A,FALSE,"BAD4Q98";"Page_4",#N/A,FALSE,"BAD4Q98";"Page_5",#N/A,FALSE,"BAD4Q98";"Page_6",#N/A,FALSE,"BAD4Q98";"Input_1",#N/A,FALSE,"BAD4Q98";"Input_2",#N/A,FALSE,"BAD4Q98"}</definedName>
    <definedName name="gfdg" localSheetId="19" hidden="1">{"Page_1",#N/A,FALSE,"BAD4Q98";"Page_2",#N/A,FALSE,"BAD4Q98";"Page_3",#N/A,FALSE,"BAD4Q98";"Page_4",#N/A,FALSE,"BAD4Q98";"Page_5",#N/A,FALSE,"BAD4Q98";"Page_6",#N/A,FALSE,"BAD4Q98";"Input_1",#N/A,FALSE,"BAD4Q98";"Input_2",#N/A,FALSE,"BAD4Q98"}</definedName>
    <definedName name="gfdg" localSheetId="20" hidden="1">{"Page_1",#N/A,FALSE,"BAD4Q98";"Page_2",#N/A,FALSE,"BAD4Q98";"Page_3",#N/A,FALSE,"BAD4Q98";"Page_4",#N/A,FALSE,"BAD4Q98";"Page_5",#N/A,FALSE,"BAD4Q98";"Page_6",#N/A,FALSE,"BAD4Q98";"Input_1",#N/A,FALSE,"BAD4Q98";"Input_2",#N/A,FALSE,"BAD4Q98"}</definedName>
    <definedName name="gfdg" localSheetId="21" hidden="1">{"Page_1",#N/A,FALSE,"BAD4Q98";"Page_2",#N/A,FALSE,"BAD4Q98";"Page_3",#N/A,FALSE,"BAD4Q98";"Page_4",#N/A,FALSE,"BAD4Q98";"Page_5",#N/A,FALSE,"BAD4Q98";"Page_6",#N/A,FALSE,"BAD4Q98";"Input_1",#N/A,FALSE,"BAD4Q98";"Input_2",#N/A,FALSE,"BAD4Q98"}</definedName>
    <definedName name="gfdg" localSheetId="22" hidden="1">{"Page_1",#N/A,FALSE,"BAD4Q98";"Page_2",#N/A,FALSE,"BAD4Q98";"Page_3",#N/A,FALSE,"BAD4Q98";"Page_4",#N/A,FALSE,"BAD4Q98";"Page_5",#N/A,FALSE,"BAD4Q98";"Page_6",#N/A,FALSE,"BAD4Q98";"Input_1",#N/A,FALSE,"BAD4Q98";"Input_2",#N/A,FALSE,"BAD4Q98"}</definedName>
    <definedName name="gfdg" localSheetId="23" hidden="1">{"Page_1",#N/A,FALSE,"BAD4Q98";"Page_2",#N/A,FALSE,"BAD4Q98";"Page_3",#N/A,FALSE,"BAD4Q98";"Page_4",#N/A,FALSE,"BAD4Q98";"Page_5",#N/A,FALSE,"BAD4Q98";"Page_6",#N/A,FALSE,"BAD4Q98";"Input_1",#N/A,FALSE,"BAD4Q98";"Input_2",#N/A,FALSE,"BAD4Q98"}</definedName>
    <definedName name="gfdg" localSheetId="3" hidden="1">{"Page_1",#N/A,FALSE,"BAD4Q98";"Page_2",#N/A,FALSE,"BAD4Q98";"Page_3",#N/A,FALSE,"BAD4Q98";"Page_4",#N/A,FALSE,"BAD4Q98";"Page_5",#N/A,FALSE,"BAD4Q98";"Page_6",#N/A,FALSE,"BAD4Q98";"Input_1",#N/A,FALSE,"BAD4Q98";"Input_2",#N/A,FALSE,"BAD4Q98"}</definedName>
    <definedName name="gfdg" localSheetId="4" hidden="1">{"Page_1",#N/A,FALSE,"BAD4Q98";"Page_2",#N/A,FALSE,"BAD4Q98";"Page_3",#N/A,FALSE,"BAD4Q98";"Page_4",#N/A,FALSE,"BAD4Q98";"Page_5",#N/A,FALSE,"BAD4Q98";"Page_6",#N/A,FALSE,"BAD4Q98";"Input_1",#N/A,FALSE,"BAD4Q98";"Input_2",#N/A,FALSE,"BAD4Q98"}</definedName>
    <definedName name="gfdg" localSheetId="7" hidden="1">{"Page_1",#N/A,FALSE,"BAD4Q98";"Page_2",#N/A,FALSE,"BAD4Q98";"Page_3",#N/A,FALSE,"BAD4Q98";"Page_4",#N/A,FALSE,"BAD4Q98";"Page_5",#N/A,FALSE,"BAD4Q98";"Page_6",#N/A,FALSE,"BAD4Q98";"Input_1",#N/A,FALSE,"BAD4Q98";"Input_2",#N/A,FALSE,"BAD4Q98"}</definedName>
    <definedName name="gfdg" localSheetId="16" hidden="1">{"Page_1",#N/A,FALSE,"BAD4Q98";"Page_2",#N/A,FALSE,"BAD4Q98";"Page_3",#N/A,FALSE,"BAD4Q98";"Page_4",#N/A,FALSE,"BAD4Q98";"Page_5",#N/A,FALSE,"BAD4Q98";"Page_6",#N/A,FALSE,"BAD4Q98";"Input_1",#N/A,FALSE,"BAD4Q98";"Input_2",#N/A,FALSE,"BAD4Q98"}</definedName>
    <definedName name="gfdg" localSheetId="26" hidden="1">{"Page_1",#N/A,FALSE,"BAD4Q98";"Page_2",#N/A,FALSE,"BAD4Q98";"Page_3",#N/A,FALSE,"BAD4Q98";"Page_4",#N/A,FALSE,"BAD4Q98";"Page_5",#N/A,FALSE,"BAD4Q98";"Page_6",#N/A,FALSE,"BAD4Q98";"Input_1",#N/A,FALSE,"BAD4Q98";"Input_2",#N/A,FALSE,"BAD4Q98"}</definedName>
    <definedName name="gfdg" localSheetId="27" hidden="1">{"Page_1",#N/A,FALSE,"BAD4Q98";"Page_2",#N/A,FALSE,"BAD4Q98";"Page_3",#N/A,FALSE,"BAD4Q98";"Page_4",#N/A,FALSE,"BAD4Q98";"Page_5",#N/A,FALSE,"BAD4Q98";"Page_6",#N/A,FALSE,"BAD4Q98";"Input_1",#N/A,FALSE,"BAD4Q98";"Input_2",#N/A,FALSE,"BAD4Q98"}</definedName>
    <definedName name="gfdg" localSheetId="28" hidden="1">{"Page_1",#N/A,FALSE,"BAD4Q98";"Page_2",#N/A,FALSE,"BAD4Q98";"Page_3",#N/A,FALSE,"BAD4Q98";"Page_4",#N/A,FALSE,"BAD4Q98";"Page_5",#N/A,FALSE,"BAD4Q98";"Page_6",#N/A,FALSE,"BAD4Q98";"Input_1",#N/A,FALSE,"BAD4Q98";"Input_2",#N/A,FALSE,"BAD4Q98"}</definedName>
    <definedName name="gfdg" localSheetId="29" hidden="1">{"Page_1",#N/A,FALSE,"BAD4Q98";"Page_2",#N/A,FALSE,"BAD4Q98";"Page_3",#N/A,FALSE,"BAD4Q98";"Page_4",#N/A,FALSE,"BAD4Q98";"Page_5",#N/A,FALSE,"BAD4Q98";"Page_6",#N/A,FALSE,"BAD4Q98";"Input_1",#N/A,FALSE,"BAD4Q98";"Input_2",#N/A,FALSE,"BAD4Q98"}</definedName>
    <definedName name="gfdg" localSheetId="30" hidden="1">{"Page_1",#N/A,FALSE,"BAD4Q98";"Page_2",#N/A,FALSE,"BAD4Q98";"Page_3",#N/A,FALSE,"BAD4Q98";"Page_4",#N/A,FALSE,"BAD4Q98";"Page_5",#N/A,FALSE,"BAD4Q98";"Page_6",#N/A,FALSE,"BAD4Q98";"Input_1",#N/A,FALSE,"BAD4Q98";"Input_2",#N/A,FALSE,"BAD4Q98"}</definedName>
    <definedName name="gfdg" localSheetId="31" hidden="1">{"Page_1",#N/A,FALSE,"BAD4Q98";"Page_2",#N/A,FALSE,"BAD4Q98";"Page_3",#N/A,FALSE,"BAD4Q98";"Page_4",#N/A,FALSE,"BAD4Q98";"Page_5",#N/A,FALSE,"BAD4Q98";"Page_6",#N/A,FALSE,"BAD4Q98";"Input_1",#N/A,FALSE,"BAD4Q98";"Input_2",#N/A,FALSE,"BAD4Q98"}</definedName>
    <definedName name="gfdg" hidden="1">{"Page_1",#N/A,FALSE,"BAD4Q98";"Page_2",#N/A,FALSE,"BAD4Q98";"Page_3",#N/A,FALSE,"BAD4Q98";"Page_4",#N/A,FALSE,"BAD4Q98";"Page_5",#N/A,FALSE,"BAD4Q98";"Page_6",#N/A,FALSE,"BAD4Q98";"Input_1",#N/A,FALSE,"BAD4Q98";"Input_2",#N/A,FALSE,"BAD4Q98"}</definedName>
    <definedName name="gfgfgf" localSheetId="17">#REF!</definedName>
    <definedName name="gfgfgf" localSheetId="18">#REF!</definedName>
    <definedName name="gfgfgf" localSheetId="19">#REF!</definedName>
    <definedName name="gfgfgf" localSheetId="20">#REF!</definedName>
    <definedName name="gfgfgf" localSheetId="21">#REF!</definedName>
    <definedName name="gfgfgf" localSheetId="22">#REF!</definedName>
    <definedName name="gfgfgf" localSheetId="26">#REF!</definedName>
    <definedName name="gfgfgf" localSheetId="27">#REF!</definedName>
    <definedName name="gfgfgf" localSheetId="28">#REF!</definedName>
    <definedName name="gfgfgf" localSheetId="29">#REF!</definedName>
    <definedName name="gfgfgf" localSheetId="30">#REF!</definedName>
    <definedName name="gfgfgf" localSheetId="31">#REF!</definedName>
    <definedName name="gfgfgf">#REF!</definedName>
    <definedName name="gggg" localSheetId="17" hidden="1">{"SourcesUses",#N/A,TRUE,#N/A;"TransOverview",#N/A,TRUE,"CFMODEL"}</definedName>
    <definedName name="gggg" localSheetId="18" hidden="1">{"SourcesUses",#N/A,TRUE,#N/A;"TransOverview",#N/A,TRUE,"CFMODEL"}</definedName>
    <definedName name="gggg" localSheetId="19" hidden="1">{"SourcesUses",#N/A,TRUE,#N/A;"TransOverview",#N/A,TRUE,"CFMODEL"}</definedName>
    <definedName name="gggg" localSheetId="20" hidden="1">{"SourcesUses",#N/A,TRUE,#N/A;"TransOverview",#N/A,TRUE,"CFMODEL"}</definedName>
    <definedName name="gggg" localSheetId="21" hidden="1">{"SourcesUses",#N/A,TRUE,#N/A;"TransOverview",#N/A,TRUE,"CFMODEL"}</definedName>
    <definedName name="gggg" localSheetId="22" hidden="1">{"SourcesUses",#N/A,TRUE,#N/A;"TransOverview",#N/A,TRUE,"CFMODEL"}</definedName>
    <definedName name="gggg" localSheetId="23" hidden="1">{"SourcesUses",#N/A,TRUE,#N/A;"TransOverview",#N/A,TRUE,"CFMODEL"}</definedName>
    <definedName name="gggg" localSheetId="3" hidden="1">{"SourcesUses",#N/A,TRUE,#N/A;"TransOverview",#N/A,TRUE,"CFMODEL"}</definedName>
    <definedName name="gggg" localSheetId="4" hidden="1">{"SourcesUses",#N/A,TRUE,#N/A;"TransOverview",#N/A,TRUE,"CFMODEL"}</definedName>
    <definedName name="gggg" localSheetId="7" hidden="1">{"SourcesUses",#N/A,TRUE,#N/A;"TransOverview",#N/A,TRUE,"CFMODEL"}</definedName>
    <definedName name="gggg" localSheetId="16" hidden="1">{"SourcesUses",#N/A,TRUE,#N/A;"TransOverview",#N/A,TRUE,"CFMODEL"}</definedName>
    <definedName name="gggg" localSheetId="26" hidden="1">{"SourcesUses",#N/A,TRUE,#N/A;"TransOverview",#N/A,TRUE,"CFMODEL"}</definedName>
    <definedName name="gggg" localSheetId="27" hidden="1">{"SourcesUses",#N/A,TRUE,#N/A;"TransOverview",#N/A,TRUE,"CFMODEL"}</definedName>
    <definedName name="gggg" localSheetId="28" hidden="1">{"SourcesUses",#N/A,TRUE,#N/A;"TransOverview",#N/A,TRUE,"CFMODEL"}</definedName>
    <definedName name="gggg" localSheetId="29" hidden="1">{"SourcesUses",#N/A,TRUE,#N/A;"TransOverview",#N/A,TRUE,"CFMODEL"}</definedName>
    <definedName name="gggg" localSheetId="30" hidden="1">{"SourcesUses",#N/A,TRUE,#N/A;"TransOverview",#N/A,TRUE,"CFMODEL"}</definedName>
    <definedName name="gggg" localSheetId="31" hidden="1">{"SourcesUses",#N/A,TRUE,#N/A;"TransOverview",#N/A,TRUE,"CFMODEL"}</definedName>
    <definedName name="gggg" hidden="1">{"SourcesUses",#N/A,TRUE,#N/A;"TransOverview",#N/A,TRUE,"CFMODEL"}</definedName>
    <definedName name="Gross_Earnings_Tax_Amount" localSheetId="17">#REF!</definedName>
    <definedName name="Gross_Earnings_Tax_Amount" localSheetId="18">#REF!</definedName>
    <definedName name="Gross_Earnings_Tax_Amount" localSheetId="19">#REF!</definedName>
    <definedName name="Gross_Earnings_Tax_Amount" localSheetId="20">#REF!</definedName>
    <definedName name="Gross_Earnings_Tax_Amount" localSheetId="21">#REF!</definedName>
    <definedName name="Gross_Earnings_Tax_Amount" localSheetId="22">#REF!</definedName>
    <definedName name="Gross_Earnings_Tax_Amount" localSheetId="26">#REF!</definedName>
    <definedName name="Gross_Earnings_Tax_Amount" localSheetId="27">#REF!</definedName>
    <definedName name="Gross_Earnings_Tax_Amount" localSheetId="28">#REF!</definedName>
    <definedName name="Gross_Earnings_Tax_Amount" localSheetId="29">#REF!</definedName>
    <definedName name="Gross_Earnings_Tax_Amount" localSheetId="30">#REF!</definedName>
    <definedName name="Gross_Earnings_Tax_Amount" localSheetId="31">#REF!</definedName>
    <definedName name="Gross_Earnings_Tax_Amount">#REF!</definedName>
    <definedName name="guam"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HELP" localSheetId="17">IF(Values_Entered,HEADER_ROW+Number_of_Payments,HEADER_ROW)</definedName>
    <definedName name="HELP" localSheetId="4">IF(Values_Entered,HEADER_ROW+Number_of_Payments,HEADER_ROW)</definedName>
    <definedName name="HELP" localSheetId="5">IF('ESA Table 2B'!Values_Entered,HEADER_ROW+'ESA Table 2B'!Number_of_Payments,HEADER_ROW)</definedName>
    <definedName name="HELP" localSheetId="6">IF('ESA Table 2C'!Values_Entered,HEADER_ROW+'ESA Table 2C'!Number_of_Payments,HEADER_ROW)</definedName>
    <definedName name="HELP" localSheetId="10">IF('ESA Table 3A_3H'!Values_Entered,HEADER_ROW+'ESA Table 3A_3H'!Number_of_Payments,HEADER_ROW)</definedName>
    <definedName name="HELP" localSheetId="11">IF('ESA Table 4A-F'!Values_Entered,HEADER_ROW+'ESA Table 4A-F'!Number_of_Payments,HEADER_ROW)</definedName>
    <definedName name="HELP" localSheetId="12">IF('ESA Table 5A_5F'!Values_Entered,HEADER_ROW+'ESA Table 5A_5F'!Number_of_Payments,HEADER_ROW)</definedName>
    <definedName name="HELP" localSheetId="13">IF('ESA Table 6'!Values_Entered,HEADER_ROW+'ESA Table 6'!Number_of_Payments,HEADER_ROW)</definedName>
    <definedName name="HELP" localSheetId="14">IF('ESA Table 7'!Values_Entered,HEADER_ROW+'ESA Table 7'!Number_of_Payments,HEADER_ROW)</definedName>
    <definedName name="HELP" localSheetId="15">IF('ESA Table 8'!Values_Entered,HEADER_ROW+'ESA Table 8'!Number_of_Payments,HEADER_ROW)</definedName>
    <definedName name="HELP">IF(Values_Entered,HEADER_ROW+Number_of_Payments,HEADER_ROW)</definedName>
    <definedName name="hhhh" localSheetId="17" hidden="1">{"SourcesUses",#N/A,TRUE,#N/A;"TransOverview",#N/A,TRUE,"CFMODEL"}</definedName>
    <definedName name="hhhh" localSheetId="18" hidden="1">{"SourcesUses",#N/A,TRUE,#N/A;"TransOverview",#N/A,TRUE,"CFMODEL"}</definedName>
    <definedName name="hhhh" localSheetId="19" hidden="1">{"SourcesUses",#N/A,TRUE,#N/A;"TransOverview",#N/A,TRUE,"CFMODEL"}</definedName>
    <definedName name="hhhh" localSheetId="20" hidden="1">{"SourcesUses",#N/A,TRUE,#N/A;"TransOverview",#N/A,TRUE,"CFMODEL"}</definedName>
    <definedName name="hhhh" localSheetId="21" hidden="1">{"SourcesUses",#N/A,TRUE,#N/A;"TransOverview",#N/A,TRUE,"CFMODEL"}</definedName>
    <definedName name="hhhh" localSheetId="22" hidden="1">{"SourcesUses",#N/A,TRUE,#N/A;"TransOverview",#N/A,TRUE,"CFMODEL"}</definedName>
    <definedName name="hhhh" localSheetId="23" hidden="1">{"SourcesUses",#N/A,TRUE,#N/A;"TransOverview",#N/A,TRUE,"CFMODEL"}</definedName>
    <definedName name="hhhh" localSheetId="3" hidden="1">{"SourcesUses",#N/A,TRUE,#N/A;"TransOverview",#N/A,TRUE,"CFMODEL"}</definedName>
    <definedName name="hhhh" localSheetId="4" hidden="1">{"SourcesUses",#N/A,TRUE,#N/A;"TransOverview",#N/A,TRUE,"CFMODEL"}</definedName>
    <definedName name="hhhh" localSheetId="7" hidden="1">{"SourcesUses",#N/A,TRUE,#N/A;"TransOverview",#N/A,TRUE,"CFMODEL"}</definedName>
    <definedName name="hhhh" localSheetId="16" hidden="1">{"SourcesUses",#N/A,TRUE,#N/A;"TransOverview",#N/A,TRUE,"CFMODEL"}</definedName>
    <definedName name="hhhh" localSheetId="26" hidden="1">{"SourcesUses",#N/A,TRUE,#N/A;"TransOverview",#N/A,TRUE,"CFMODEL"}</definedName>
    <definedName name="hhhh" localSheetId="27" hidden="1">{"SourcesUses",#N/A,TRUE,#N/A;"TransOverview",#N/A,TRUE,"CFMODEL"}</definedName>
    <definedName name="hhhh" localSheetId="28" hidden="1">{"SourcesUses",#N/A,TRUE,#N/A;"TransOverview",#N/A,TRUE,"CFMODEL"}</definedName>
    <definedName name="hhhh" localSheetId="29" hidden="1">{"SourcesUses",#N/A,TRUE,#N/A;"TransOverview",#N/A,TRUE,"CFMODEL"}</definedName>
    <definedName name="hhhh" localSheetId="30" hidden="1">{"SourcesUses",#N/A,TRUE,#N/A;"TransOverview",#N/A,TRUE,"CFMODEL"}</definedName>
    <definedName name="hhhh" localSheetId="31" hidden="1">{"SourcesUses",#N/A,TRUE,#N/A;"TransOverview",#N/A,TRUE,"CFMODEL"}</definedName>
    <definedName name="hhhh" hidden="1">{"SourcesUses",#N/A,TRUE,#N/A;"TransOverview",#N/A,TRUE,"CFMODEL"}</definedName>
    <definedName name="hkjhkhkjhkh">#REF!</definedName>
    <definedName name="hn._I006" localSheetId="17" hidden="1">#REF!</definedName>
    <definedName name="hn._I006" localSheetId="18" hidden="1">#REF!</definedName>
    <definedName name="hn._I006" localSheetId="19" hidden="1">#REF!</definedName>
    <definedName name="hn._I006" localSheetId="20" hidden="1">#REF!</definedName>
    <definedName name="hn._I006" localSheetId="21" hidden="1">#REF!</definedName>
    <definedName name="hn._I006" localSheetId="22" hidden="1">#REF!</definedName>
    <definedName name="hn._I006" localSheetId="26" hidden="1">#REF!</definedName>
    <definedName name="hn._I006" localSheetId="27" hidden="1">#REF!</definedName>
    <definedName name="hn._I006" localSheetId="28" hidden="1">#REF!</definedName>
    <definedName name="hn._I006" localSheetId="29" hidden="1">#REF!</definedName>
    <definedName name="hn._I006" localSheetId="30" hidden="1">#REF!</definedName>
    <definedName name="hn._I006" localSheetId="31" hidden="1">#REF!</definedName>
    <definedName name="hn._I006" hidden="1">#REF!</definedName>
    <definedName name="hn._I018" localSheetId="17" hidden="1">#REF!</definedName>
    <definedName name="hn._I018" localSheetId="18" hidden="1">#REF!</definedName>
    <definedName name="hn._I018" localSheetId="19" hidden="1">#REF!</definedName>
    <definedName name="hn._I018" localSheetId="20" hidden="1">#REF!</definedName>
    <definedName name="hn._I018" localSheetId="21" hidden="1">#REF!</definedName>
    <definedName name="hn._I018" localSheetId="22" hidden="1">#REF!</definedName>
    <definedName name="hn._I018" localSheetId="26" hidden="1">#REF!</definedName>
    <definedName name="hn._I018" localSheetId="27" hidden="1">#REF!</definedName>
    <definedName name="hn._I018" localSheetId="28" hidden="1">#REF!</definedName>
    <definedName name="hn._I018" localSheetId="29" hidden="1">#REF!</definedName>
    <definedName name="hn._I018" localSheetId="30" hidden="1">#REF!</definedName>
    <definedName name="hn._I018" localSheetId="31" hidden="1">#REF!</definedName>
    <definedName name="hn._I018" hidden="1">#REF!</definedName>
    <definedName name="hn._I024" localSheetId="17" hidden="1">#REF!</definedName>
    <definedName name="hn._I024" localSheetId="18" hidden="1">#REF!</definedName>
    <definedName name="hn._I024" localSheetId="19" hidden="1">#REF!</definedName>
    <definedName name="hn._I024" localSheetId="20" hidden="1">#REF!</definedName>
    <definedName name="hn._I024" localSheetId="21" hidden="1">#REF!</definedName>
    <definedName name="hn._I024" localSheetId="22" hidden="1">#REF!</definedName>
    <definedName name="hn._I024" localSheetId="26" hidden="1">#REF!</definedName>
    <definedName name="hn._I024" localSheetId="27" hidden="1">#REF!</definedName>
    <definedName name="hn._I024" localSheetId="28" hidden="1">#REF!</definedName>
    <definedName name="hn._I024" localSheetId="29" hidden="1">#REF!</definedName>
    <definedName name="hn._I024" localSheetId="30" hidden="1">#REF!</definedName>
    <definedName name="hn._I024" localSheetId="31" hidden="1">#REF!</definedName>
    <definedName name="hn._I024" hidden="1">#REF!</definedName>
    <definedName name="hn._I028" localSheetId="17" hidden="1">#REF!</definedName>
    <definedName name="hn._I028" localSheetId="18" hidden="1">#REF!</definedName>
    <definedName name="hn._I028" localSheetId="19" hidden="1">#REF!</definedName>
    <definedName name="hn._I028" localSheetId="20" hidden="1">#REF!</definedName>
    <definedName name="hn._I028" localSheetId="21" hidden="1">#REF!</definedName>
    <definedName name="hn._I028" localSheetId="22" hidden="1">#REF!</definedName>
    <definedName name="hn._I028" localSheetId="26" hidden="1">#REF!</definedName>
    <definedName name="hn._I028" localSheetId="27" hidden="1">#REF!</definedName>
    <definedName name="hn._I028" localSheetId="28" hidden="1">#REF!</definedName>
    <definedName name="hn._I028" localSheetId="29" hidden="1">#REF!</definedName>
    <definedName name="hn._I028" localSheetId="30" hidden="1">#REF!</definedName>
    <definedName name="hn._I028" localSheetId="31" hidden="1">#REF!</definedName>
    <definedName name="hn._I028" hidden="1">#REF!</definedName>
    <definedName name="hn._I029" localSheetId="17" hidden="1">#REF!</definedName>
    <definedName name="hn._I029" localSheetId="18" hidden="1">#REF!</definedName>
    <definedName name="hn._I029" localSheetId="19" hidden="1">#REF!</definedName>
    <definedName name="hn._I029" localSheetId="20" hidden="1">#REF!</definedName>
    <definedName name="hn._I029" localSheetId="21" hidden="1">#REF!</definedName>
    <definedName name="hn._I029" localSheetId="22" hidden="1">#REF!</definedName>
    <definedName name="hn._I029" localSheetId="26" hidden="1">#REF!</definedName>
    <definedName name="hn._I029" localSheetId="27" hidden="1">#REF!</definedName>
    <definedName name="hn._I029" localSheetId="28" hidden="1">#REF!</definedName>
    <definedName name="hn._I029" localSheetId="29" hidden="1">#REF!</definedName>
    <definedName name="hn._I029" localSheetId="30" hidden="1">#REF!</definedName>
    <definedName name="hn._I029" localSheetId="31" hidden="1">#REF!</definedName>
    <definedName name="hn._I029" hidden="1">#REF!</definedName>
    <definedName name="hn._I030" localSheetId="17" hidden="1">#REF!</definedName>
    <definedName name="hn._I030" localSheetId="18" hidden="1">#REF!</definedName>
    <definedName name="hn._I030" localSheetId="19" hidden="1">#REF!</definedName>
    <definedName name="hn._I030" localSheetId="20" hidden="1">#REF!</definedName>
    <definedName name="hn._I030" localSheetId="21" hidden="1">#REF!</definedName>
    <definedName name="hn._I030" localSheetId="22" hidden="1">#REF!</definedName>
    <definedName name="hn._I030" localSheetId="26" hidden="1">#REF!</definedName>
    <definedName name="hn._I030" localSheetId="27" hidden="1">#REF!</definedName>
    <definedName name="hn._I030" localSheetId="28" hidden="1">#REF!</definedName>
    <definedName name="hn._I030" localSheetId="29" hidden="1">#REF!</definedName>
    <definedName name="hn._I030" localSheetId="30" hidden="1">#REF!</definedName>
    <definedName name="hn._I030" localSheetId="31" hidden="1">#REF!</definedName>
    <definedName name="hn._I030" hidden="1">#REF!</definedName>
    <definedName name="hn._I031" localSheetId="17" hidden="1">#REF!</definedName>
    <definedName name="hn._I031" localSheetId="18" hidden="1">#REF!</definedName>
    <definedName name="hn._I031" localSheetId="19" hidden="1">#REF!</definedName>
    <definedName name="hn._I031" localSheetId="20" hidden="1">#REF!</definedName>
    <definedName name="hn._I031" localSheetId="21" hidden="1">#REF!</definedName>
    <definedName name="hn._I031" localSheetId="22" hidden="1">#REF!</definedName>
    <definedName name="hn._I031" localSheetId="26" hidden="1">#REF!</definedName>
    <definedName name="hn._I031" localSheetId="27" hidden="1">#REF!</definedName>
    <definedName name="hn._I031" localSheetId="28" hidden="1">#REF!</definedName>
    <definedName name="hn._I031" localSheetId="29" hidden="1">#REF!</definedName>
    <definedName name="hn._I031" localSheetId="30" hidden="1">#REF!</definedName>
    <definedName name="hn._I031" localSheetId="31" hidden="1">#REF!</definedName>
    <definedName name="hn._I031" hidden="1">#REF!</definedName>
    <definedName name="hn._I044" localSheetId="17" hidden="1">#REF!</definedName>
    <definedName name="hn._I044" localSheetId="18" hidden="1">#REF!</definedName>
    <definedName name="hn._I044" localSheetId="19" hidden="1">#REF!</definedName>
    <definedName name="hn._I044" localSheetId="20" hidden="1">#REF!</definedName>
    <definedName name="hn._I044" localSheetId="21" hidden="1">#REF!</definedName>
    <definedName name="hn._I044" localSheetId="22" hidden="1">#REF!</definedName>
    <definedName name="hn._I044" localSheetId="26" hidden="1">#REF!</definedName>
    <definedName name="hn._I044" localSheetId="27" hidden="1">#REF!</definedName>
    <definedName name="hn._I044" localSheetId="28" hidden="1">#REF!</definedName>
    <definedName name="hn._I044" localSheetId="29" hidden="1">#REF!</definedName>
    <definedName name="hn._I044" localSheetId="30" hidden="1">#REF!</definedName>
    <definedName name="hn._I044" localSheetId="31" hidden="1">#REF!</definedName>
    <definedName name="hn._I044" hidden="1">#REF!</definedName>
    <definedName name="hn._I051" localSheetId="17" hidden="1">#REF!</definedName>
    <definedName name="hn._I051" localSheetId="18" hidden="1">#REF!</definedName>
    <definedName name="hn._I051" localSheetId="19" hidden="1">#REF!</definedName>
    <definedName name="hn._I051" localSheetId="20" hidden="1">#REF!</definedName>
    <definedName name="hn._I051" localSheetId="21" hidden="1">#REF!</definedName>
    <definedName name="hn._I051" localSheetId="22" hidden="1">#REF!</definedName>
    <definedName name="hn._I051" localSheetId="26" hidden="1">#REF!</definedName>
    <definedName name="hn._I051" localSheetId="27" hidden="1">#REF!</definedName>
    <definedName name="hn._I051" localSheetId="28" hidden="1">#REF!</definedName>
    <definedName name="hn._I051" localSheetId="29" hidden="1">#REF!</definedName>
    <definedName name="hn._I051" localSheetId="30" hidden="1">#REF!</definedName>
    <definedName name="hn._I051" localSheetId="31" hidden="1">#REF!</definedName>
    <definedName name="hn._I051" hidden="1">#REF!</definedName>
    <definedName name="hn._I059" localSheetId="17" hidden="1">#REF!</definedName>
    <definedName name="hn._I059" localSheetId="18" hidden="1">#REF!</definedName>
    <definedName name="hn._I059" localSheetId="19" hidden="1">#REF!</definedName>
    <definedName name="hn._I059" localSheetId="20" hidden="1">#REF!</definedName>
    <definedName name="hn._I059" localSheetId="21" hidden="1">#REF!</definedName>
    <definedName name="hn._I059" localSheetId="22" hidden="1">#REF!</definedName>
    <definedName name="hn._I059" localSheetId="26" hidden="1">#REF!</definedName>
    <definedName name="hn._I059" localSheetId="27" hidden="1">#REF!</definedName>
    <definedName name="hn._I059" localSheetId="28" hidden="1">#REF!</definedName>
    <definedName name="hn._I059" localSheetId="29" hidden="1">#REF!</definedName>
    <definedName name="hn._I059" localSheetId="30" hidden="1">#REF!</definedName>
    <definedName name="hn._I059" localSheetId="31" hidden="1">#REF!</definedName>
    <definedName name="hn._I059" hidden="1">#REF!</definedName>
    <definedName name="hn._I062" localSheetId="17" hidden="1">#REF!</definedName>
    <definedName name="hn._I062" localSheetId="18" hidden="1">#REF!</definedName>
    <definedName name="hn._I062" localSheetId="19" hidden="1">#REF!</definedName>
    <definedName name="hn._I062" localSheetId="20" hidden="1">#REF!</definedName>
    <definedName name="hn._I062" localSheetId="21" hidden="1">#REF!</definedName>
    <definedName name="hn._I062" localSheetId="22" hidden="1">#REF!</definedName>
    <definedName name="hn._I062" localSheetId="26" hidden="1">#REF!</definedName>
    <definedName name="hn._I062" localSheetId="27" hidden="1">#REF!</definedName>
    <definedName name="hn._I062" localSheetId="28" hidden="1">#REF!</definedName>
    <definedName name="hn._I062" localSheetId="29" hidden="1">#REF!</definedName>
    <definedName name="hn._I062" localSheetId="30" hidden="1">#REF!</definedName>
    <definedName name="hn._I062" localSheetId="31" hidden="1">#REF!</definedName>
    <definedName name="hn._I062" hidden="1">#REF!</definedName>
    <definedName name="hn._I070" localSheetId="17" hidden="1">#REF!</definedName>
    <definedName name="hn._I070" localSheetId="18" hidden="1">#REF!</definedName>
    <definedName name="hn._I070" localSheetId="19" hidden="1">#REF!</definedName>
    <definedName name="hn._I070" localSheetId="20" hidden="1">#REF!</definedName>
    <definedName name="hn._I070" localSheetId="21" hidden="1">#REF!</definedName>
    <definedName name="hn._I070" localSheetId="22" hidden="1">#REF!</definedName>
    <definedName name="hn._I070" localSheetId="26" hidden="1">#REF!</definedName>
    <definedName name="hn._I070" localSheetId="27" hidden="1">#REF!</definedName>
    <definedName name="hn._I070" localSheetId="28" hidden="1">#REF!</definedName>
    <definedName name="hn._I070" localSheetId="29" hidden="1">#REF!</definedName>
    <definedName name="hn._I070" localSheetId="30" hidden="1">#REF!</definedName>
    <definedName name="hn._I070" localSheetId="31" hidden="1">#REF!</definedName>
    <definedName name="hn._I070" hidden="1">#REF!</definedName>
    <definedName name="hn._I071" localSheetId="17" hidden="1">#REF!</definedName>
    <definedName name="hn._I071" localSheetId="18" hidden="1">#REF!</definedName>
    <definedName name="hn._I071" localSheetId="19" hidden="1">#REF!</definedName>
    <definedName name="hn._I071" localSheetId="20" hidden="1">#REF!</definedName>
    <definedName name="hn._I071" localSheetId="21" hidden="1">#REF!</definedName>
    <definedName name="hn._I071" localSheetId="22" hidden="1">#REF!</definedName>
    <definedName name="hn._I071" localSheetId="26" hidden="1">#REF!</definedName>
    <definedName name="hn._I071" localSheetId="27" hidden="1">#REF!</definedName>
    <definedName name="hn._I071" localSheetId="28" hidden="1">#REF!</definedName>
    <definedName name="hn._I071" localSheetId="29" hidden="1">#REF!</definedName>
    <definedName name="hn._I071" localSheetId="30" hidden="1">#REF!</definedName>
    <definedName name="hn._I071" localSheetId="31" hidden="1">#REF!</definedName>
    <definedName name="hn._I071" hidden="1">#REF!</definedName>
    <definedName name="hn._I075" localSheetId="17" hidden="1">#REF!</definedName>
    <definedName name="hn._I075" localSheetId="18" hidden="1">#REF!</definedName>
    <definedName name="hn._I075" localSheetId="19" hidden="1">#REF!</definedName>
    <definedName name="hn._I075" localSheetId="20" hidden="1">#REF!</definedName>
    <definedName name="hn._I075" localSheetId="21" hidden="1">#REF!</definedName>
    <definedName name="hn._I075" localSheetId="22" hidden="1">#REF!</definedName>
    <definedName name="hn._I075" localSheetId="26" hidden="1">#REF!</definedName>
    <definedName name="hn._I075" localSheetId="27" hidden="1">#REF!</definedName>
    <definedName name="hn._I075" localSheetId="28" hidden="1">#REF!</definedName>
    <definedName name="hn._I075" localSheetId="29" hidden="1">#REF!</definedName>
    <definedName name="hn._I075" localSheetId="30" hidden="1">#REF!</definedName>
    <definedName name="hn._I075" localSheetId="31" hidden="1">#REF!</definedName>
    <definedName name="hn._I075" hidden="1">#REF!</definedName>
    <definedName name="hn._I077" localSheetId="17" hidden="1">#REF!</definedName>
    <definedName name="hn._I077" localSheetId="18" hidden="1">#REF!</definedName>
    <definedName name="hn._I077" localSheetId="19" hidden="1">#REF!</definedName>
    <definedName name="hn._I077" localSheetId="20" hidden="1">#REF!</definedName>
    <definedName name="hn._I077" localSheetId="21" hidden="1">#REF!</definedName>
    <definedName name="hn._I077" localSheetId="22" hidden="1">#REF!</definedName>
    <definedName name="hn._I077" localSheetId="26" hidden="1">#REF!</definedName>
    <definedName name="hn._I077" localSheetId="27" hidden="1">#REF!</definedName>
    <definedName name="hn._I077" localSheetId="28" hidden="1">#REF!</definedName>
    <definedName name="hn._I077" localSheetId="29" hidden="1">#REF!</definedName>
    <definedName name="hn._I077" localSheetId="30" hidden="1">#REF!</definedName>
    <definedName name="hn._I077" localSheetId="31" hidden="1">#REF!</definedName>
    <definedName name="hn._I077" hidden="1">#REF!</definedName>
    <definedName name="hn._I083" localSheetId="17" hidden="1">#REF!</definedName>
    <definedName name="hn._I083" localSheetId="18" hidden="1">#REF!</definedName>
    <definedName name="hn._I083" localSheetId="19" hidden="1">#REF!</definedName>
    <definedName name="hn._I083" localSheetId="20" hidden="1">#REF!</definedName>
    <definedName name="hn._I083" localSheetId="21" hidden="1">#REF!</definedName>
    <definedName name="hn._I083" localSheetId="22" hidden="1">#REF!</definedName>
    <definedName name="hn._I083" localSheetId="26" hidden="1">#REF!</definedName>
    <definedName name="hn._I083" localSheetId="27" hidden="1">#REF!</definedName>
    <definedName name="hn._I083" localSheetId="28" hidden="1">#REF!</definedName>
    <definedName name="hn._I083" localSheetId="29" hidden="1">#REF!</definedName>
    <definedName name="hn._I083" localSheetId="30" hidden="1">#REF!</definedName>
    <definedName name="hn._I083" localSheetId="31" hidden="1">#REF!</definedName>
    <definedName name="hn._I083" hidden="1">#REF!</definedName>
    <definedName name="hn._I085" localSheetId="17" hidden="1">#REF!</definedName>
    <definedName name="hn._I085" localSheetId="18" hidden="1">#REF!</definedName>
    <definedName name="hn._I085" localSheetId="19" hidden="1">#REF!</definedName>
    <definedName name="hn._I085" localSheetId="20" hidden="1">#REF!</definedName>
    <definedName name="hn._I085" localSheetId="21" hidden="1">#REF!</definedName>
    <definedName name="hn._I085" localSheetId="22" hidden="1">#REF!</definedName>
    <definedName name="hn._I085" localSheetId="26" hidden="1">#REF!</definedName>
    <definedName name="hn._I085" localSheetId="27" hidden="1">#REF!</definedName>
    <definedName name="hn._I085" localSheetId="28" hidden="1">#REF!</definedName>
    <definedName name="hn._I085" localSheetId="29" hidden="1">#REF!</definedName>
    <definedName name="hn._I085" localSheetId="30" hidden="1">#REF!</definedName>
    <definedName name="hn._I085" localSheetId="31" hidden="1">#REF!</definedName>
    <definedName name="hn._I085" hidden="1">#REF!</definedName>
    <definedName name="hn._P001" localSheetId="17" hidden="1">#REF!</definedName>
    <definedName name="hn._P001" localSheetId="18" hidden="1">#REF!</definedName>
    <definedName name="hn._P001" localSheetId="19" hidden="1">#REF!</definedName>
    <definedName name="hn._P001" localSheetId="20" hidden="1">#REF!</definedName>
    <definedName name="hn._P001" localSheetId="21" hidden="1">#REF!</definedName>
    <definedName name="hn._P001" localSheetId="22" hidden="1">#REF!</definedName>
    <definedName name="hn._P001" localSheetId="26" hidden="1">#REF!</definedName>
    <definedName name="hn._P001" localSheetId="27" hidden="1">#REF!</definedName>
    <definedName name="hn._P001" localSheetId="28" hidden="1">#REF!</definedName>
    <definedName name="hn._P001" localSheetId="29" hidden="1">#REF!</definedName>
    <definedName name="hn._P001" localSheetId="30" hidden="1">#REF!</definedName>
    <definedName name="hn._P001" localSheetId="31" hidden="1">#REF!</definedName>
    <definedName name="hn._P001" hidden="1">#REF!</definedName>
    <definedName name="hn._P002" localSheetId="17" hidden="1">#REF!</definedName>
    <definedName name="hn._P002" localSheetId="18" hidden="1">#REF!</definedName>
    <definedName name="hn._P002" localSheetId="19" hidden="1">#REF!</definedName>
    <definedName name="hn._P002" localSheetId="20" hidden="1">#REF!</definedName>
    <definedName name="hn._P002" localSheetId="21" hidden="1">#REF!</definedName>
    <definedName name="hn._P002" localSheetId="22" hidden="1">#REF!</definedName>
    <definedName name="hn._P002" localSheetId="26" hidden="1">#REF!</definedName>
    <definedName name="hn._P002" localSheetId="27" hidden="1">#REF!</definedName>
    <definedName name="hn._P002" localSheetId="28" hidden="1">#REF!</definedName>
    <definedName name="hn._P002" localSheetId="29" hidden="1">#REF!</definedName>
    <definedName name="hn._P002" localSheetId="30" hidden="1">#REF!</definedName>
    <definedName name="hn._P002" localSheetId="31" hidden="1">#REF!</definedName>
    <definedName name="hn._P002" hidden="1">#REF!</definedName>
    <definedName name="hn._P004" localSheetId="17" hidden="1">#REF!</definedName>
    <definedName name="hn._P004" localSheetId="18" hidden="1">#REF!</definedName>
    <definedName name="hn._P004" localSheetId="19" hidden="1">#REF!</definedName>
    <definedName name="hn._P004" localSheetId="20" hidden="1">#REF!</definedName>
    <definedName name="hn._P004" localSheetId="21" hidden="1">#REF!</definedName>
    <definedName name="hn._P004" localSheetId="22" hidden="1">#REF!</definedName>
    <definedName name="hn._P004" localSheetId="26" hidden="1">#REF!</definedName>
    <definedName name="hn._P004" localSheetId="27" hidden="1">#REF!</definedName>
    <definedName name="hn._P004" localSheetId="28" hidden="1">#REF!</definedName>
    <definedName name="hn._P004" localSheetId="29" hidden="1">#REF!</definedName>
    <definedName name="hn._P004" localSheetId="30" hidden="1">#REF!</definedName>
    <definedName name="hn._P004" localSheetId="31" hidden="1">#REF!</definedName>
    <definedName name="hn._P004" hidden="1">#REF!</definedName>
    <definedName name="hn._P014" localSheetId="17" hidden="1">#REF!</definedName>
    <definedName name="hn._P014" localSheetId="18" hidden="1">#REF!</definedName>
    <definedName name="hn._P014" localSheetId="19" hidden="1">#REF!</definedName>
    <definedName name="hn._P014" localSheetId="20" hidden="1">#REF!</definedName>
    <definedName name="hn._P014" localSheetId="21" hidden="1">#REF!</definedName>
    <definedName name="hn._P014" localSheetId="22" hidden="1">#REF!</definedName>
    <definedName name="hn._P014" localSheetId="26" hidden="1">#REF!</definedName>
    <definedName name="hn._P014" localSheetId="27" hidden="1">#REF!</definedName>
    <definedName name="hn._P014" localSheetId="28" hidden="1">#REF!</definedName>
    <definedName name="hn._P014" localSheetId="29" hidden="1">#REF!</definedName>
    <definedName name="hn._P014" localSheetId="30" hidden="1">#REF!</definedName>
    <definedName name="hn._P014" localSheetId="31" hidden="1">#REF!</definedName>
    <definedName name="hn._P014" hidden="1">#REF!</definedName>
    <definedName name="hn._P016" localSheetId="17" hidden="1">#REF!</definedName>
    <definedName name="hn._P016" localSheetId="18" hidden="1">#REF!</definedName>
    <definedName name="hn._P016" localSheetId="19" hidden="1">#REF!</definedName>
    <definedName name="hn._P016" localSheetId="20" hidden="1">#REF!</definedName>
    <definedName name="hn._P016" localSheetId="21" hidden="1">#REF!</definedName>
    <definedName name="hn._P016" localSheetId="22" hidden="1">#REF!</definedName>
    <definedName name="hn._P016" localSheetId="26" hidden="1">#REF!</definedName>
    <definedName name="hn._P016" localSheetId="27" hidden="1">#REF!</definedName>
    <definedName name="hn._P016" localSheetId="28" hidden="1">#REF!</definedName>
    <definedName name="hn._P016" localSheetId="29" hidden="1">#REF!</definedName>
    <definedName name="hn._P016" localSheetId="30" hidden="1">#REF!</definedName>
    <definedName name="hn._P016" localSheetId="31" hidden="1">#REF!</definedName>
    <definedName name="hn._P016" hidden="1">#REF!</definedName>
    <definedName name="hn._P017" localSheetId="17" hidden="1">#REF!</definedName>
    <definedName name="hn._P017" localSheetId="18" hidden="1">#REF!</definedName>
    <definedName name="hn._P017" localSheetId="19" hidden="1">#REF!</definedName>
    <definedName name="hn._P017" localSheetId="20" hidden="1">#REF!</definedName>
    <definedName name="hn._P017" localSheetId="21" hidden="1">#REF!</definedName>
    <definedName name="hn._P017" localSheetId="22" hidden="1">#REF!</definedName>
    <definedName name="hn._P017" localSheetId="26" hidden="1">#REF!</definedName>
    <definedName name="hn._P017" localSheetId="27" hidden="1">#REF!</definedName>
    <definedName name="hn._P017" localSheetId="28" hidden="1">#REF!</definedName>
    <definedName name="hn._P017" localSheetId="29" hidden="1">#REF!</definedName>
    <definedName name="hn._P017" localSheetId="30" hidden="1">#REF!</definedName>
    <definedName name="hn._P017" localSheetId="31" hidden="1">#REF!</definedName>
    <definedName name="hn._P017" hidden="1">#REF!</definedName>
    <definedName name="hn._P017g" localSheetId="17" hidden="1">#REF!</definedName>
    <definedName name="hn._P017g" localSheetId="18" hidden="1">#REF!</definedName>
    <definedName name="hn._P017g" localSheetId="19" hidden="1">#REF!</definedName>
    <definedName name="hn._P017g" localSheetId="20" hidden="1">#REF!</definedName>
    <definedName name="hn._P017g" localSheetId="21" hidden="1">#REF!</definedName>
    <definedName name="hn._P017g" localSheetId="22" hidden="1">#REF!</definedName>
    <definedName name="hn._P017g" localSheetId="26" hidden="1">#REF!</definedName>
    <definedName name="hn._P017g" localSheetId="27" hidden="1">#REF!</definedName>
    <definedName name="hn._P017g" localSheetId="28" hidden="1">#REF!</definedName>
    <definedName name="hn._P017g" localSheetId="29" hidden="1">#REF!</definedName>
    <definedName name="hn._P017g" localSheetId="30" hidden="1">#REF!</definedName>
    <definedName name="hn._P017g" localSheetId="31" hidden="1">#REF!</definedName>
    <definedName name="hn._P017g" hidden="1">#REF!</definedName>
    <definedName name="hn._P021" localSheetId="17" hidden="1">#REF!</definedName>
    <definedName name="hn._P021" localSheetId="18" hidden="1">#REF!</definedName>
    <definedName name="hn._P021" localSheetId="19" hidden="1">#REF!</definedName>
    <definedName name="hn._P021" localSheetId="20" hidden="1">#REF!</definedName>
    <definedName name="hn._P021" localSheetId="21" hidden="1">#REF!</definedName>
    <definedName name="hn._P021" localSheetId="22" hidden="1">#REF!</definedName>
    <definedName name="hn._P021" localSheetId="26" hidden="1">#REF!</definedName>
    <definedName name="hn._P021" localSheetId="27" hidden="1">#REF!</definedName>
    <definedName name="hn._P021" localSheetId="28" hidden="1">#REF!</definedName>
    <definedName name="hn._P021" localSheetId="29" hidden="1">#REF!</definedName>
    <definedName name="hn._P021" localSheetId="30" hidden="1">#REF!</definedName>
    <definedName name="hn._P021" localSheetId="31" hidden="1">#REF!</definedName>
    <definedName name="hn._P021" hidden="1">#REF!</definedName>
    <definedName name="hn._P024" localSheetId="17" hidden="1">#REF!</definedName>
    <definedName name="hn._P024" localSheetId="18" hidden="1">#REF!</definedName>
    <definedName name="hn._P024" localSheetId="19" hidden="1">#REF!</definedName>
    <definedName name="hn._P024" localSheetId="20" hidden="1">#REF!</definedName>
    <definedName name="hn._P024" localSheetId="21" hidden="1">#REF!</definedName>
    <definedName name="hn._P024" localSheetId="22" hidden="1">#REF!</definedName>
    <definedName name="hn._P024" localSheetId="26" hidden="1">#REF!</definedName>
    <definedName name="hn._P024" localSheetId="27" hidden="1">#REF!</definedName>
    <definedName name="hn._P024" localSheetId="28" hidden="1">#REF!</definedName>
    <definedName name="hn._P024" localSheetId="29" hidden="1">#REF!</definedName>
    <definedName name="hn._P024" localSheetId="30" hidden="1">#REF!</definedName>
    <definedName name="hn._P024" localSheetId="31" hidden="1">#REF!</definedName>
    <definedName name="hn._P024" hidden="1">#REF!</definedName>
    <definedName name="hn.Add015" localSheetId="17" hidden="1">#REF!</definedName>
    <definedName name="hn.Add015" localSheetId="18" hidden="1">#REF!</definedName>
    <definedName name="hn.Add015" localSheetId="19" hidden="1">#REF!</definedName>
    <definedName name="hn.Add015" localSheetId="20" hidden="1">#REF!</definedName>
    <definedName name="hn.Add015" localSheetId="21" hidden="1">#REF!</definedName>
    <definedName name="hn.Add015" localSheetId="22" hidden="1">#REF!</definedName>
    <definedName name="hn.Add015" localSheetId="26" hidden="1">#REF!</definedName>
    <definedName name="hn.Add015" localSheetId="27" hidden="1">#REF!</definedName>
    <definedName name="hn.Add015" localSheetId="28" hidden="1">#REF!</definedName>
    <definedName name="hn.Add015" localSheetId="29" hidden="1">#REF!</definedName>
    <definedName name="hn.Add015" localSheetId="30" hidden="1">#REF!</definedName>
    <definedName name="hn.Add015" localSheetId="31"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localSheetId="17" hidden="1">#REF!,#REF!,#REF!,#REF!</definedName>
    <definedName name="hn.Delete015" localSheetId="18" hidden="1">#REF!,#REF!,#REF!,#REF!</definedName>
    <definedName name="hn.Delete015" localSheetId="19" hidden="1">#REF!,#REF!,#REF!,#REF!</definedName>
    <definedName name="hn.Delete015" localSheetId="20" hidden="1">#REF!,#REF!,#REF!,#REF!</definedName>
    <definedName name="hn.Delete015" localSheetId="21" hidden="1">#REF!,#REF!,#REF!,#REF!</definedName>
    <definedName name="hn.Delete015" localSheetId="22" hidden="1">#REF!,#REF!,#REF!,#REF!</definedName>
    <definedName name="hn.Delete015" localSheetId="26" hidden="1">#REF!,#REF!,#REF!,#REF!</definedName>
    <definedName name="hn.Delete015" localSheetId="27" hidden="1">#REF!,#REF!,#REF!,#REF!</definedName>
    <definedName name="hn.Delete015" localSheetId="28" hidden="1">#REF!,#REF!,#REF!,#REF!</definedName>
    <definedName name="hn.Delete015" localSheetId="29" hidden="1">#REF!,#REF!,#REF!,#REF!</definedName>
    <definedName name="hn.Delete015" localSheetId="30" hidden="1">#REF!,#REF!,#REF!,#REF!</definedName>
    <definedName name="hn.Delete015" localSheetId="31" hidden="1">#REF!,#REF!,#REF!,#REF!</definedName>
    <definedName name="hn.Delete015" hidden="1">#REF!,#REF!,#REF!,#REF!</definedName>
    <definedName name="hn.domestic" localSheetId="17" hidden="1">#REF!</definedName>
    <definedName name="hn.domestic" localSheetId="18" hidden="1">#REF!</definedName>
    <definedName name="hn.domestic" localSheetId="19" hidden="1">#REF!</definedName>
    <definedName name="hn.domestic" localSheetId="20" hidden="1">#REF!</definedName>
    <definedName name="hn.domestic" localSheetId="21" hidden="1">#REF!</definedName>
    <definedName name="hn.domestic" localSheetId="22" hidden="1">#REF!</definedName>
    <definedName name="hn.domestic" localSheetId="26" hidden="1">#REF!</definedName>
    <definedName name="hn.domestic" localSheetId="27" hidden="1">#REF!</definedName>
    <definedName name="hn.domestic" localSheetId="28" hidden="1">#REF!</definedName>
    <definedName name="hn.domestic" localSheetId="29" hidden="1">#REF!</definedName>
    <definedName name="hn.domestic" localSheetId="30" hidden="1">#REF!</definedName>
    <definedName name="hn.domestic" localSheetId="31" hidden="1">#REF!</definedName>
    <definedName name="hn.domestic" hidden="1">#REF!</definedName>
    <definedName name="hn.DZ_MultByFXRates" hidden="1">#REF!,#REF!,#REF!,#REF!</definedName>
    <definedName name="hn.ExtDb" hidden="1">FALSE</definedName>
    <definedName name="hn.Global" localSheetId="17" hidden="1">#REF!</definedName>
    <definedName name="hn.Global" localSheetId="18" hidden="1">#REF!</definedName>
    <definedName name="hn.Global" localSheetId="19" hidden="1">#REF!</definedName>
    <definedName name="hn.Global" localSheetId="20" hidden="1">#REF!</definedName>
    <definedName name="hn.Global" localSheetId="21" hidden="1">#REF!</definedName>
    <definedName name="hn.Global" localSheetId="22" hidden="1">#REF!</definedName>
    <definedName name="hn.Global" localSheetId="26" hidden="1">#REF!</definedName>
    <definedName name="hn.Global" localSheetId="27" hidden="1">#REF!</definedName>
    <definedName name="hn.Global" localSheetId="28" hidden="1">#REF!</definedName>
    <definedName name="hn.Global" localSheetId="29" hidden="1">#REF!</definedName>
    <definedName name="hn.Global" localSheetId="30" hidden="1">#REF!</definedName>
    <definedName name="hn.Global" localSheetId="31" hidden="1">#REF!</definedName>
    <definedName name="hn.Global" hidden="1">#REF!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Version">"Version 2.14"</definedName>
    <definedName name="hn.YearLabel" localSheetId="17" hidden="1">#REF!</definedName>
    <definedName name="hn.YearLabel" localSheetId="18" hidden="1">#REF!</definedName>
    <definedName name="hn.YearLabel" localSheetId="19" hidden="1">#REF!</definedName>
    <definedName name="hn.YearLabel" localSheetId="20" hidden="1">#REF!</definedName>
    <definedName name="hn.YearLabel" localSheetId="21" hidden="1">#REF!</definedName>
    <definedName name="hn.YearLabel" localSheetId="22" hidden="1">#REF!</definedName>
    <definedName name="hn.YearLabel" localSheetId="26" hidden="1">#REF!</definedName>
    <definedName name="hn.YearLabel" localSheetId="27" hidden="1">#REF!</definedName>
    <definedName name="hn.YearLabel" localSheetId="28" hidden="1">#REF!</definedName>
    <definedName name="hn.YearLabel" localSheetId="29" hidden="1">#REF!</definedName>
    <definedName name="hn.YearLabel" localSheetId="30" hidden="1">#REF!</definedName>
    <definedName name="hn.YearLabel" localSheetId="31" hidden="1">#REF!</definedName>
    <definedName name="hn.YearLabel" hidden="1">#REF!</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me_ccy">#REF!</definedName>
    <definedName name="horizon">#REF!</definedName>
    <definedName name="HTML_CodePage" hidden="1">1252</definedName>
    <definedName name="HTML_Control" localSheetId="17" hidden="1">{"'Attachment'!$A$1:$L$49"}</definedName>
    <definedName name="HTML_Control" localSheetId="18" hidden="1">{"'Attachment'!$A$1:$L$49"}</definedName>
    <definedName name="HTML_Control" localSheetId="19" hidden="1">{"'Attachment'!$A$1:$L$49"}</definedName>
    <definedName name="HTML_Control" localSheetId="20" hidden="1">{"'Attachment'!$A$1:$L$49"}</definedName>
    <definedName name="HTML_Control" localSheetId="21" hidden="1">{"'Attachment'!$A$1:$L$49"}</definedName>
    <definedName name="HTML_Control" localSheetId="22" hidden="1">{"'Attachment'!$A$1:$L$49"}</definedName>
    <definedName name="HTML_Control" localSheetId="23" hidden="1">{"'Attachment'!$A$1:$L$49"}</definedName>
    <definedName name="HTML_Control" localSheetId="3" hidden="1">{"'Attachment'!$A$1:$L$49"}</definedName>
    <definedName name="HTML_Control" localSheetId="4" hidden="1">{"'Attachment'!$A$1:$L$49"}</definedName>
    <definedName name="HTML_Control" localSheetId="7" hidden="1">{"'Attachment'!$A$1:$L$49"}</definedName>
    <definedName name="HTML_Control" localSheetId="16" hidden="1">{"'Attachment'!$A$1:$L$49"}</definedName>
    <definedName name="HTML_Control" localSheetId="26" hidden="1">{"'Attachment'!$A$1:$L$49"}</definedName>
    <definedName name="HTML_Control" localSheetId="27" hidden="1">{"'Attachment'!$A$1:$L$49"}</definedName>
    <definedName name="HTML_Control" localSheetId="28" hidden="1">{"'Attachment'!$A$1:$L$49"}</definedName>
    <definedName name="HTML_Control" localSheetId="29" hidden="1">{"'Attachment'!$A$1:$L$49"}</definedName>
    <definedName name="HTML_Control" localSheetId="30" hidden="1">{"'Attachment'!$A$1:$L$49"}</definedName>
    <definedName name="HTML_Control" localSheetId="31" hidden="1">{"'Attachment'!$A$1:$L$49"}</definedName>
    <definedName name="HTML_Control" hidden="1">{"'Attachment'!$A$1:$L$49"}</definedName>
    <definedName name="HTML_Control1" localSheetId="17" hidden="1">{"'Attachment'!$A$1:$L$49"}</definedName>
    <definedName name="HTML_Control1" localSheetId="18" hidden="1">{"'Attachment'!$A$1:$L$49"}</definedName>
    <definedName name="HTML_Control1" localSheetId="19" hidden="1">{"'Attachment'!$A$1:$L$49"}</definedName>
    <definedName name="HTML_Control1" localSheetId="20" hidden="1">{"'Attachment'!$A$1:$L$49"}</definedName>
    <definedName name="HTML_Control1" localSheetId="21" hidden="1">{"'Attachment'!$A$1:$L$49"}</definedName>
    <definedName name="HTML_Control1" localSheetId="22" hidden="1">{"'Attachment'!$A$1:$L$49"}</definedName>
    <definedName name="HTML_Control1" localSheetId="23" hidden="1">{"'Attachment'!$A$1:$L$49"}</definedName>
    <definedName name="HTML_Control1" localSheetId="3" hidden="1">{"'Attachment'!$A$1:$L$49"}</definedName>
    <definedName name="HTML_Control1" localSheetId="4" hidden="1">{"'Attachment'!$A$1:$L$49"}</definedName>
    <definedName name="HTML_Control1" localSheetId="7" hidden="1">{"'Attachment'!$A$1:$L$49"}</definedName>
    <definedName name="HTML_Control1" localSheetId="16" hidden="1">{"'Attachment'!$A$1:$L$49"}</definedName>
    <definedName name="HTML_Control1" localSheetId="26" hidden="1">{"'Attachment'!$A$1:$L$49"}</definedName>
    <definedName name="HTML_Control1" localSheetId="27" hidden="1">{"'Attachment'!$A$1:$L$49"}</definedName>
    <definedName name="HTML_Control1" localSheetId="28" hidden="1">{"'Attachment'!$A$1:$L$49"}</definedName>
    <definedName name="HTML_Control1" localSheetId="29" hidden="1">{"'Attachment'!$A$1:$L$49"}</definedName>
    <definedName name="HTML_Control1" localSheetId="30" hidden="1">{"'Attachment'!$A$1:$L$49"}</definedName>
    <definedName name="HTML_Control1" localSheetId="31" hidden="1">{"'Attachment'!$A$1:$L$49"}</definedName>
    <definedName name="HTML_Control1" hidden="1">{"'Attachment'!$A$1:$L$49"}</definedName>
    <definedName name="HTML_Control2" localSheetId="17" hidden="1">{"'Attachment'!$A$1:$L$49"}</definedName>
    <definedName name="HTML_Control2" localSheetId="18" hidden="1">{"'Attachment'!$A$1:$L$49"}</definedName>
    <definedName name="HTML_Control2" localSheetId="19" hidden="1">{"'Attachment'!$A$1:$L$49"}</definedName>
    <definedName name="HTML_Control2" localSheetId="20" hidden="1">{"'Attachment'!$A$1:$L$49"}</definedName>
    <definedName name="HTML_Control2" localSheetId="21" hidden="1">{"'Attachment'!$A$1:$L$49"}</definedName>
    <definedName name="HTML_Control2" localSheetId="22" hidden="1">{"'Attachment'!$A$1:$L$49"}</definedName>
    <definedName name="HTML_Control2" localSheetId="23" hidden="1">{"'Attachment'!$A$1:$L$49"}</definedName>
    <definedName name="HTML_Control2" localSheetId="3" hidden="1">{"'Attachment'!$A$1:$L$49"}</definedName>
    <definedName name="HTML_Control2" localSheetId="4" hidden="1">{"'Attachment'!$A$1:$L$49"}</definedName>
    <definedName name="HTML_Control2" localSheetId="7" hidden="1">{"'Attachment'!$A$1:$L$49"}</definedName>
    <definedName name="HTML_Control2" localSheetId="16" hidden="1">{"'Attachment'!$A$1:$L$49"}</definedName>
    <definedName name="HTML_Control2" localSheetId="26" hidden="1">{"'Attachment'!$A$1:$L$49"}</definedName>
    <definedName name="HTML_Control2" localSheetId="27" hidden="1">{"'Attachment'!$A$1:$L$49"}</definedName>
    <definedName name="HTML_Control2" localSheetId="28" hidden="1">{"'Attachment'!$A$1:$L$49"}</definedName>
    <definedName name="HTML_Control2" localSheetId="29" hidden="1">{"'Attachment'!$A$1:$L$49"}</definedName>
    <definedName name="HTML_Control2" localSheetId="30" hidden="1">{"'Attachment'!$A$1:$L$49"}</definedName>
    <definedName name="HTML_Control2" localSheetId="31" hidden="1">{"'Attachment'!$A$1:$L$49"}</definedName>
    <definedName name="HTML_Control2" hidden="1">{"'Attachment'!$A$1:$L$49"}</definedName>
    <definedName name="HTML_Control3" localSheetId="17" hidden="1">{"'Attachment'!$A$1:$L$49"}</definedName>
    <definedName name="HTML_Control3" localSheetId="18" hidden="1">{"'Attachment'!$A$1:$L$49"}</definedName>
    <definedName name="HTML_Control3" localSheetId="19" hidden="1">{"'Attachment'!$A$1:$L$49"}</definedName>
    <definedName name="HTML_Control3" localSheetId="20" hidden="1">{"'Attachment'!$A$1:$L$49"}</definedName>
    <definedName name="HTML_Control3" localSheetId="21" hidden="1">{"'Attachment'!$A$1:$L$49"}</definedName>
    <definedName name="HTML_Control3" localSheetId="22" hidden="1">{"'Attachment'!$A$1:$L$49"}</definedName>
    <definedName name="HTML_Control3" localSheetId="23" hidden="1">{"'Attachment'!$A$1:$L$49"}</definedName>
    <definedName name="HTML_Control3" localSheetId="3" hidden="1">{"'Attachment'!$A$1:$L$49"}</definedName>
    <definedName name="HTML_Control3" localSheetId="4" hidden="1">{"'Attachment'!$A$1:$L$49"}</definedName>
    <definedName name="HTML_Control3" localSheetId="7" hidden="1">{"'Attachment'!$A$1:$L$49"}</definedName>
    <definedName name="HTML_Control3" localSheetId="16" hidden="1">{"'Attachment'!$A$1:$L$49"}</definedName>
    <definedName name="HTML_Control3" localSheetId="26" hidden="1">{"'Attachment'!$A$1:$L$49"}</definedName>
    <definedName name="HTML_Control3" localSheetId="27" hidden="1">{"'Attachment'!$A$1:$L$49"}</definedName>
    <definedName name="HTML_Control3" localSheetId="28" hidden="1">{"'Attachment'!$A$1:$L$49"}</definedName>
    <definedName name="HTML_Control3" localSheetId="29" hidden="1">{"'Attachment'!$A$1:$L$49"}</definedName>
    <definedName name="HTML_Control3" localSheetId="30" hidden="1">{"'Attachment'!$A$1:$L$49"}</definedName>
    <definedName name="HTML_Control3" localSheetId="31" hidden="1">{"'Attachment'!$A$1:$L$49"}</definedName>
    <definedName name="HTML_Control3" hidden="1">{"'Attachment'!$A$1:$L$49"}</definedName>
    <definedName name="HTML_Description" hidden="1">""</definedName>
    <definedName name="HTML_Email" hidden="1">""</definedName>
    <definedName name="HTML_Header" hidden="1">"Attachment"</definedName>
    <definedName name="HTML_LastUpdate" hidden="1">"09/19/2001"</definedName>
    <definedName name="HTML_LineAfter" hidden="1">FALSE</definedName>
    <definedName name="HTML_LineBefore" hidden="1">FALSE</definedName>
    <definedName name="HTML_Name" hidden="1">"SEMPRA ENERGY"</definedName>
    <definedName name="HTML_OBDlg2" hidden="1">TRUE</definedName>
    <definedName name="HTML_OBDlg4" hidden="1">TRUE</definedName>
    <definedName name="HTML_OS" hidden="1">0</definedName>
    <definedName name="HTML_PathFile" hidden="1">"C:\Data\MyHTML.htm"</definedName>
    <definedName name="HTML_Title" hidden="1">"REG_Acct2001B3"</definedName>
    <definedName name="i">#REF!</definedName>
    <definedName name="iklhj" localSheetId="17" hidden="1">{"Page_1",#N/A,FALSE,"BAD4Q98";"Page_2",#N/A,FALSE,"BAD4Q98";"Page_3",#N/A,FALSE,"BAD4Q98";"Page_4",#N/A,FALSE,"BAD4Q98";"Page_5",#N/A,FALSE,"BAD4Q98";"Page_6",#N/A,FALSE,"BAD4Q98";"Input_1",#N/A,FALSE,"BAD4Q98";"Input_2",#N/A,FALSE,"BAD4Q98"}</definedName>
    <definedName name="iklhj" localSheetId="18" hidden="1">{"Page_1",#N/A,FALSE,"BAD4Q98";"Page_2",#N/A,FALSE,"BAD4Q98";"Page_3",#N/A,FALSE,"BAD4Q98";"Page_4",#N/A,FALSE,"BAD4Q98";"Page_5",#N/A,FALSE,"BAD4Q98";"Page_6",#N/A,FALSE,"BAD4Q98";"Input_1",#N/A,FALSE,"BAD4Q98";"Input_2",#N/A,FALSE,"BAD4Q98"}</definedName>
    <definedName name="iklhj" localSheetId="19" hidden="1">{"Page_1",#N/A,FALSE,"BAD4Q98";"Page_2",#N/A,FALSE,"BAD4Q98";"Page_3",#N/A,FALSE,"BAD4Q98";"Page_4",#N/A,FALSE,"BAD4Q98";"Page_5",#N/A,FALSE,"BAD4Q98";"Page_6",#N/A,FALSE,"BAD4Q98";"Input_1",#N/A,FALSE,"BAD4Q98";"Input_2",#N/A,FALSE,"BAD4Q98"}</definedName>
    <definedName name="iklhj" localSheetId="20" hidden="1">{"Page_1",#N/A,FALSE,"BAD4Q98";"Page_2",#N/A,FALSE,"BAD4Q98";"Page_3",#N/A,FALSE,"BAD4Q98";"Page_4",#N/A,FALSE,"BAD4Q98";"Page_5",#N/A,FALSE,"BAD4Q98";"Page_6",#N/A,FALSE,"BAD4Q98";"Input_1",#N/A,FALSE,"BAD4Q98";"Input_2",#N/A,FALSE,"BAD4Q98"}</definedName>
    <definedName name="iklhj" localSheetId="21" hidden="1">{"Page_1",#N/A,FALSE,"BAD4Q98";"Page_2",#N/A,FALSE,"BAD4Q98";"Page_3",#N/A,FALSE,"BAD4Q98";"Page_4",#N/A,FALSE,"BAD4Q98";"Page_5",#N/A,FALSE,"BAD4Q98";"Page_6",#N/A,FALSE,"BAD4Q98";"Input_1",#N/A,FALSE,"BAD4Q98";"Input_2",#N/A,FALSE,"BAD4Q98"}</definedName>
    <definedName name="iklhj" localSheetId="22" hidden="1">{"Page_1",#N/A,FALSE,"BAD4Q98";"Page_2",#N/A,FALSE,"BAD4Q98";"Page_3",#N/A,FALSE,"BAD4Q98";"Page_4",#N/A,FALSE,"BAD4Q98";"Page_5",#N/A,FALSE,"BAD4Q98";"Page_6",#N/A,FALSE,"BAD4Q98";"Input_1",#N/A,FALSE,"BAD4Q98";"Input_2",#N/A,FALSE,"BAD4Q98"}</definedName>
    <definedName name="iklhj" localSheetId="23" hidden="1">{"Page_1",#N/A,FALSE,"BAD4Q98";"Page_2",#N/A,FALSE,"BAD4Q98";"Page_3",#N/A,FALSE,"BAD4Q98";"Page_4",#N/A,FALSE,"BAD4Q98";"Page_5",#N/A,FALSE,"BAD4Q98";"Page_6",#N/A,FALSE,"BAD4Q98";"Input_1",#N/A,FALSE,"BAD4Q98";"Input_2",#N/A,FALSE,"BAD4Q98"}</definedName>
    <definedName name="iklhj" localSheetId="3" hidden="1">{"Page_1",#N/A,FALSE,"BAD4Q98";"Page_2",#N/A,FALSE,"BAD4Q98";"Page_3",#N/A,FALSE,"BAD4Q98";"Page_4",#N/A,FALSE,"BAD4Q98";"Page_5",#N/A,FALSE,"BAD4Q98";"Page_6",#N/A,FALSE,"BAD4Q98";"Input_1",#N/A,FALSE,"BAD4Q98";"Input_2",#N/A,FALSE,"BAD4Q98"}</definedName>
    <definedName name="iklhj" localSheetId="4" hidden="1">{"Page_1",#N/A,FALSE,"BAD4Q98";"Page_2",#N/A,FALSE,"BAD4Q98";"Page_3",#N/A,FALSE,"BAD4Q98";"Page_4",#N/A,FALSE,"BAD4Q98";"Page_5",#N/A,FALSE,"BAD4Q98";"Page_6",#N/A,FALSE,"BAD4Q98";"Input_1",#N/A,FALSE,"BAD4Q98";"Input_2",#N/A,FALSE,"BAD4Q98"}</definedName>
    <definedName name="iklhj" localSheetId="7" hidden="1">{"Page_1",#N/A,FALSE,"BAD4Q98";"Page_2",#N/A,FALSE,"BAD4Q98";"Page_3",#N/A,FALSE,"BAD4Q98";"Page_4",#N/A,FALSE,"BAD4Q98";"Page_5",#N/A,FALSE,"BAD4Q98";"Page_6",#N/A,FALSE,"BAD4Q98";"Input_1",#N/A,FALSE,"BAD4Q98";"Input_2",#N/A,FALSE,"BAD4Q98"}</definedName>
    <definedName name="iklhj" localSheetId="16" hidden="1">{"Page_1",#N/A,FALSE,"BAD4Q98";"Page_2",#N/A,FALSE,"BAD4Q98";"Page_3",#N/A,FALSE,"BAD4Q98";"Page_4",#N/A,FALSE,"BAD4Q98";"Page_5",#N/A,FALSE,"BAD4Q98";"Page_6",#N/A,FALSE,"BAD4Q98";"Input_1",#N/A,FALSE,"BAD4Q98";"Input_2",#N/A,FALSE,"BAD4Q98"}</definedName>
    <definedName name="iklhj" localSheetId="26" hidden="1">{"Page_1",#N/A,FALSE,"BAD4Q98";"Page_2",#N/A,FALSE,"BAD4Q98";"Page_3",#N/A,FALSE,"BAD4Q98";"Page_4",#N/A,FALSE,"BAD4Q98";"Page_5",#N/A,FALSE,"BAD4Q98";"Page_6",#N/A,FALSE,"BAD4Q98";"Input_1",#N/A,FALSE,"BAD4Q98";"Input_2",#N/A,FALSE,"BAD4Q98"}</definedName>
    <definedName name="iklhj" localSheetId="27" hidden="1">{"Page_1",#N/A,FALSE,"BAD4Q98";"Page_2",#N/A,FALSE,"BAD4Q98";"Page_3",#N/A,FALSE,"BAD4Q98";"Page_4",#N/A,FALSE,"BAD4Q98";"Page_5",#N/A,FALSE,"BAD4Q98";"Page_6",#N/A,FALSE,"BAD4Q98";"Input_1",#N/A,FALSE,"BAD4Q98";"Input_2",#N/A,FALSE,"BAD4Q98"}</definedName>
    <definedName name="iklhj" localSheetId="28" hidden="1">{"Page_1",#N/A,FALSE,"BAD4Q98";"Page_2",#N/A,FALSE,"BAD4Q98";"Page_3",#N/A,FALSE,"BAD4Q98";"Page_4",#N/A,FALSE,"BAD4Q98";"Page_5",#N/A,FALSE,"BAD4Q98";"Page_6",#N/A,FALSE,"BAD4Q98";"Input_1",#N/A,FALSE,"BAD4Q98";"Input_2",#N/A,FALSE,"BAD4Q98"}</definedName>
    <definedName name="iklhj" localSheetId="29" hidden="1">{"Page_1",#N/A,FALSE,"BAD4Q98";"Page_2",#N/A,FALSE,"BAD4Q98";"Page_3",#N/A,FALSE,"BAD4Q98";"Page_4",#N/A,FALSE,"BAD4Q98";"Page_5",#N/A,FALSE,"BAD4Q98";"Page_6",#N/A,FALSE,"BAD4Q98";"Input_1",#N/A,FALSE,"BAD4Q98";"Input_2",#N/A,FALSE,"BAD4Q98"}</definedName>
    <definedName name="iklhj" localSheetId="30" hidden="1">{"Page_1",#N/A,FALSE,"BAD4Q98";"Page_2",#N/A,FALSE,"BAD4Q98";"Page_3",#N/A,FALSE,"BAD4Q98";"Page_4",#N/A,FALSE,"BAD4Q98";"Page_5",#N/A,FALSE,"BAD4Q98";"Page_6",#N/A,FALSE,"BAD4Q98";"Input_1",#N/A,FALSE,"BAD4Q98";"Input_2",#N/A,FALSE,"BAD4Q98"}</definedName>
    <definedName name="iklhj" localSheetId="31" hidden="1">{"Page_1",#N/A,FALSE,"BAD4Q98";"Page_2",#N/A,FALSE,"BAD4Q98";"Page_3",#N/A,FALSE,"BAD4Q98";"Page_4",#N/A,FALSE,"BAD4Q98";"Page_5",#N/A,FALSE,"BAD4Q98";"Page_6",#N/A,FALSE,"BAD4Q98";"Input_1",#N/A,FALSE,"BAD4Q98";"Input_2",#N/A,FALSE,"BAD4Q98"}</definedName>
    <definedName name="iklhj" hidden="1">{"Page_1",#N/A,FALSE,"BAD4Q98";"Page_2",#N/A,FALSE,"BAD4Q98";"Page_3",#N/A,FALSE,"BAD4Q98";"Page_4",#N/A,FALSE,"BAD4Q98";"Page_5",#N/A,FALSE,"BAD4Q98";"Page_6",#N/A,FALSE,"BAD4Q98";"Input_1",#N/A,FALSE,"BAD4Q98";"Input_2",#N/A,FALSE,"BAD4Q98"}</definedName>
    <definedName name="IMPAC2004" localSheetId="17" hidden="1">{#N/A,#N/A,FALSE,"RECAP";#N/A,#N/A,FALSE,"MATBYCLS";#N/A,#N/A,FALSE,"STATUS";#N/A,#N/A,FALSE,"OP-ACT";#N/A,#N/A,FALSE,"W_O"}</definedName>
    <definedName name="IMPAC2004" localSheetId="18" hidden="1">{#N/A,#N/A,FALSE,"RECAP";#N/A,#N/A,FALSE,"MATBYCLS";#N/A,#N/A,FALSE,"STATUS";#N/A,#N/A,FALSE,"OP-ACT";#N/A,#N/A,FALSE,"W_O"}</definedName>
    <definedName name="IMPAC2004" localSheetId="19" hidden="1">{#N/A,#N/A,FALSE,"RECAP";#N/A,#N/A,FALSE,"MATBYCLS";#N/A,#N/A,FALSE,"STATUS";#N/A,#N/A,FALSE,"OP-ACT";#N/A,#N/A,FALSE,"W_O"}</definedName>
    <definedName name="IMPAC2004" localSheetId="20" hidden="1">{#N/A,#N/A,FALSE,"RECAP";#N/A,#N/A,FALSE,"MATBYCLS";#N/A,#N/A,FALSE,"STATUS";#N/A,#N/A,FALSE,"OP-ACT";#N/A,#N/A,FALSE,"W_O"}</definedName>
    <definedName name="IMPAC2004" localSheetId="21" hidden="1">{#N/A,#N/A,FALSE,"RECAP";#N/A,#N/A,FALSE,"MATBYCLS";#N/A,#N/A,FALSE,"STATUS";#N/A,#N/A,FALSE,"OP-ACT";#N/A,#N/A,FALSE,"W_O"}</definedName>
    <definedName name="IMPAC2004" localSheetId="22" hidden="1">{#N/A,#N/A,FALSE,"RECAP";#N/A,#N/A,FALSE,"MATBYCLS";#N/A,#N/A,FALSE,"STATUS";#N/A,#N/A,FALSE,"OP-ACT";#N/A,#N/A,FALSE,"W_O"}</definedName>
    <definedName name="IMPAC2004" localSheetId="23" hidden="1">{#N/A,#N/A,FALSE,"RECAP";#N/A,#N/A,FALSE,"MATBYCLS";#N/A,#N/A,FALSE,"STATUS";#N/A,#N/A,FALSE,"OP-ACT";#N/A,#N/A,FALSE,"W_O"}</definedName>
    <definedName name="IMPAC2004" localSheetId="3" hidden="1">{#N/A,#N/A,FALSE,"RECAP";#N/A,#N/A,FALSE,"MATBYCLS";#N/A,#N/A,FALSE,"STATUS";#N/A,#N/A,FALSE,"OP-ACT";#N/A,#N/A,FALSE,"W_O"}</definedName>
    <definedName name="IMPAC2004" localSheetId="4" hidden="1">{#N/A,#N/A,FALSE,"RECAP";#N/A,#N/A,FALSE,"MATBYCLS";#N/A,#N/A,FALSE,"STATUS";#N/A,#N/A,FALSE,"OP-ACT";#N/A,#N/A,FALSE,"W_O"}</definedName>
    <definedName name="IMPAC2004" localSheetId="7" hidden="1">{#N/A,#N/A,FALSE,"RECAP";#N/A,#N/A,FALSE,"MATBYCLS";#N/A,#N/A,FALSE,"STATUS";#N/A,#N/A,FALSE,"OP-ACT";#N/A,#N/A,FALSE,"W_O"}</definedName>
    <definedName name="IMPAC2004" localSheetId="16" hidden="1">{#N/A,#N/A,FALSE,"RECAP";#N/A,#N/A,FALSE,"MATBYCLS";#N/A,#N/A,FALSE,"STATUS";#N/A,#N/A,FALSE,"OP-ACT";#N/A,#N/A,FALSE,"W_O"}</definedName>
    <definedName name="IMPAC2004" localSheetId="26" hidden="1">{#N/A,#N/A,FALSE,"RECAP";#N/A,#N/A,FALSE,"MATBYCLS";#N/A,#N/A,FALSE,"STATUS";#N/A,#N/A,FALSE,"OP-ACT";#N/A,#N/A,FALSE,"W_O"}</definedName>
    <definedName name="IMPAC2004" localSheetId="27" hidden="1">{#N/A,#N/A,FALSE,"RECAP";#N/A,#N/A,FALSE,"MATBYCLS";#N/A,#N/A,FALSE,"STATUS";#N/A,#N/A,FALSE,"OP-ACT";#N/A,#N/A,FALSE,"W_O"}</definedName>
    <definedName name="IMPAC2004" localSheetId="28" hidden="1">{#N/A,#N/A,FALSE,"RECAP";#N/A,#N/A,FALSE,"MATBYCLS";#N/A,#N/A,FALSE,"STATUS";#N/A,#N/A,FALSE,"OP-ACT";#N/A,#N/A,FALSE,"W_O"}</definedName>
    <definedName name="IMPAC2004" localSheetId="29" hidden="1">{#N/A,#N/A,FALSE,"RECAP";#N/A,#N/A,FALSE,"MATBYCLS";#N/A,#N/A,FALSE,"STATUS";#N/A,#N/A,FALSE,"OP-ACT";#N/A,#N/A,FALSE,"W_O"}</definedName>
    <definedName name="IMPAC2004" localSheetId="30" hidden="1">{#N/A,#N/A,FALSE,"RECAP";#N/A,#N/A,FALSE,"MATBYCLS";#N/A,#N/A,FALSE,"STATUS";#N/A,#N/A,FALSE,"OP-ACT";#N/A,#N/A,FALSE,"W_O"}</definedName>
    <definedName name="IMPAC2004" localSheetId="31" hidden="1">{#N/A,#N/A,FALSE,"RECAP";#N/A,#N/A,FALSE,"MATBYCLS";#N/A,#N/A,FALSE,"STATUS";#N/A,#N/A,FALSE,"OP-ACT";#N/A,#N/A,FALSE,"W_O"}</definedName>
    <definedName name="IMPAC2004" hidden="1">{#N/A,#N/A,FALSE,"RECAP";#N/A,#N/A,FALSE,"MATBYCLS";#N/A,#N/A,FALSE,"STATUS";#N/A,#N/A,FALSE,"OP-ACT";#N/A,#N/A,FALSE,"W_O"}</definedName>
    <definedName name="imputent">#REF!</definedName>
    <definedName name="Inc" localSheetId="17">#REF!</definedName>
    <definedName name="Inc" localSheetId="18">#REF!</definedName>
    <definedName name="Inc" localSheetId="19">#REF!</definedName>
    <definedName name="Inc" localSheetId="20">#REF!</definedName>
    <definedName name="Inc" localSheetId="21">#REF!</definedName>
    <definedName name="Inc" localSheetId="22">#REF!</definedName>
    <definedName name="Inc" localSheetId="26">#REF!</definedName>
    <definedName name="Inc" localSheetId="27">#REF!</definedName>
    <definedName name="Inc" localSheetId="28">#REF!</definedName>
    <definedName name="Inc" localSheetId="29">#REF!</definedName>
    <definedName name="Inc" localSheetId="30">#REF!</definedName>
    <definedName name="Inc" localSheetId="31">#REF!</definedName>
    <definedName name="Inc">#REF!</definedName>
    <definedName name="IncAcct" localSheetId="17">#REF!</definedName>
    <definedName name="IncAcct" localSheetId="18">#REF!</definedName>
    <definedName name="IncAcct" localSheetId="19">#REF!</definedName>
    <definedName name="IncAcct" localSheetId="20">#REF!</definedName>
    <definedName name="IncAcct" localSheetId="21">#REF!</definedName>
    <definedName name="IncAcct" localSheetId="22">#REF!</definedName>
    <definedName name="IncAcct" localSheetId="26">#REF!</definedName>
    <definedName name="IncAcct" localSheetId="27">#REF!</definedName>
    <definedName name="IncAcct" localSheetId="28">#REF!</definedName>
    <definedName name="IncAcct" localSheetId="29">#REF!</definedName>
    <definedName name="IncAcct" localSheetId="30">#REF!</definedName>
    <definedName name="IncAcct" localSheetId="31">#REF!</definedName>
    <definedName name="IncAcct">#REF!</definedName>
    <definedName name="IncDesc" localSheetId="17">#REF!</definedName>
    <definedName name="IncDesc" localSheetId="18">#REF!</definedName>
    <definedName name="IncDesc" localSheetId="19">#REF!</definedName>
    <definedName name="IncDesc" localSheetId="20">#REF!</definedName>
    <definedName name="IncDesc" localSheetId="21">#REF!</definedName>
    <definedName name="IncDesc" localSheetId="22">#REF!</definedName>
    <definedName name="IncDesc" localSheetId="26">#REF!</definedName>
    <definedName name="IncDesc" localSheetId="27">#REF!</definedName>
    <definedName name="IncDesc" localSheetId="28">#REF!</definedName>
    <definedName name="IncDesc" localSheetId="29">#REF!</definedName>
    <definedName name="IncDesc" localSheetId="30">#REF!</definedName>
    <definedName name="IncDesc" localSheetId="31">#REF!</definedName>
    <definedName name="IncDesc">#REF!</definedName>
    <definedName name="index" localSheetId="17">#REF!</definedName>
    <definedName name="index" localSheetId="18">#REF!</definedName>
    <definedName name="index" localSheetId="19">#REF!</definedName>
    <definedName name="index" localSheetId="20">#REF!</definedName>
    <definedName name="index" localSheetId="21">#REF!</definedName>
    <definedName name="index" localSheetId="22">#REF!</definedName>
    <definedName name="index" localSheetId="26">#REF!</definedName>
    <definedName name="index" localSheetId="27">#REF!</definedName>
    <definedName name="index" localSheetId="28">#REF!</definedName>
    <definedName name="index" localSheetId="29">#REF!</definedName>
    <definedName name="index" localSheetId="30">#REF!</definedName>
    <definedName name="index" localSheetId="31">#REF!</definedName>
    <definedName name="index">#REF!</definedName>
    <definedName name="Industrial_Rev_Growth">#REF!</definedName>
    <definedName name="Infl2002">#REF!</definedName>
    <definedName name="Infl2003">#REF!</definedName>
    <definedName name="Infl2004">#REF!</definedName>
    <definedName name="Infl2005">#REF!</definedName>
    <definedName name="Infl2006">#REF!</definedName>
    <definedName name="Inflation_1996">#REF!</definedName>
    <definedName name="Inflation_1997">#REF!</definedName>
    <definedName name="Inflation_1998">#REF!</definedName>
    <definedName name="Inflation_1999">#REF!</definedName>
    <definedName name="Inflation_2000">#REF!</definedName>
    <definedName name="initexp" localSheetId="17">#REF!</definedName>
    <definedName name="initexp" localSheetId="18">#REF!</definedName>
    <definedName name="initexp" localSheetId="19">#REF!</definedName>
    <definedName name="initexp" localSheetId="20">#REF!</definedName>
    <definedName name="initexp" localSheetId="21">#REF!</definedName>
    <definedName name="initexp" localSheetId="22">#REF!</definedName>
    <definedName name="initexp" localSheetId="26">#REF!</definedName>
    <definedName name="initexp" localSheetId="27">#REF!</definedName>
    <definedName name="initexp" localSheetId="28">#REF!</definedName>
    <definedName name="initexp" localSheetId="29">#REF!</definedName>
    <definedName name="initexp" localSheetId="30">#REF!</definedName>
    <definedName name="initexp" localSheetId="31">#REF!</definedName>
    <definedName name="initexp">#REF!</definedName>
    <definedName name="Initial_Cash_Flow_Quarter" localSheetId="17">#REF!</definedName>
    <definedName name="Initial_Cash_Flow_Quarter" localSheetId="18">#REF!</definedName>
    <definedName name="Initial_Cash_Flow_Quarter" localSheetId="19">#REF!</definedName>
    <definedName name="Initial_Cash_Flow_Quarter" localSheetId="20">#REF!</definedName>
    <definedName name="Initial_Cash_Flow_Quarter" localSheetId="21">#REF!</definedName>
    <definedName name="Initial_Cash_Flow_Quarter" localSheetId="22">#REF!</definedName>
    <definedName name="Initial_Cash_Flow_Quarter" localSheetId="26">#REF!</definedName>
    <definedName name="Initial_Cash_Flow_Quarter" localSheetId="27">#REF!</definedName>
    <definedName name="Initial_Cash_Flow_Quarter" localSheetId="28">#REF!</definedName>
    <definedName name="Initial_Cash_Flow_Quarter" localSheetId="29">#REF!</definedName>
    <definedName name="Initial_Cash_Flow_Quarter" localSheetId="30">#REF!</definedName>
    <definedName name="Initial_Cash_Flow_Quarter" localSheetId="31">#REF!</definedName>
    <definedName name="Initial_Cash_Flow_Quarter">#REF!</definedName>
    <definedName name="Initial_Operating_Period_Working_Capital_Percentage" localSheetId="17">#REF!</definedName>
    <definedName name="Initial_Operating_Period_Working_Capital_Percentage" localSheetId="18">#REF!</definedName>
    <definedName name="Initial_Operating_Period_Working_Capital_Percentage" localSheetId="19">#REF!</definedName>
    <definedName name="Initial_Operating_Period_Working_Capital_Percentage" localSheetId="20">#REF!</definedName>
    <definedName name="Initial_Operating_Period_Working_Capital_Percentage" localSheetId="21">#REF!</definedName>
    <definedName name="Initial_Operating_Period_Working_Capital_Percentage" localSheetId="22">#REF!</definedName>
    <definedName name="Initial_Operating_Period_Working_Capital_Percentage" localSheetId="26">#REF!</definedName>
    <definedName name="Initial_Operating_Period_Working_Capital_Percentage" localSheetId="27">#REF!</definedName>
    <definedName name="Initial_Operating_Period_Working_Capital_Percentage" localSheetId="28">#REF!</definedName>
    <definedName name="Initial_Operating_Period_Working_Capital_Percentage" localSheetId="29">#REF!</definedName>
    <definedName name="Initial_Operating_Period_Working_Capital_Percentage" localSheetId="30">#REF!</definedName>
    <definedName name="Initial_Operating_Period_Working_Capital_Percentage" localSheetId="31">#REF!</definedName>
    <definedName name="Initial_Operating_Period_Working_Capital_Percentage">#REF!</definedName>
    <definedName name="Initial_Working_Capital_Calculation" localSheetId="17">#REF!</definedName>
    <definedName name="Initial_Working_Capital_Calculation" localSheetId="18">#REF!</definedName>
    <definedName name="Initial_Working_Capital_Calculation" localSheetId="19">#REF!</definedName>
    <definedName name="Initial_Working_Capital_Calculation" localSheetId="20">#REF!</definedName>
    <definedName name="Initial_Working_Capital_Calculation" localSheetId="21">#REF!</definedName>
    <definedName name="Initial_Working_Capital_Calculation" localSheetId="22">#REF!</definedName>
    <definedName name="Initial_Working_Capital_Calculation" localSheetId="26">#REF!</definedName>
    <definedName name="Initial_Working_Capital_Calculation" localSheetId="27">#REF!</definedName>
    <definedName name="Initial_Working_Capital_Calculation" localSheetId="28">#REF!</definedName>
    <definedName name="Initial_Working_Capital_Calculation" localSheetId="29">#REF!</definedName>
    <definedName name="Initial_Working_Capital_Calculation" localSheetId="30">#REF!</definedName>
    <definedName name="Initial_Working_Capital_Calculation" localSheetId="31">#REF!</definedName>
    <definedName name="Initial_Working_Capital_Calculation">#REF!</definedName>
    <definedName name="inpcjun93">34877.1</definedName>
    <definedName name="Input_1">"ce1:co57"</definedName>
    <definedName name="Input_2">"ce58:co121"</definedName>
    <definedName name="inputent">#REF!</definedName>
    <definedName name="Insurance_Cost_in_1999" localSheetId="17">#REF!</definedName>
    <definedName name="Insurance_Cost_in_1999" localSheetId="18">#REF!</definedName>
    <definedName name="Insurance_Cost_in_1999" localSheetId="19">#REF!</definedName>
    <definedName name="Insurance_Cost_in_1999" localSheetId="20">#REF!</definedName>
    <definedName name="Insurance_Cost_in_1999" localSheetId="21">#REF!</definedName>
    <definedName name="Insurance_Cost_in_1999" localSheetId="22">#REF!</definedName>
    <definedName name="Insurance_Cost_in_1999" localSheetId="26">#REF!</definedName>
    <definedName name="Insurance_Cost_in_1999" localSheetId="27">#REF!</definedName>
    <definedName name="Insurance_Cost_in_1999" localSheetId="28">#REF!</definedName>
    <definedName name="Insurance_Cost_in_1999" localSheetId="29">#REF!</definedName>
    <definedName name="Insurance_Cost_in_1999" localSheetId="30">#REF!</definedName>
    <definedName name="Insurance_Cost_in_1999" localSheetId="31">#REF!</definedName>
    <definedName name="Insurance_Cost_in_1999">#REF!</definedName>
    <definedName name="INT" localSheetId="17">#REF!</definedName>
    <definedName name="INT" localSheetId="18">#REF!</definedName>
    <definedName name="INT" localSheetId="19">#REF!</definedName>
    <definedName name="INT" localSheetId="20">#REF!</definedName>
    <definedName name="INT" localSheetId="21">#REF!</definedName>
    <definedName name="INT" localSheetId="22">#REF!</definedName>
    <definedName name="INT" localSheetId="26">#REF!</definedName>
    <definedName name="INT" localSheetId="27">#REF!</definedName>
    <definedName name="INT" localSheetId="28">#REF!</definedName>
    <definedName name="INT" localSheetId="29">#REF!</definedName>
    <definedName name="INT" localSheetId="30">#REF!</definedName>
    <definedName name="INT" localSheetId="31">#REF!</definedName>
    <definedName name="INT">#REF!</definedName>
    <definedName name="Interco2001">#REF!</definedName>
    <definedName name="Interco2002">#REF!</definedName>
    <definedName name="Interco2003">#REF!</definedName>
    <definedName name="Interco2004">#REF!</definedName>
    <definedName name="Interco2005">#REF!</definedName>
    <definedName name="Interco2006">#REF!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sColHidden" hidden="1">FALSE</definedName>
    <definedName name="IsLTMColHidden" hidden="1">FALSE</definedName>
    <definedName name="ISO_Fees_Base_Year" localSheetId="17">#REF!</definedName>
    <definedName name="ISO_Fees_Base_Year" localSheetId="18">#REF!</definedName>
    <definedName name="ISO_Fees_Base_Year" localSheetId="19">#REF!</definedName>
    <definedName name="ISO_Fees_Base_Year" localSheetId="20">#REF!</definedName>
    <definedName name="ISO_Fees_Base_Year" localSheetId="21">#REF!</definedName>
    <definedName name="ISO_Fees_Base_Year" localSheetId="22">#REF!</definedName>
    <definedName name="ISO_Fees_Base_Year" localSheetId="26">#REF!</definedName>
    <definedName name="ISO_Fees_Base_Year" localSheetId="27">#REF!</definedName>
    <definedName name="ISO_Fees_Base_Year" localSheetId="28">#REF!</definedName>
    <definedName name="ISO_Fees_Base_Year" localSheetId="29">#REF!</definedName>
    <definedName name="ISO_Fees_Base_Year" localSheetId="30">#REF!</definedName>
    <definedName name="ISO_Fees_Base_Year" localSheetId="31">#REF!</definedName>
    <definedName name="ISO_Fees_Base_Year">#REF!</definedName>
    <definedName name="ISO_Fees_Input" localSheetId="17">#REF!</definedName>
    <definedName name="ISO_Fees_Input" localSheetId="18">#REF!</definedName>
    <definedName name="ISO_Fees_Input" localSheetId="19">#REF!</definedName>
    <definedName name="ISO_Fees_Input" localSheetId="20">#REF!</definedName>
    <definedName name="ISO_Fees_Input" localSheetId="21">#REF!</definedName>
    <definedName name="ISO_Fees_Input" localSheetId="22">#REF!</definedName>
    <definedName name="ISO_Fees_Input" localSheetId="26">#REF!</definedName>
    <definedName name="ISO_Fees_Input" localSheetId="27">#REF!</definedName>
    <definedName name="ISO_Fees_Input" localSheetId="28">#REF!</definedName>
    <definedName name="ISO_Fees_Input" localSheetId="29">#REF!</definedName>
    <definedName name="ISO_Fees_Input" localSheetId="30">#REF!</definedName>
    <definedName name="ISO_Fees_Input" localSheetId="31">#REF!</definedName>
    <definedName name="ISO_Fees_Input">#REF!</definedName>
    <definedName name="istat" localSheetId="17">#REF!</definedName>
    <definedName name="istat" localSheetId="18">#REF!</definedName>
    <definedName name="istat" localSheetId="19">#REF!</definedName>
    <definedName name="istat" localSheetId="20">#REF!</definedName>
    <definedName name="istat" localSheetId="21">#REF!</definedName>
    <definedName name="istat" localSheetId="22">#REF!</definedName>
    <definedName name="istat" localSheetId="26">#REF!</definedName>
    <definedName name="istat" localSheetId="27">#REF!</definedName>
    <definedName name="istat" localSheetId="28">#REF!</definedName>
    <definedName name="istat" localSheetId="29">#REF!</definedName>
    <definedName name="istat" localSheetId="30">#REF!</definedName>
    <definedName name="istat" localSheetId="31">#REF!</definedName>
    <definedName name="istat">#REF!</definedName>
    <definedName name="JANBS" localSheetId="17">#REF!</definedName>
    <definedName name="JANBS" localSheetId="18">#REF!</definedName>
    <definedName name="JANBS" localSheetId="19">#REF!</definedName>
    <definedName name="JANBS" localSheetId="20">#REF!</definedName>
    <definedName name="JANBS" localSheetId="21">#REF!</definedName>
    <definedName name="JANBS" localSheetId="22">#REF!</definedName>
    <definedName name="JANBS" localSheetId="26">#REF!</definedName>
    <definedName name="JANBS" localSheetId="27">#REF!</definedName>
    <definedName name="JANBS" localSheetId="28">#REF!</definedName>
    <definedName name="JANBS" localSheetId="29">#REF!</definedName>
    <definedName name="JANBS" localSheetId="30">#REF!</definedName>
    <definedName name="JANBS" localSheetId="31">#REF!</definedName>
    <definedName name="JANBS">#REF!</definedName>
    <definedName name="JE" localSheetId="17">#REF!</definedName>
    <definedName name="JE" localSheetId="18">#REF!</definedName>
    <definedName name="JE" localSheetId="19">#REF!</definedName>
    <definedName name="JE" localSheetId="20">#REF!</definedName>
    <definedName name="JE" localSheetId="21">#REF!</definedName>
    <definedName name="JE" localSheetId="22">#REF!</definedName>
    <definedName name="JE" localSheetId="26">#REF!</definedName>
    <definedName name="JE" localSheetId="27">#REF!</definedName>
    <definedName name="JE" localSheetId="28">#REF!</definedName>
    <definedName name="JE" localSheetId="29">#REF!</definedName>
    <definedName name="JE" localSheetId="30">#REF!</definedName>
    <definedName name="JE" localSheetId="31">#REF!</definedName>
    <definedName name="JE">#REF!</definedName>
    <definedName name="jkhhkl" localSheetId="17" hidden="1">{"Page_1",#N/A,FALSE,"BAD4Q98";"Page_2",#N/A,FALSE,"BAD4Q98";"Page_3",#N/A,FALSE,"BAD4Q98";"Page_4",#N/A,FALSE,"BAD4Q98";"Page_5",#N/A,FALSE,"BAD4Q98";"Page_6",#N/A,FALSE,"BAD4Q98";"Input_1",#N/A,FALSE,"BAD4Q98";"Input_2",#N/A,FALSE,"BAD4Q98"}</definedName>
    <definedName name="jkhhkl" localSheetId="18" hidden="1">{"Page_1",#N/A,FALSE,"BAD4Q98";"Page_2",#N/A,FALSE,"BAD4Q98";"Page_3",#N/A,FALSE,"BAD4Q98";"Page_4",#N/A,FALSE,"BAD4Q98";"Page_5",#N/A,FALSE,"BAD4Q98";"Page_6",#N/A,FALSE,"BAD4Q98";"Input_1",#N/A,FALSE,"BAD4Q98";"Input_2",#N/A,FALSE,"BAD4Q98"}</definedName>
    <definedName name="jkhhkl" localSheetId="19" hidden="1">{"Page_1",#N/A,FALSE,"BAD4Q98";"Page_2",#N/A,FALSE,"BAD4Q98";"Page_3",#N/A,FALSE,"BAD4Q98";"Page_4",#N/A,FALSE,"BAD4Q98";"Page_5",#N/A,FALSE,"BAD4Q98";"Page_6",#N/A,FALSE,"BAD4Q98";"Input_1",#N/A,FALSE,"BAD4Q98";"Input_2",#N/A,FALSE,"BAD4Q98"}</definedName>
    <definedName name="jkhhkl" localSheetId="20" hidden="1">{"Page_1",#N/A,FALSE,"BAD4Q98";"Page_2",#N/A,FALSE,"BAD4Q98";"Page_3",#N/A,FALSE,"BAD4Q98";"Page_4",#N/A,FALSE,"BAD4Q98";"Page_5",#N/A,FALSE,"BAD4Q98";"Page_6",#N/A,FALSE,"BAD4Q98";"Input_1",#N/A,FALSE,"BAD4Q98";"Input_2",#N/A,FALSE,"BAD4Q98"}</definedName>
    <definedName name="jkhhkl" localSheetId="21" hidden="1">{"Page_1",#N/A,FALSE,"BAD4Q98";"Page_2",#N/A,FALSE,"BAD4Q98";"Page_3",#N/A,FALSE,"BAD4Q98";"Page_4",#N/A,FALSE,"BAD4Q98";"Page_5",#N/A,FALSE,"BAD4Q98";"Page_6",#N/A,FALSE,"BAD4Q98";"Input_1",#N/A,FALSE,"BAD4Q98";"Input_2",#N/A,FALSE,"BAD4Q98"}</definedName>
    <definedName name="jkhhkl" localSheetId="22" hidden="1">{"Page_1",#N/A,FALSE,"BAD4Q98";"Page_2",#N/A,FALSE,"BAD4Q98";"Page_3",#N/A,FALSE,"BAD4Q98";"Page_4",#N/A,FALSE,"BAD4Q98";"Page_5",#N/A,FALSE,"BAD4Q98";"Page_6",#N/A,FALSE,"BAD4Q98";"Input_1",#N/A,FALSE,"BAD4Q98";"Input_2",#N/A,FALSE,"BAD4Q98"}</definedName>
    <definedName name="jkhhkl" localSheetId="23" hidden="1">{"Page_1",#N/A,FALSE,"BAD4Q98";"Page_2",#N/A,FALSE,"BAD4Q98";"Page_3",#N/A,FALSE,"BAD4Q98";"Page_4",#N/A,FALSE,"BAD4Q98";"Page_5",#N/A,FALSE,"BAD4Q98";"Page_6",#N/A,FALSE,"BAD4Q98";"Input_1",#N/A,FALSE,"BAD4Q98";"Input_2",#N/A,FALSE,"BAD4Q98"}</definedName>
    <definedName name="jkhhkl" localSheetId="3" hidden="1">{"Page_1",#N/A,FALSE,"BAD4Q98";"Page_2",#N/A,FALSE,"BAD4Q98";"Page_3",#N/A,FALSE,"BAD4Q98";"Page_4",#N/A,FALSE,"BAD4Q98";"Page_5",#N/A,FALSE,"BAD4Q98";"Page_6",#N/A,FALSE,"BAD4Q98";"Input_1",#N/A,FALSE,"BAD4Q98";"Input_2",#N/A,FALSE,"BAD4Q98"}</definedName>
    <definedName name="jkhhkl" localSheetId="4" hidden="1">{"Page_1",#N/A,FALSE,"BAD4Q98";"Page_2",#N/A,FALSE,"BAD4Q98";"Page_3",#N/A,FALSE,"BAD4Q98";"Page_4",#N/A,FALSE,"BAD4Q98";"Page_5",#N/A,FALSE,"BAD4Q98";"Page_6",#N/A,FALSE,"BAD4Q98";"Input_1",#N/A,FALSE,"BAD4Q98";"Input_2",#N/A,FALSE,"BAD4Q98"}</definedName>
    <definedName name="jkhhkl" localSheetId="7" hidden="1">{"Page_1",#N/A,FALSE,"BAD4Q98";"Page_2",#N/A,FALSE,"BAD4Q98";"Page_3",#N/A,FALSE,"BAD4Q98";"Page_4",#N/A,FALSE,"BAD4Q98";"Page_5",#N/A,FALSE,"BAD4Q98";"Page_6",#N/A,FALSE,"BAD4Q98";"Input_1",#N/A,FALSE,"BAD4Q98";"Input_2",#N/A,FALSE,"BAD4Q98"}</definedName>
    <definedName name="jkhhkl" localSheetId="16" hidden="1">{"Page_1",#N/A,FALSE,"BAD4Q98";"Page_2",#N/A,FALSE,"BAD4Q98";"Page_3",#N/A,FALSE,"BAD4Q98";"Page_4",#N/A,FALSE,"BAD4Q98";"Page_5",#N/A,FALSE,"BAD4Q98";"Page_6",#N/A,FALSE,"BAD4Q98";"Input_1",#N/A,FALSE,"BAD4Q98";"Input_2",#N/A,FALSE,"BAD4Q98"}</definedName>
    <definedName name="jkhhkl" localSheetId="26" hidden="1">{"Page_1",#N/A,FALSE,"BAD4Q98";"Page_2",#N/A,FALSE,"BAD4Q98";"Page_3",#N/A,FALSE,"BAD4Q98";"Page_4",#N/A,FALSE,"BAD4Q98";"Page_5",#N/A,FALSE,"BAD4Q98";"Page_6",#N/A,FALSE,"BAD4Q98";"Input_1",#N/A,FALSE,"BAD4Q98";"Input_2",#N/A,FALSE,"BAD4Q98"}</definedName>
    <definedName name="jkhhkl" localSheetId="27" hidden="1">{"Page_1",#N/A,FALSE,"BAD4Q98";"Page_2",#N/A,FALSE,"BAD4Q98";"Page_3",#N/A,FALSE,"BAD4Q98";"Page_4",#N/A,FALSE,"BAD4Q98";"Page_5",#N/A,FALSE,"BAD4Q98";"Page_6",#N/A,FALSE,"BAD4Q98";"Input_1",#N/A,FALSE,"BAD4Q98";"Input_2",#N/A,FALSE,"BAD4Q98"}</definedName>
    <definedName name="jkhhkl" localSheetId="28" hidden="1">{"Page_1",#N/A,FALSE,"BAD4Q98";"Page_2",#N/A,FALSE,"BAD4Q98";"Page_3",#N/A,FALSE,"BAD4Q98";"Page_4",#N/A,FALSE,"BAD4Q98";"Page_5",#N/A,FALSE,"BAD4Q98";"Page_6",#N/A,FALSE,"BAD4Q98";"Input_1",#N/A,FALSE,"BAD4Q98";"Input_2",#N/A,FALSE,"BAD4Q98"}</definedName>
    <definedName name="jkhhkl" localSheetId="29" hidden="1">{"Page_1",#N/A,FALSE,"BAD4Q98";"Page_2",#N/A,FALSE,"BAD4Q98";"Page_3",#N/A,FALSE,"BAD4Q98";"Page_4",#N/A,FALSE,"BAD4Q98";"Page_5",#N/A,FALSE,"BAD4Q98";"Page_6",#N/A,FALSE,"BAD4Q98";"Input_1",#N/A,FALSE,"BAD4Q98";"Input_2",#N/A,FALSE,"BAD4Q98"}</definedName>
    <definedName name="jkhhkl" localSheetId="30" hidden="1">{"Page_1",#N/A,FALSE,"BAD4Q98";"Page_2",#N/A,FALSE,"BAD4Q98";"Page_3",#N/A,FALSE,"BAD4Q98";"Page_4",#N/A,FALSE,"BAD4Q98";"Page_5",#N/A,FALSE,"BAD4Q98";"Page_6",#N/A,FALSE,"BAD4Q98";"Input_1",#N/A,FALSE,"BAD4Q98";"Input_2",#N/A,FALSE,"BAD4Q98"}</definedName>
    <definedName name="jkhhkl" localSheetId="31" hidden="1">{"Page_1",#N/A,FALSE,"BAD4Q98";"Page_2",#N/A,FALSE,"BAD4Q98";"Page_3",#N/A,FALSE,"BAD4Q98";"Page_4",#N/A,FALSE,"BAD4Q98";"Page_5",#N/A,FALSE,"BAD4Q98";"Page_6",#N/A,FALSE,"BAD4Q98";"Input_1",#N/A,FALSE,"BAD4Q98";"Input_2",#N/A,FALSE,"BAD4Q98"}</definedName>
    <definedName name="jkhhkl" hidden="1">{"Page_1",#N/A,FALSE,"BAD4Q98";"Page_2",#N/A,FALSE,"BAD4Q98";"Page_3",#N/A,FALSE,"BAD4Q98";"Page_4",#N/A,FALSE,"BAD4Q98";"Page_5",#N/A,FALSE,"BAD4Q98";"Page_6",#N/A,FALSE,"BAD4Q98";"Input_1",#N/A,FALSE,"BAD4Q98";"Input_2",#N/A,FALSE,"BAD4Q98"}</definedName>
    <definedName name="July2007" localSheetId="17" hidden="1">{"2002Frcst","06Month",FALSE,"Frcst Format 2002"}</definedName>
    <definedName name="July2007" localSheetId="18" hidden="1">{"2002Frcst","06Month",FALSE,"Frcst Format 2002"}</definedName>
    <definedName name="July2007" localSheetId="19" hidden="1">{"2002Frcst","06Month",FALSE,"Frcst Format 2002"}</definedName>
    <definedName name="July2007" localSheetId="20" hidden="1">{"2002Frcst","06Month",FALSE,"Frcst Format 2002"}</definedName>
    <definedName name="July2007" localSheetId="21" hidden="1">{"2002Frcst","06Month",FALSE,"Frcst Format 2002"}</definedName>
    <definedName name="July2007" localSheetId="22" hidden="1">{"2002Frcst","06Month",FALSE,"Frcst Format 2002"}</definedName>
    <definedName name="July2007" localSheetId="23" hidden="1">{"2002Frcst","06Month",FALSE,"Frcst Format 2002"}</definedName>
    <definedName name="July2007" localSheetId="3" hidden="1">{"2002Frcst","06Month",FALSE,"Frcst Format 2002"}</definedName>
    <definedName name="July2007" localSheetId="4" hidden="1">{"2002Frcst","06Month",FALSE,"Frcst Format 2002"}</definedName>
    <definedName name="July2007" localSheetId="7" hidden="1">{"2002Frcst","06Month",FALSE,"Frcst Format 2002"}</definedName>
    <definedName name="July2007" localSheetId="16" hidden="1">{"2002Frcst","06Month",FALSE,"Frcst Format 2002"}</definedName>
    <definedName name="July2007" localSheetId="26" hidden="1">{"2002Frcst","06Month",FALSE,"Frcst Format 2002"}</definedName>
    <definedName name="July2007" localSheetId="27" hidden="1">{"2002Frcst","06Month",FALSE,"Frcst Format 2002"}</definedName>
    <definedName name="July2007" localSheetId="28" hidden="1">{"2002Frcst","06Month",FALSE,"Frcst Format 2002"}</definedName>
    <definedName name="July2007" localSheetId="29" hidden="1">{"2002Frcst","06Month",FALSE,"Frcst Format 2002"}</definedName>
    <definedName name="July2007" localSheetId="30" hidden="1">{"2002Frcst","06Month",FALSE,"Frcst Format 2002"}</definedName>
    <definedName name="July2007" localSheetId="31" hidden="1">{"2002Frcst","06Month",FALSE,"Frcst Format 2002"}</definedName>
    <definedName name="July2007" hidden="1">{"2002Frcst","06Month",FALSE,"Frcst Format 2002"}</definedName>
    <definedName name="June" localSheetId="17" hidden="1">{"Page_1",#N/A,FALSE,"BAD4Q98";"Page_2",#N/A,FALSE,"BAD4Q98";"Page_3",#N/A,FALSE,"BAD4Q98";"Page_4",#N/A,FALSE,"BAD4Q98";"Page_5",#N/A,FALSE,"BAD4Q98";"Page_6",#N/A,FALSE,"BAD4Q98";"Input_1",#N/A,FALSE,"BAD4Q98";"Input_2",#N/A,FALSE,"BAD4Q98"}</definedName>
    <definedName name="June" localSheetId="18" hidden="1">{"Page_1",#N/A,FALSE,"BAD4Q98";"Page_2",#N/A,FALSE,"BAD4Q98";"Page_3",#N/A,FALSE,"BAD4Q98";"Page_4",#N/A,FALSE,"BAD4Q98";"Page_5",#N/A,FALSE,"BAD4Q98";"Page_6",#N/A,FALSE,"BAD4Q98";"Input_1",#N/A,FALSE,"BAD4Q98";"Input_2",#N/A,FALSE,"BAD4Q98"}</definedName>
    <definedName name="June" localSheetId="19" hidden="1">{"Page_1",#N/A,FALSE,"BAD4Q98";"Page_2",#N/A,FALSE,"BAD4Q98";"Page_3",#N/A,FALSE,"BAD4Q98";"Page_4",#N/A,FALSE,"BAD4Q98";"Page_5",#N/A,FALSE,"BAD4Q98";"Page_6",#N/A,FALSE,"BAD4Q98";"Input_1",#N/A,FALSE,"BAD4Q98";"Input_2",#N/A,FALSE,"BAD4Q98"}</definedName>
    <definedName name="June" localSheetId="20" hidden="1">{"Page_1",#N/A,FALSE,"BAD4Q98";"Page_2",#N/A,FALSE,"BAD4Q98";"Page_3",#N/A,FALSE,"BAD4Q98";"Page_4",#N/A,FALSE,"BAD4Q98";"Page_5",#N/A,FALSE,"BAD4Q98";"Page_6",#N/A,FALSE,"BAD4Q98";"Input_1",#N/A,FALSE,"BAD4Q98";"Input_2",#N/A,FALSE,"BAD4Q98"}</definedName>
    <definedName name="June" localSheetId="21" hidden="1">{"Page_1",#N/A,FALSE,"BAD4Q98";"Page_2",#N/A,FALSE,"BAD4Q98";"Page_3",#N/A,FALSE,"BAD4Q98";"Page_4",#N/A,FALSE,"BAD4Q98";"Page_5",#N/A,FALSE,"BAD4Q98";"Page_6",#N/A,FALSE,"BAD4Q98";"Input_1",#N/A,FALSE,"BAD4Q98";"Input_2",#N/A,FALSE,"BAD4Q98"}</definedName>
    <definedName name="June" localSheetId="22" hidden="1">{"Page_1",#N/A,FALSE,"BAD4Q98";"Page_2",#N/A,FALSE,"BAD4Q98";"Page_3",#N/A,FALSE,"BAD4Q98";"Page_4",#N/A,FALSE,"BAD4Q98";"Page_5",#N/A,FALSE,"BAD4Q98";"Page_6",#N/A,FALSE,"BAD4Q98";"Input_1",#N/A,FALSE,"BAD4Q98";"Input_2",#N/A,FALSE,"BAD4Q98"}</definedName>
    <definedName name="June" localSheetId="23" hidden="1">{"Page_1",#N/A,FALSE,"BAD4Q98";"Page_2",#N/A,FALSE,"BAD4Q98";"Page_3",#N/A,FALSE,"BAD4Q98";"Page_4",#N/A,FALSE,"BAD4Q98";"Page_5",#N/A,FALSE,"BAD4Q98";"Page_6",#N/A,FALSE,"BAD4Q98";"Input_1",#N/A,FALSE,"BAD4Q98";"Input_2",#N/A,FALSE,"BAD4Q98"}</definedName>
    <definedName name="June" localSheetId="3" hidden="1">{"Page_1",#N/A,FALSE,"BAD4Q98";"Page_2",#N/A,FALSE,"BAD4Q98";"Page_3",#N/A,FALSE,"BAD4Q98";"Page_4",#N/A,FALSE,"BAD4Q98";"Page_5",#N/A,FALSE,"BAD4Q98";"Page_6",#N/A,FALSE,"BAD4Q98";"Input_1",#N/A,FALSE,"BAD4Q98";"Input_2",#N/A,FALSE,"BAD4Q98"}</definedName>
    <definedName name="June" localSheetId="4" hidden="1">{"Page_1",#N/A,FALSE,"BAD4Q98";"Page_2",#N/A,FALSE,"BAD4Q98";"Page_3",#N/A,FALSE,"BAD4Q98";"Page_4",#N/A,FALSE,"BAD4Q98";"Page_5",#N/A,FALSE,"BAD4Q98";"Page_6",#N/A,FALSE,"BAD4Q98";"Input_1",#N/A,FALSE,"BAD4Q98";"Input_2",#N/A,FALSE,"BAD4Q98"}</definedName>
    <definedName name="June" localSheetId="7" hidden="1">{"Page_1",#N/A,FALSE,"BAD4Q98";"Page_2",#N/A,FALSE,"BAD4Q98";"Page_3",#N/A,FALSE,"BAD4Q98";"Page_4",#N/A,FALSE,"BAD4Q98";"Page_5",#N/A,FALSE,"BAD4Q98";"Page_6",#N/A,FALSE,"BAD4Q98";"Input_1",#N/A,FALSE,"BAD4Q98";"Input_2",#N/A,FALSE,"BAD4Q98"}</definedName>
    <definedName name="June" localSheetId="16" hidden="1">{"Page_1",#N/A,FALSE,"BAD4Q98";"Page_2",#N/A,FALSE,"BAD4Q98";"Page_3",#N/A,FALSE,"BAD4Q98";"Page_4",#N/A,FALSE,"BAD4Q98";"Page_5",#N/A,FALSE,"BAD4Q98";"Page_6",#N/A,FALSE,"BAD4Q98";"Input_1",#N/A,FALSE,"BAD4Q98";"Input_2",#N/A,FALSE,"BAD4Q98"}</definedName>
    <definedName name="June" localSheetId="26" hidden="1">{"Page_1",#N/A,FALSE,"BAD4Q98";"Page_2",#N/A,FALSE,"BAD4Q98";"Page_3",#N/A,FALSE,"BAD4Q98";"Page_4",#N/A,FALSE,"BAD4Q98";"Page_5",#N/A,FALSE,"BAD4Q98";"Page_6",#N/A,FALSE,"BAD4Q98";"Input_1",#N/A,FALSE,"BAD4Q98";"Input_2",#N/A,FALSE,"BAD4Q98"}</definedName>
    <definedName name="June" localSheetId="27" hidden="1">{"Page_1",#N/A,FALSE,"BAD4Q98";"Page_2",#N/A,FALSE,"BAD4Q98";"Page_3",#N/A,FALSE,"BAD4Q98";"Page_4",#N/A,FALSE,"BAD4Q98";"Page_5",#N/A,FALSE,"BAD4Q98";"Page_6",#N/A,FALSE,"BAD4Q98";"Input_1",#N/A,FALSE,"BAD4Q98";"Input_2",#N/A,FALSE,"BAD4Q98"}</definedName>
    <definedName name="June" localSheetId="28" hidden="1">{"Page_1",#N/A,FALSE,"BAD4Q98";"Page_2",#N/A,FALSE,"BAD4Q98";"Page_3",#N/A,FALSE,"BAD4Q98";"Page_4",#N/A,FALSE,"BAD4Q98";"Page_5",#N/A,FALSE,"BAD4Q98";"Page_6",#N/A,FALSE,"BAD4Q98";"Input_1",#N/A,FALSE,"BAD4Q98";"Input_2",#N/A,FALSE,"BAD4Q98"}</definedName>
    <definedName name="June" localSheetId="29" hidden="1">{"Page_1",#N/A,FALSE,"BAD4Q98";"Page_2",#N/A,FALSE,"BAD4Q98";"Page_3",#N/A,FALSE,"BAD4Q98";"Page_4",#N/A,FALSE,"BAD4Q98";"Page_5",#N/A,FALSE,"BAD4Q98";"Page_6",#N/A,FALSE,"BAD4Q98";"Input_1",#N/A,FALSE,"BAD4Q98";"Input_2",#N/A,FALSE,"BAD4Q98"}</definedName>
    <definedName name="June" localSheetId="30" hidden="1">{"Page_1",#N/A,FALSE,"BAD4Q98";"Page_2",#N/A,FALSE,"BAD4Q98";"Page_3",#N/A,FALSE,"BAD4Q98";"Page_4",#N/A,FALSE,"BAD4Q98";"Page_5",#N/A,FALSE,"BAD4Q98";"Page_6",#N/A,FALSE,"BAD4Q98";"Input_1",#N/A,FALSE,"BAD4Q98";"Input_2",#N/A,FALSE,"BAD4Q98"}</definedName>
    <definedName name="June" localSheetId="31" hidden="1">{"Page_1",#N/A,FALSE,"BAD4Q98";"Page_2",#N/A,FALSE,"BAD4Q98";"Page_3",#N/A,FALSE,"BAD4Q98";"Page_4",#N/A,FALSE,"BAD4Q98";"Page_5",#N/A,FALSE,"BAD4Q98";"Page_6",#N/A,FALSE,"BAD4Q98";"Input_1",#N/A,FALSE,"BAD4Q98";"Input_2",#N/A,FALSE,"BAD4Q98"}</definedName>
    <definedName name="June" hidden="1">{"Page_1",#N/A,FALSE,"BAD4Q98";"Page_2",#N/A,FALSE,"BAD4Q98";"Page_3",#N/A,FALSE,"BAD4Q98";"Page_4",#N/A,FALSE,"BAD4Q98";"Page_5",#N/A,FALSE,"BAD4Q98";"Page_6",#N/A,FALSE,"BAD4Q98";"Input_1",#N/A,FALSE,"BAD4Q98";"Input_2",#N/A,FALSE,"BAD4Q98"}</definedName>
    <definedName name="jutf" localSheetId="17" hidden="1">#REF!</definedName>
    <definedName name="jutf" localSheetId="18" hidden="1">#REF!</definedName>
    <definedName name="jutf" localSheetId="19" hidden="1">#REF!</definedName>
    <definedName name="jutf" localSheetId="20" hidden="1">#REF!</definedName>
    <definedName name="jutf" localSheetId="21" hidden="1">#REF!</definedName>
    <definedName name="jutf" localSheetId="22" hidden="1">#REF!</definedName>
    <definedName name="jutf" localSheetId="26" hidden="1">#REF!</definedName>
    <definedName name="jutf" localSheetId="27" hidden="1">#REF!</definedName>
    <definedName name="jutf" localSheetId="28" hidden="1">#REF!</definedName>
    <definedName name="jutf" localSheetId="29" hidden="1">#REF!</definedName>
    <definedName name="jutf" localSheetId="30" hidden="1">#REF!</definedName>
    <definedName name="jutf" localSheetId="31" hidden="1">#REF!</definedName>
    <definedName name="jutf" hidden="1">#REF!</definedName>
    <definedName name="JWSActualDiscBonus2006" localSheetId="17" hidden="1">#REF!</definedName>
    <definedName name="JWSActualDiscBonus2006" localSheetId="18" hidden="1">#REF!</definedName>
    <definedName name="JWSActualDiscBonus2006" localSheetId="19" hidden="1">#REF!</definedName>
    <definedName name="JWSActualDiscBonus2006" localSheetId="20" hidden="1">#REF!</definedName>
    <definedName name="JWSActualDiscBonus2006" localSheetId="21" hidden="1">#REF!</definedName>
    <definedName name="JWSActualDiscBonus2006" localSheetId="22" hidden="1">#REF!</definedName>
    <definedName name="JWSActualDiscBonus2006" localSheetId="26" hidden="1">#REF!</definedName>
    <definedName name="JWSActualDiscBonus2006" localSheetId="27" hidden="1">#REF!</definedName>
    <definedName name="JWSActualDiscBonus2006" localSheetId="28" hidden="1">#REF!</definedName>
    <definedName name="JWSActualDiscBonus2006" localSheetId="29" hidden="1">#REF!</definedName>
    <definedName name="JWSActualDiscBonus2006" localSheetId="30" hidden="1">#REF!</definedName>
    <definedName name="JWSActualDiscBonus2006" localSheetId="31" hidden="1">#REF!</definedName>
    <definedName name="JWSActualDiscBonus2006" hidden="1">#REF!</definedName>
    <definedName name="JWSBase2005" localSheetId="17" hidden="1">#REF!</definedName>
    <definedName name="JWSBase2005" localSheetId="18" hidden="1">#REF!</definedName>
    <definedName name="JWSBase2005" localSheetId="19" hidden="1">#REF!</definedName>
    <definedName name="JWSBase2005" localSheetId="20" hidden="1">#REF!</definedName>
    <definedName name="JWSBase2005" localSheetId="21" hidden="1">#REF!</definedName>
    <definedName name="JWSBase2005" localSheetId="22" hidden="1">#REF!</definedName>
    <definedName name="JWSBase2005" localSheetId="26" hidden="1">#REF!</definedName>
    <definedName name="JWSBase2005" localSheetId="27" hidden="1">#REF!</definedName>
    <definedName name="JWSBase2005" localSheetId="28" hidden="1">#REF!</definedName>
    <definedName name="JWSBase2005" localSheetId="29" hidden="1">#REF!</definedName>
    <definedName name="JWSBase2005" localSheetId="30" hidden="1">#REF!</definedName>
    <definedName name="JWSBase2005" localSheetId="31" hidden="1">#REF!</definedName>
    <definedName name="JWSBase2005" hidden="1">#REF!</definedName>
    <definedName name="JWSBase2006" localSheetId="17" hidden="1">#REF!</definedName>
    <definedName name="JWSBase2006" localSheetId="18" hidden="1">#REF!</definedName>
    <definedName name="JWSBase2006" localSheetId="19" hidden="1">#REF!</definedName>
    <definedName name="JWSBase2006" localSheetId="20" hidden="1">#REF!</definedName>
    <definedName name="JWSBase2006" localSheetId="21" hidden="1">#REF!</definedName>
    <definedName name="JWSBase2006" localSheetId="22" hidden="1">#REF!</definedName>
    <definedName name="JWSBase2006" localSheetId="26" hidden="1">#REF!</definedName>
    <definedName name="JWSBase2006" localSheetId="27" hidden="1">#REF!</definedName>
    <definedName name="JWSBase2006" localSheetId="28" hidden="1">#REF!</definedName>
    <definedName name="JWSBase2006" localSheetId="29" hidden="1">#REF!</definedName>
    <definedName name="JWSBase2006" localSheetId="30" hidden="1">#REF!</definedName>
    <definedName name="JWSBase2006" localSheetId="31" hidden="1">#REF!</definedName>
    <definedName name="JWSBase2006" hidden="1">#REF!</definedName>
    <definedName name="JWSBase2007" localSheetId="17" hidden="1">#REF!</definedName>
    <definedName name="JWSBase2007" localSheetId="18" hidden="1">#REF!</definedName>
    <definedName name="JWSBase2007" localSheetId="19" hidden="1">#REF!</definedName>
    <definedName name="JWSBase2007" localSheetId="20" hidden="1">#REF!</definedName>
    <definedName name="JWSBase2007" localSheetId="21" hidden="1">#REF!</definedName>
    <definedName name="JWSBase2007" localSheetId="22" hidden="1">#REF!</definedName>
    <definedName name="JWSBase2007" localSheetId="26" hidden="1">#REF!</definedName>
    <definedName name="JWSBase2007" localSheetId="27" hidden="1">#REF!</definedName>
    <definedName name="JWSBase2007" localSheetId="28" hidden="1">#REF!</definedName>
    <definedName name="JWSBase2007" localSheetId="29" hidden="1">#REF!</definedName>
    <definedName name="JWSBase2007" localSheetId="30" hidden="1">#REF!</definedName>
    <definedName name="JWSBase2007" localSheetId="31" hidden="1">#REF!</definedName>
    <definedName name="JWSBase2007" hidden="1">#REF!</definedName>
    <definedName name="JWSBonusPool" localSheetId="17" hidden="1">#REF!</definedName>
    <definedName name="JWSBonusPool" localSheetId="18" hidden="1">#REF!</definedName>
    <definedName name="JWSBonusPool" localSheetId="19" hidden="1">#REF!</definedName>
    <definedName name="JWSBonusPool" localSheetId="20" hidden="1">#REF!</definedName>
    <definedName name="JWSBonusPool" localSheetId="21" hidden="1">#REF!</definedName>
    <definedName name="JWSBonusPool" localSheetId="22" hidden="1">#REF!</definedName>
    <definedName name="JWSBonusPool" localSheetId="26" hidden="1">#REF!</definedName>
    <definedName name="JWSBonusPool" localSheetId="27" hidden="1">#REF!</definedName>
    <definedName name="JWSBonusPool" localSheetId="28" hidden="1">#REF!</definedName>
    <definedName name="JWSBonusPool" localSheetId="29" hidden="1">#REF!</definedName>
    <definedName name="JWSBonusPool" localSheetId="30" hidden="1">#REF!</definedName>
    <definedName name="JWSBonusPool" localSheetId="31" hidden="1">#REF!</definedName>
    <definedName name="JWSBonusPool" hidden="1">#REF!</definedName>
    <definedName name="JWSBonusReceived2006" localSheetId="17" hidden="1">#REF!</definedName>
    <definedName name="JWSBonusReceived2006" localSheetId="18" hidden="1">#REF!</definedName>
    <definedName name="JWSBonusReceived2006" localSheetId="19" hidden="1">#REF!</definedName>
    <definedName name="JWSBonusReceived2006" localSheetId="20" hidden="1">#REF!</definedName>
    <definedName name="JWSBonusReceived2006" localSheetId="21" hidden="1">#REF!</definedName>
    <definedName name="JWSBonusReceived2006" localSheetId="22" hidden="1">#REF!</definedName>
    <definedName name="JWSBonusReceived2006" localSheetId="26" hidden="1">#REF!</definedName>
    <definedName name="JWSBonusReceived2006" localSheetId="27" hidden="1">#REF!</definedName>
    <definedName name="JWSBonusReceived2006" localSheetId="28" hidden="1">#REF!</definedName>
    <definedName name="JWSBonusReceived2006" localSheetId="29" hidden="1">#REF!</definedName>
    <definedName name="JWSBonusReceived2006" localSheetId="30" hidden="1">#REF!</definedName>
    <definedName name="JWSBonusReceived2006" localSheetId="31" hidden="1">#REF!</definedName>
    <definedName name="JWSBonusReceived2006" hidden="1">#REF!</definedName>
    <definedName name="JWSBonusSacr2006" localSheetId="17" hidden="1">#REF!</definedName>
    <definedName name="JWSBonusSacr2006" localSheetId="18" hidden="1">#REF!</definedName>
    <definedName name="JWSBonusSacr2006" localSheetId="19" hidden="1">#REF!</definedName>
    <definedName name="JWSBonusSacr2006" localSheetId="20" hidden="1">#REF!</definedName>
    <definedName name="JWSBonusSacr2006" localSheetId="21" hidden="1">#REF!</definedName>
    <definedName name="JWSBonusSacr2006" localSheetId="22" hidden="1">#REF!</definedName>
    <definedName name="JWSBonusSacr2006" localSheetId="26" hidden="1">#REF!</definedName>
    <definedName name="JWSBonusSacr2006" localSheetId="27" hidden="1">#REF!</definedName>
    <definedName name="JWSBonusSacr2006" localSheetId="28" hidden="1">#REF!</definedName>
    <definedName name="JWSBonusSacr2006" localSheetId="29" hidden="1">#REF!</definedName>
    <definedName name="JWSBonusSacr2006" localSheetId="30" hidden="1">#REF!</definedName>
    <definedName name="JWSBonusSacr2006" localSheetId="31" hidden="1">#REF!</definedName>
    <definedName name="JWSBonusSacr2006" hidden="1">#REF!</definedName>
    <definedName name="JWSBusinessArea" localSheetId="17" hidden="1">#REF!</definedName>
    <definedName name="JWSBusinessArea" localSheetId="18" hidden="1">#REF!</definedName>
    <definedName name="JWSBusinessArea" localSheetId="19" hidden="1">#REF!</definedName>
    <definedName name="JWSBusinessArea" localSheetId="20" hidden="1">#REF!</definedName>
    <definedName name="JWSBusinessArea" localSheetId="21" hidden="1">#REF!</definedName>
    <definedName name="JWSBusinessArea" localSheetId="22" hidden="1">#REF!</definedName>
    <definedName name="JWSBusinessArea" localSheetId="26" hidden="1">#REF!</definedName>
    <definedName name="JWSBusinessArea" localSheetId="27" hidden="1">#REF!</definedName>
    <definedName name="JWSBusinessArea" localSheetId="28" hidden="1">#REF!</definedName>
    <definedName name="JWSBusinessArea" localSheetId="29" hidden="1">#REF!</definedName>
    <definedName name="JWSBusinessArea" localSheetId="30" hidden="1">#REF!</definedName>
    <definedName name="JWSBusinessArea" localSheetId="31" hidden="1">#REF!</definedName>
    <definedName name="JWSBusinessArea" hidden="1">#REF!</definedName>
    <definedName name="JWSCostCentre" localSheetId="17" hidden="1">#REF!</definedName>
    <definedName name="JWSCostCentre" localSheetId="18" hidden="1">#REF!</definedName>
    <definedName name="JWSCostCentre" localSheetId="19" hidden="1">#REF!</definedName>
    <definedName name="JWSCostCentre" localSheetId="20" hidden="1">#REF!</definedName>
    <definedName name="JWSCostCentre" localSheetId="21" hidden="1">#REF!</definedName>
    <definedName name="JWSCostCentre" localSheetId="22" hidden="1">#REF!</definedName>
    <definedName name="JWSCostCentre" localSheetId="26" hidden="1">#REF!</definedName>
    <definedName name="JWSCostCentre" localSheetId="27" hidden="1">#REF!</definedName>
    <definedName name="JWSCostCentre" localSheetId="28" hidden="1">#REF!</definedName>
    <definedName name="JWSCostCentre" localSheetId="29" hidden="1">#REF!</definedName>
    <definedName name="JWSCostCentre" localSheetId="30" hidden="1">#REF!</definedName>
    <definedName name="JWSCostCentre" localSheetId="31" hidden="1">#REF!</definedName>
    <definedName name="JWSCostCentre" hidden="1">#REF!</definedName>
    <definedName name="JWSCountry" localSheetId="17" hidden="1">#REF!</definedName>
    <definedName name="JWSCountry" localSheetId="18" hidden="1">#REF!</definedName>
    <definedName name="JWSCountry" localSheetId="19" hidden="1">#REF!</definedName>
    <definedName name="JWSCountry" localSheetId="20" hidden="1">#REF!</definedName>
    <definedName name="JWSCountry" localSheetId="21" hidden="1">#REF!</definedName>
    <definedName name="JWSCountry" localSheetId="22" hidden="1">#REF!</definedName>
    <definedName name="JWSCountry" localSheetId="26" hidden="1">#REF!</definedName>
    <definedName name="JWSCountry" localSheetId="27" hidden="1">#REF!</definedName>
    <definedName name="JWSCountry" localSheetId="28" hidden="1">#REF!</definedName>
    <definedName name="JWSCountry" localSheetId="29" hidden="1">#REF!</definedName>
    <definedName name="JWSCountry" localSheetId="30" hidden="1">#REF!</definedName>
    <definedName name="JWSCountry" localSheetId="31" hidden="1">#REF!</definedName>
    <definedName name="JWSCountry" hidden="1">#REF!</definedName>
    <definedName name="JWSCurrency" localSheetId="17" hidden="1">#REF!</definedName>
    <definedName name="JWSCurrency" localSheetId="18" hidden="1">#REF!</definedName>
    <definedName name="JWSCurrency" localSheetId="19" hidden="1">#REF!</definedName>
    <definedName name="JWSCurrency" localSheetId="20" hidden="1">#REF!</definedName>
    <definedName name="JWSCurrency" localSheetId="21" hidden="1">#REF!</definedName>
    <definedName name="JWSCurrency" localSheetId="22" hidden="1">#REF!</definedName>
    <definedName name="JWSCurrency" localSheetId="26" hidden="1">#REF!</definedName>
    <definedName name="JWSCurrency" localSheetId="27" hidden="1">#REF!</definedName>
    <definedName name="JWSCurrency" localSheetId="28" hidden="1">#REF!</definedName>
    <definedName name="JWSCurrency" localSheetId="29" hidden="1">#REF!</definedName>
    <definedName name="JWSCurrency" localSheetId="30" hidden="1">#REF!</definedName>
    <definedName name="JWSCurrency" localSheetId="31" hidden="1">#REF!</definedName>
    <definedName name="JWSCurrency" hidden="1">#REF!</definedName>
    <definedName name="JWSDataArea" localSheetId="17" hidden="1">#REF!</definedName>
    <definedName name="JWSDataArea" localSheetId="18" hidden="1">#REF!</definedName>
    <definedName name="JWSDataArea" localSheetId="19" hidden="1">#REF!</definedName>
    <definedName name="JWSDataArea" localSheetId="20" hidden="1">#REF!</definedName>
    <definedName name="JWSDataArea" localSheetId="21" hidden="1">#REF!</definedName>
    <definedName name="JWSDataArea" localSheetId="22" hidden="1">#REF!</definedName>
    <definedName name="JWSDataArea" localSheetId="26" hidden="1">#REF!</definedName>
    <definedName name="JWSDataArea" localSheetId="27" hidden="1">#REF!</definedName>
    <definedName name="JWSDataArea" localSheetId="28" hidden="1">#REF!</definedName>
    <definedName name="JWSDataArea" localSheetId="29" hidden="1">#REF!</definedName>
    <definedName name="JWSDataArea" localSheetId="30" hidden="1">#REF!</definedName>
    <definedName name="JWSDataArea" localSheetId="31" hidden="1">#REF!</definedName>
    <definedName name="JWSDataArea" hidden="1">#REF!</definedName>
    <definedName name="JWSDepartment" localSheetId="17" hidden="1">#REF!</definedName>
    <definedName name="JWSDepartment" localSheetId="18" hidden="1">#REF!</definedName>
    <definedName name="JWSDepartment" localSheetId="19" hidden="1">#REF!</definedName>
    <definedName name="JWSDepartment" localSheetId="20" hidden="1">#REF!</definedName>
    <definedName name="JWSDepartment" localSheetId="21" hidden="1">#REF!</definedName>
    <definedName name="JWSDepartment" localSheetId="22" hidden="1">#REF!</definedName>
    <definedName name="JWSDepartment" localSheetId="26" hidden="1">#REF!</definedName>
    <definedName name="JWSDepartment" localSheetId="27" hidden="1">#REF!</definedName>
    <definedName name="JWSDepartment" localSheetId="28" hidden="1">#REF!</definedName>
    <definedName name="JWSDepartment" localSheetId="29" hidden="1">#REF!</definedName>
    <definedName name="JWSDepartment" localSheetId="30" hidden="1">#REF!</definedName>
    <definedName name="JWSDepartment" localSheetId="31" hidden="1">#REF!</definedName>
    <definedName name="JWSDepartment" hidden="1">#REF!</definedName>
    <definedName name="JWSDiscBonus2006" localSheetId="17" hidden="1">#REF!</definedName>
    <definedName name="JWSDiscBonus2006" localSheetId="18" hidden="1">#REF!</definedName>
    <definedName name="JWSDiscBonus2006" localSheetId="19" hidden="1">#REF!</definedName>
    <definedName name="JWSDiscBonus2006" localSheetId="20" hidden="1">#REF!</definedName>
    <definedName name="JWSDiscBonus2006" localSheetId="21" hidden="1">#REF!</definedName>
    <definedName name="JWSDiscBonus2006" localSheetId="22" hidden="1">#REF!</definedName>
    <definedName name="JWSDiscBonus2006" localSheetId="26" hidden="1">#REF!</definedName>
    <definedName name="JWSDiscBonus2006" localSheetId="27" hidden="1">#REF!</definedName>
    <definedName name="JWSDiscBonus2006" localSheetId="28" hidden="1">#REF!</definedName>
    <definedName name="JWSDiscBonus2006" localSheetId="29" hidden="1">#REF!</definedName>
    <definedName name="JWSDiscBonus2006" localSheetId="30" hidden="1">#REF!</definedName>
    <definedName name="JWSDiscBonus2006" localSheetId="31" hidden="1">#REF!</definedName>
    <definedName name="JWSDiscBonus2006" hidden="1">#REF!</definedName>
    <definedName name="JWSEmpID" localSheetId="17" hidden="1">#REF!</definedName>
    <definedName name="JWSEmpID" localSheetId="18" hidden="1">#REF!</definedName>
    <definedName name="JWSEmpID" localSheetId="19" hidden="1">#REF!</definedName>
    <definedName name="JWSEmpID" localSheetId="20" hidden="1">#REF!</definedName>
    <definedName name="JWSEmpID" localSheetId="21" hidden="1">#REF!</definedName>
    <definedName name="JWSEmpID" localSheetId="22" hidden="1">#REF!</definedName>
    <definedName name="JWSEmpID" localSheetId="26" hidden="1">#REF!</definedName>
    <definedName name="JWSEmpID" localSheetId="27" hidden="1">#REF!</definedName>
    <definedName name="JWSEmpID" localSheetId="28" hidden="1">#REF!</definedName>
    <definedName name="JWSEmpID" localSheetId="29" hidden="1">#REF!</definedName>
    <definedName name="JWSEmpID" localSheetId="30" hidden="1">#REF!</definedName>
    <definedName name="JWSEmpID" localSheetId="31" hidden="1">#REF!</definedName>
    <definedName name="JWSEmpID" hidden="1">#REF!</definedName>
    <definedName name="JWSEmpName" localSheetId="17" hidden="1">#REF!</definedName>
    <definedName name="JWSEmpName" localSheetId="18" hidden="1">#REF!</definedName>
    <definedName name="JWSEmpName" localSheetId="19" hidden="1">#REF!</definedName>
    <definedName name="JWSEmpName" localSheetId="20" hidden="1">#REF!</definedName>
    <definedName name="JWSEmpName" localSheetId="21" hidden="1">#REF!</definedName>
    <definedName name="JWSEmpName" localSheetId="22" hidden="1">#REF!</definedName>
    <definedName name="JWSEmpName" localSheetId="26" hidden="1">#REF!</definedName>
    <definedName name="JWSEmpName" localSheetId="27" hidden="1">#REF!</definedName>
    <definedName name="JWSEmpName" localSheetId="28" hidden="1">#REF!</definedName>
    <definedName name="JWSEmpName" localSheetId="29" hidden="1">#REF!</definedName>
    <definedName name="JWSEmpName" localSheetId="30" hidden="1">#REF!</definedName>
    <definedName name="JWSEmpName" localSheetId="31" hidden="1">#REF!</definedName>
    <definedName name="JWSEmpName" hidden="1">#REF!</definedName>
    <definedName name="JWSFTE" localSheetId="17" hidden="1">#REF!</definedName>
    <definedName name="JWSFTE" localSheetId="18" hidden="1">#REF!</definedName>
    <definedName name="JWSFTE" localSheetId="19" hidden="1">#REF!</definedName>
    <definedName name="JWSFTE" localSheetId="20" hidden="1">#REF!</definedName>
    <definedName name="JWSFTE" localSheetId="21" hidden="1">#REF!</definedName>
    <definedName name="JWSFTE" localSheetId="22" hidden="1">#REF!</definedName>
    <definedName name="JWSFTE" localSheetId="26" hidden="1">#REF!</definedName>
    <definedName name="JWSFTE" localSheetId="27" hidden="1">#REF!</definedName>
    <definedName name="JWSFTE" localSheetId="28" hidden="1">#REF!</definedName>
    <definedName name="JWSFTE" localSheetId="29" hidden="1">#REF!</definedName>
    <definedName name="JWSFTE" localSheetId="30" hidden="1">#REF!</definedName>
    <definedName name="JWSFTE" localSheetId="31" hidden="1">#REF!</definedName>
    <definedName name="JWSFTE" hidden="1">#REF!</definedName>
    <definedName name="JWSG1_Base_M" localSheetId="17" hidden="1">#REF!</definedName>
    <definedName name="JWSG1_Base_M" localSheetId="18" hidden="1">#REF!</definedName>
    <definedName name="JWSG1_Base_M" localSheetId="19" hidden="1">#REF!</definedName>
    <definedName name="JWSG1_Base_M" localSheetId="20" hidden="1">#REF!</definedName>
    <definedName name="JWSG1_Base_M" localSheetId="21" hidden="1">#REF!</definedName>
    <definedName name="JWSG1_Base_M" localSheetId="22" hidden="1">#REF!</definedName>
    <definedName name="JWSG1_Base_M" localSheetId="26" hidden="1">#REF!</definedName>
    <definedName name="JWSG1_Base_M" localSheetId="27" hidden="1">#REF!</definedName>
    <definedName name="JWSG1_Base_M" localSheetId="28" hidden="1">#REF!</definedName>
    <definedName name="JWSG1_Base_M" localSheetId="29" hidden="1">#REF!</definedName>
    <definedName name="JWSG1_Base_M" localSheetId="30" hidden="1">#REF!</definedName>
    <definedName name="JWSG1_Base_M" localSheetId="31" hidden="1">#REF!</definedName>
    <definedName name="JWSG1_Base_M" hidden="1">#REF!</definedName>
    <definedName name="JWSG1_Base_UQ" localSheetId="17" hidden="1">#REF!</definedName>
    <definedName name="JWSG1_Base_UQ" localSheetId="18" hidden="1">#REF!</definedName>
    <definedName name="JWSG1_Base_UQ" localSheetId="19" hidden="1">#REF!</definedName>
    <definedName name="JWSG1_Base_UQ" localSheetId="20" hidden="1">#REF!</definedName>
    <definedName name="JWSG1_Base_UQ" localSheetId="21" hidden="1">#REF!</definedName>
    <definedName name="JWSG1_Base_UQ" localSheetId="22" hidden="1">#REF!</definedName>
    <definedName name="JWSG1_Base_UQ" localSheetId="26" hidden="1">#REF!</definedName>
    <definedName name="JWSG1_Base_UQ" localSheetId="27" hidden="1">#REF!</definedName>
    <definedName name="JWSG1_Base_UQ" localSheetId="28" hidden="1">#REF!</definedName>
    <definedName name="JWSG1_Base_UQ" localSheetId="29" hidden="1">#REF!</definedName>
    <definedName name="JWSG1_Base_UQ" localSheetId="30" hidden="1">#REF!</definedName>
    <definedName name="JWSG1_Base_UQ" localSheetId="31" hidden="1">#REF!</definedName>
    <definedName name="JWSG1_Base_UQ" hidden="1">#REF!</definedName>
    <definedName name="JWSG1_JobCode" localSheetId="17" hidden="1">#REF!</definedName>
    <definedName name="JWSG1_JobCode" localSheetId="18" hidden="1">#REF!</definedName>
    <definedName name="JWSG1_JobCode" localSheetId="19" hidden="1">#REF!</definedName>
    <definedName name="JWSG1_JobCode" localSheetId="20" hidden="1">#REF!</definedName>
    <definedName name="JWSG1_JobCode" localSheetId="21" hidden="1">#REF!</definedName>
    <definedName name="JWSG1_JobCode" localSheetId="22" hidden="1">#REF!</definedName>
    <definedName name="JWSG1_JobCode" localSheetId="26" hidden="1">#REF!</definedName>
    <definedName name="JWSG1_JobCode" localSheetId="27" hidden="1">#REF!</definedName>
    <definedName name="JWSG1_JobCode" localSheetId="28" hidden="1">#REF!</definedName>
    <definedName name="JWSG1_JobCode" localSheetId="29" hidden="1">#REF!</definedName>
    <definedName name="JWSG1_JobCode" localSheetId="30" hidden="1">#REF!</definedName>
    <definedName name="JWSG1_JobCode" localSheetId="31" hidden="1">#REF!</definedName>
    <definedName name="JWSG1_JobCode" hidden="1">#REF!</definedName>
    <definedName name="JWSG1_MarketDesc" localSheetId="17" hidden="1">#REF!</definedName>
    <definedName name="JWSG1_MarketDesc" localSheetId="18" hidden="1">#REF!</definedName>
    <definedName name="JWSG1_MarketDesc" localSheetId="19" hidden="1">#REF!</definedName>
    <definedName name="JWSG1_MarketDesc" localSheetId="20" hidden="1">#REF!</definedName>
    <definedName name="JWSG1_MarketDesc" localSheetId="21" hidden="1">#REF!</definedName>
    <definedName name="JWSG1_MarketDesc" localSheetId="22" hidden="1">#REF!</definedName>
    <definedName name="JWSG1_MarketDesc" localSheetId="26" hidden="1">#REF!</definedName>
    <definedName name="JWSG1_MarketDesc" localSheetId="27" hidden="1">#REF!</definedName>
    <definedName name="JWSG1_MarketDesc" localSheetId="28" hidden="1">#REF!</definedName>
    <definedName name="JWSG1_MarketDesc" localSheetId="29" hidden="1">#REF!</definedName>
    <definedName name="JWSG1_MarketDesc" localSheetId="30" hidden="1">#REF!</definedName>
    <definedName name="JWSG1_MarketDesc" localSheetId="31" hidden="1">#REF!</definedName>
    <definedName name="JWSG1_MarketDesc" hidden="1">#REF!</definedName>
    <definedName name="JWSG1_SurveyCode" localSheetId="17" hidden="1">#REF!</definedName>
    <definedName name="JWSG1_SurveyCode" localSheetId="18" hidden="1">#REF!</definedName>
    <definedName name="JWSG1_SurveyCode" localSheetId="19" hidden="1">#REF!</definedName>
    <definedName name="JWSG1_SurveyCode" localSheetId="20" hidden="1">#REF!</definedName>
    <definedName name="JWSG1_SurveyCode" localSheetId="21" hidden="1">#REF!</definedName>
    <definedName name="JWSG1_SurveyCode" localSheetId="22" hidden="1">#REF!</definedName>
    <definedName name="JWSG1_SurveyCode" localSheetId="26" hidden="1">#REF!</definedName>
    <definedName name="JWSG1_SurveyCode" localSheetId="27" hidden="1">#REF!</definedName>
    <definedName name="JWSG1_SurveyCode" localSheetId="28" hidden="1">#REF!</definedName>
    <definedName name="JWSG1_SurveyCode" localSheetId="29" hidden="1">#REF!</definedName>
    <definedName name="JWSG1_SurveyCode" localSheetId="30" hidden="1">#REF!</definedName>
    <definedName name="JWSG1_SurveyCode" localSheetId="31" hidden="1">#REF!</definedName>
    <definedName name="JWSG1_SurveyCode" hidden="1">#REF!</definedName>
    <definedName name="JWSG1_TotalComp_M" localSheetId="17" hidden="1">#REF!</definedName>
    <definedName name="JWSG1_TotalComp_M" localSheetId="18" hidden="1">#REF!</definedName>
    <definedName name="JWSG1_TotalComp_M" localSheetId="19" hidden="1">#REF!</definedName>
    <definedName name="JWSG1_TotalComp_M" localSheetId="20" hidden="1">#REF!</definedName>
    <definedName name="JWSG1_TotalComp_M" localSheetId="21" hidden="1">#REF!</definedName>
    <definedName name="JWSG1_TotalComp_M" localSheetId="22" hidden="1">#REF!</definedName>
    <definedName name="JWSG1_TotalComp_M" localSheetId="26" hidden="1">#REF!</definedName>
    <definedName name="JWSG1_TotalComp_M" localSheetId="27" hidden="1">#REF!</definedName>
    <definedName name="JWSG1_TotalComp_M" localSheetId="28" hidden="1">#REF!</definedName>
    <definedName name="JWSG1_TotalComp_M" localSheetId="29" hidden="1">#REF!</definedName>
    <definedName name="JWSG1_TotalComp_M" localSheetId="30" hidden="1">#REF!</definedName>
    <definedName name="JWSG1_TotalComp_M" localSheetId="31" hidden="1">#REF!</definedName>
    <definedName name="JWSG1_TotalComp_M" hidden="1">#REF!</definedName>
    <definedName name="JWSG1_TotalComp_UQ" localSheetId="17" hidden="1">#REF!</definedName>
    <definedName name="JWSG1_TotalComp_UQ" localSheetId="18" hidden="1">#REF!</definedName>
    <definedName name="JWSG1_TotalComp_UQ" localSheetId="19" hidden="1">#REF!</definedName>
    <definedName name="JWSG1_TotalComp_UQ" localSheetId="20" hidden="1">#REF!</definedName>
    <definedName name="JWSG1_TotalComp_UQ" localSheetId="21" hidden="1">#REF!</definedName>
    <definedName name="JWSG1_TotalComp_UQ" localSheetId="22" hidden="1">#REF!</definedName>
    <definedName name="JWSG1_TotalComp_UQ" localSheetId="26" hidden="1">#REF!</definedName>
    <definedName name="JWSG1_TotalComp_UQ" localSheetId="27" hidden="1">#REF!</definedName>
    <definedName name="JWSG1_TotalComp_UQ" localSheetId="28" hidden="1">#REF!</definedName>
    <definedName name="JWSG1_TotalComp_UQ" localSheetId="29" hidden="1">#REF!</definedName>
    <definedName name="JWSG1_TotalComp_UQ" localSheetId="30" hidden="1">#REF!</definedName>
    <definedName name="JWSG1_TotalComp_UQ" localSheetId="31" hidden="1">#REF!</definedName>
    <definedName name="JWSG1_TotalComp_UQ" hidden="1">#REF!</definedName>
    <definedName name="JWSG2_Base_M" localSheetId="17" hidden="1">#REF!</definedName>
    <definedName name="JWSG2_Base_M" localSheetId="18" hidden="1">#REF!</definedName>
    <definedName name="JWSG2_Base_M" localSheetId="19" hidden="1">#REF!</definedName>
    <definedName name="JWSG2_Base_M" localSheetId="20" hidden="1">#REF!</definedName>
    <definedName name="JWSG2_Base_M" localSheetId="21" hidden="1">#REF!</definedName>
    <definedName name="JWSG2_Base_M" localSheetId="22" hidden="1">#REF!</definedName>
    <definedName name="JWSG2_Base_M" localSheetId="26" hidden="1">#REF!</definedName>
    <definedName name="JWSG2_Base_M" localSheetId="27" hidden="1">#REF!</definedName>
    <definedName name="JWSG2_Base_M" localSheetId="28" hidden="1">#REF!</definedName>
    <definedName name="JWSG2_Base_M" localSheetId="29" hidden="1">#REF!</definedName>
    <definedName name="JWSG2_Base_M" localSheetId="30" hidden="1">#REF!</definedName>
    <definedName name="JWSG2_Base_M" localSheetId="31" hidden="1">#REF!</definedName>
    <definedName name="JWSG2_Base_M" hidden="1">#REF!</definedName>
    <definedName name="JWSG2_Base_UQ" localSheetId="17" hidden="1">#REF!</definedName>
    <definedName name="JWSG2_Base_UQ" localSheetId="18" hidden="1">#REF!</definedName>
    <definedName name="JWSG2_Base_UQ" localSheetId="19" hidden="1">#REF!</definedName>
    <definedName name="JWSG2_Base_UQ" localSheetId="20" hidden="1">#REF!</definedName>
    <definedName name="JWSG2_Base_UQ" localSheetId="21" hidden="1">#REF!</definedName>
    <definedName name="JWSG2_Base_UQ" localSheetId="22" hidden="1">#REF!</definedName>
    <definedName name="JWSG2_Base_UQ" localSheetId="26" hidden="1">#REF!</definedName>
    <definedName name="JWSG2_Base_UQ" localSheetId="27" hidden="1">#REF!</definedName>
    <definedName name="JWSG2_Base_UQ" localSheetId="28" hidden="1">#REF!</definedName>
    <definedName name="JWSG2_Base_UQ" localSheetId="29" hidden="1">#REF!</definedName>
    <definedName name="JWSG2_Base_UQ" localSheetId="30" hidden="1">#REF!</definedName>
    <definedName name="JWSG2_Base_UQ" localSheetId="31" hidden="1">#REF!</definedName>
    <definedName name="JWSG2_Base_UQ" hidden="1">#REF!</definedName>
    <definedName name="JWSG2_JobCode" localSheetId="17" hidden="1">#REF!</definedName>
    <definedName name="JWSG2_JobCode" localSheetId="18" hidden="1">#REF!</definedName>
    <definedName name="JWSG2_JobCode" localSheetId="19" hidden="1">#REF!</definedName>
    <definedName name="JWSG2_JobCode" localSheetId="20" hidden="1">#REF!</definedName>
    <definedName name="JWSG2_JobCode" localSheetId="21" hidden="1">#REF!</definedName>
    <definedName name="JWSG2_JobCode" localSheetId="22" hidden="1">#REF!</definedName>
    <definedName name="JWSG2_JobCode" localSheetId="26" hidden="1">#REF!</definedName>
    <definedName name="JWSG2_JobCode" localSheetId="27" hidden="1">#REF!</definedName>
    <definedName name="JWSG2_JobCode" localSheetId="28" hidden="1">#REF!</definedName>
    <definedName name="JWSG2_JobCode" localSheetId="29" hidden="1">#REF!</definedName>
    <definedName name="JWSG2_JobCode" localSheetId="30" hidden="1">#REF!</definedName>
    <definedName name="JWSG2_JobCode" localSheetId="31" hidden="1">#REF!</definedName>
    <definedName name="JWSG2_JobCode" hidden="1">#REF!</definedName>
    <definedName name="JWSG2_MarketDesc" localSheetId="17" hidden="1">#REF!</definedName>
    <definedName name="JWSG2_MarketDesc" localSheetId="18" hidden="1">#REF!</definedName>
    <definedName name="JWSG2_MarketDesc" localSheetId="19" hidden="1">#REF!</definedName>
    <definedName name="JWSG2_MarketDesc" localSheetId="20" hidden="1">#REF!</definedName>
    <definedName name="JWSG2_MarketDesc" localSheetId="21" hidden="1">#REF!</definedName>
    <definedName name="JWSG2_MarketDesc" localSheetId="22" hidden="1">#REF!</definedName>
    <definedName name="JWSG2_MarketDesc" localSheetId="26" hidden="1">#REF!</definedName>
    <definedName name="JWSG2_MarketDesc" localSheetId="27" hidden="1">#REF!</definedName>
    <definedName name="JWSG2_MarketDesc" localSheetId="28" hidden="1">#REF!</definedName>
    <definedName name="JWSG2_MarketDesc" localSheetId="29" hidden="1">#REF!</definedName>
    <definedName name="JWSG2_MarketDesc" localSheetId="30" hidden="1">#REF!</definedName>
    <definedName name="JWSG2_MarketDesc" localSheetId="31" hidden="1">#REF!</definedName>
    <definedName name="JWSG2_MarketDesc" hidden="1">#REF!</definedName>
    <definedName name="JWSG2_SurveyCode" localSheetId="17" hidden="1">#REF!</definedName>
    <definedName name="JWSG2_SurveyCode" localSheetId="18" hidden="1">#REF!</definedName>
    <definedName name="JWSG2_SurveyCode" localSheetId="19" hidden="1">#REF!</definedName>
    <definedName name="JWSG2_SurveyCode" localSheetId="20" hidden="1">#REF!</definedName>
    <definedName name="JWSG2_SurveyCode" localSheetId="21" hidden="1">#REF!</definedName>
    <definedName name="JWSG2_SurveyCode" localSheetId="22" hidden="1">#REF!</definedName>
    <definedName name="JWSG2_SurveyCode" localSheetId="26" hidden="1">#REF!</definedName>
    <definedName name="JWSG2_SurveyCode" localSheetId="27" hidden="1">#REF!</definedName>
    <definedName name="JWSG2_SurveyCode" localSheetId="28" hidden="1">#REF!</definedName>
    <definedName name="JWSG2_SurveyCode" localSheetId="29" hidden="1">#REF!</definedName>
    <definedName name="JWSG2_SurveyCode" localSheetId="30" hidden="1">#REF!</definedName>
    <definedName name="JWSG2_SurveyCode" localSheetId="31" hidden="1">#REF!</definedName>
    <definedName name="JWSG2_SurveyCode" hidden="1">#REF!</definedName>
    <definedName name="JWSG2_TotalComp_M" localSheetId="17" hidden="1">#REF!</definedName>
    <definedName name="JWSG2_TotalComp_M" localSheetId="18" hidden="1">#REF!</definedName>
    <definedName name="JWSG2_TotalComp_M" localSheetId="19" hidden="1">#REF!</definedName>
    <definedName name="JWSG2_TotalComp_M" localSheetId="20" hidden="1">#REF!</definedName>
    <definedName name="JWSG2_TotalComp_M" localSheetId="21" hidden="1">#REF!</definedName>
    <definedName name="JWSG2_TotalComp_M" localSheetId="22" hidden="1">#REF!</definedName>
    <definedName name="JWSG2_TotalComp_M" localSheetId="26" hidden="1">#REF!</definedName>
    <definedName name="JWSG2_TotalComp_M" localSheetId="27" hidden="1">#REF!</definedName>
    <definedName name="JWSG2_TotalComp_M" localSheetId="28" hidden="1">#REF!</definedName>
    <definedName name="JWSG2_TotalComp_M" localSheetId="29" hidden="1">#REF!</definedName>
    <definedName name="JWSG2_TotalComp_M" localSheetId="30" hidden="1">#REF!</definedName>
    <definedName name="JWSG2_TotalComp_M" localSheetId="31" hidden="1">#REF!</definedName>
    <definedName name="JWSG2_TotalComp_M" hidden="1">#REF!</definedName>
    <definedName name="JWSG2_TotalComp_UQ" localSheetId="17" hidden="1">#REF!</definedName>
    <definedName name="JWSG2_TotalComp_UQ" localSheetId="18" hidden="1">#REF!</definedName>
    <definedName name="JWSG2_TotalComp_UQ" localSheetId="19" hidden="1">#REF!</definedName>
    <definedName name="JWSG2_TotalComp_UQ" localSheetId="20" hidden="1">#REF!</definedName>
    <definedName name="JWSG2_TotalComp_UQ" localSheetId="21" hidden="1">#REF!</definedName>
    <definedName name="JWSG2_TotalComp_UQ" localSheetId="22" hidden="1">#REF!</definedName>
    <definedName name="JWSG2_TotalComp_UQ" localSheetId="26" hidden="1">#REF!</definedName>
    <definedName name="JWSG2_TotalComp_UQ" localSheetId="27" hidden="1">#REF!</definedName>
    <definedName name="JWSG2_TotalComp_UQ" localSheetId="28" hidden="1">#REF!</definedName>
    <definedName name="JWSG2_TotalComp_UQ" localSheetId="29" hidden="1">#REF!</definedName>
    <definedName name="JWSG2_TotalComp_UQ" localSheetId="30" hidden="1">#REF!</definedName>
    <definedName name="JWSG2_TotalComp_UQ" localSheetId="31" hidden="1">#REF!</definedName>
    <definedName name="JWSG2_TotalComp_UQ" hidden="1">#REF!</definedName>
    <definedName name="JWSGender" localSheetId="17" hidden="1">#REF!</definedName>
    <definedName name="JWSGender" localSheetId="18" hidden="1">#REF!</definedName>
    <definedName name="JWSGender" localSheetId="19" hidden="1">#REF!</definedName>
    <definedName name="JWSGender" localSheetId="20" hidden="1">#REF!</definedName>
    <definedName name="JWSGender" localSheetId="21" hidden="1">#REF!</definedName>
    <definedName name="JWSGender" localSheetId="22" hidden="1">#REF!</definedName>
    <definedName name="JWSGender" localSheetId="26" hidden="1">#REF!</definedName>
    <definedName name="JWSGender" localSheetId="27" hidden="1">#REF!</definedName>
    <definedName name="JWSGender" localSheetId="28" hidden="1">#REF!</definedName>
    <definedName name="JWSGender" localSheetId="29" hidden="1">#REF!</definedName>
    <definedName name="JWSGender" localSheetId="30" hidden="1">#REF!</definedName>
    <definedName name="JWSGender" localSheetId="31" hidden="1">#REF!</definedName>
    <definedName name="JWSGender" hidden="1">#REF!</definedName>
    <definedName name="JWSGuarBonus2006" localSheetId="17" hidden="1">#REF!</definedName>
    <definedName name="JWSGuarBonus2006" localSheetId="18" hidden="1">#REF!</definedName>
    <definedName name="JWSGuarBonus2006" localSheetId="19" hidden="1">#REF!</definedName>
    <definedName name="JWSGuarBonus2006" localSheetId="20" hidden="1">#REF!</definedName>
    <definedName name="JWSGuarBonus2006" localSheetId="21" hidden="1">#REF!</definedName>
    <definedName name="JWSGuarBonus2006" localSheetId="22" hidden="1">#REF!</definedName>
    <definedName name="JWSGuarBonus2006" localSheetId="26" hidden="1">#REF!</definedName>
    <definedName name="JWSGuarBonus2006" localSheetId="27" hidden="1">#REF!</definedName>
    <definedName name="JWSGuarBonus2006" localSheetId="28" hidden="1">#REF!</definedName>
    <definedName name="JWSGuarBonus2006" localSheetId="29" hidden="1">#REF!</definedName>
    <definedName name="JWSGuarBonus2006" localSheetId="30" hidden="1">#REF!</definedName>
    <definedName name="JWSGuarBonus2006" localSheetId="31" hidden="1">#REF!</definedName>
    <definedName name="JWSGuarBonus2006" hidden="1">#REF!</definedName>
    <definedName name="JWSHireDate" localSheetId="17" hidden="1">#REF!</definedName>
    <definedName name="JWSHireDate" localSheetId="18" hidden="1">#REF!</definedName>
    <definedName name="JWSHireDate" localSheetId="19" hidden="1">#REF!</definedName>
    <definedName name="JWSHireDate" localSheetId="20" hidden="1">#REF!</definedName>
    <definedName name="JWSHireDate" localSheetId="21" hidden="1">#REF!</definedName>
    <definedName name="JWSHireDate" localSheetId="22" hidden="1">#REF!</definedName>
    <definedName name="JWSHireDate" localSheetId="26" hidden="1">#REF!</definedName>
    <definedName name="JWSHireDate" localSheetId="27" hidden="1">#REF!</definedName>
    <definedName name="JWSHireDate" localSheetId="28" hidden="1">#REF!</definedName>
    <definedName name="JWSHireDate" localSheetId="29" hidden="1">#REF!</definedName>
    <definedName name="JWSHireDate" localSheetId="30" hidden="1">#REF!</definedName>
    <definedName name="JWSHireDate" localSheetId="31" hidden="1">#REF!</definedName>
    <definedName name="JWSHireDate" hidden="1">#REF!</definedName>
    <definedName name="JWSIntAssign" localSheetId="17" hidden="1">#REF!</definedName>
    <definedName name="JWSIntAssign" localSheetId="18" hidden="1">#REF!</definedName>
    <definedName name="JWSIntAssign" localSheetId="19" hidden="1">#REF!</definedName>
    <definedName name="JWSIntAssign" localSheetId="20" hidden="1">#REF!</definedName>
    <definedName name="JWSIntAssign" localSheetId="21" hidden="1">#REF!</definedName>
    <definedName name="JWSIntAssign" localSheetId="22" hidden="1">#REF!</definedName>
    <definedName name="JWSIntAssign" localSheetId="26" hidden="1">#REF!</definedName>
    <definedName name="JWSIntAssign" localSheetId="27" hidden="1">#REF!</definedName>
    <definedName name="JWSIntAssign" localSheetId="28" hidden="1">#REF!</definedName>
    <definedName name="JWSIntAssign" localSheetId="29" hidden="1">#REF!</definedName>
    <definedName name="JWSIntAssign" localSheetId="30" hidden="1">#REF!</definedName>
    <definedName name="JWSIntAssign" localSheetId="31" hidden="1">#REF!</definedName>
    <definedName name="JWSIntAssign" hidden="1">#REF!</definedName>
    <definedName name="JWSJobTitle" localSheetId="17" hidden="1">#REF!</definedName>
    <definedName name="JWSJobTitle" localSheetId="18" hidden="1">#REF!</definedName>
    <definedName name="JWSJobTitle" localSheetId="19" hidden="1">#REF!</definedName>
    <definedName name="JWSJobTitle" localSheetId="20" hidden="1">#REF!</definedName>
    <definedName name="JWSJobTitle" localSheetId="21" hidden="1">#REF!</definedName>
    <definedName name="JWSJobTitle" localSheetId="22" hidden="1">#REF!</definedName>
    <definedName name="JWSJobTitle" localSheetId="26" hidden="1">#REF!</definedName>
    <definedName name="JWSJobTitle" localSheetId="27" hidden="1">#REF!</definedName>
    <definedName name="JWSJobTitle" localSheetId="28" hidden="1">#REF!</definedName>
    <definedName name="JWSJobTitle" localSheetId="29" hidden="1">#REF!</definedName>
    <definedName name="JWSJobTitle" localSheetId="30" hidden="1">#REF!</definedName>
    <definedName name="JWSJobTitle" localSheetId="31" hidden="1">#REF!</definedName>
    <definedName name="JWSJobTitle" hidden="1">#REF!</definedName>
    <definedName name="JWSManagerLevel" localSheetId="17" hidden="1">#REF!</definedName>
    <definedName name="JWSManagerLevel" localSheetId="18" hidden="1">#REF!</definedName>
    <definedName name="JWSManagerLevel" localSheetId="19" hidden="1">#REF!</definedName>
    <definedName name="JWSManagerLevel" localSheetId="20" hidden="1">#REF!</definedName>
    <definedName name="JWSManagerLevel" localSheetId="21" hidden="1">#REF!</definedName>
    <definedName name="JWSManagerLevel" localSheetId="22" hidden="1">#REF!</definedName>
    <definedName name="JWSManagerLevel" localSheetId="26" hidden="1">#REF!</definedName>
    <definedName name="JWSManagerLevel" localSheetId="27" hidden="1">#REF!</definedName>
    <definedName name="JWSManagerLevel" localSheetId="28" hidden="1">#REF!</definedName>
    <definedName name="JWSManagerLevel" localSheetId="29" hidden="1">#REF!</definedName>
    <definedName name="JWSManagerLevel" localSheetId="30" hidden="1">#REF!</definedName>
    <definedName name="JWSManagerLevel" localSheetId="31" hidden="1">#REF!</definedName>
    <definedName name="JWSManagerLevel" hidden="1">#REF!</definedName>
    <definedName name="JWSOffshorePen2006" localSheetId="17" hidden="1">#REF!</definedName>
    <definedName name="JWSOffshorePen2006" localSheetId="18" hidden="1">#REF!</definedName>
    <definedName name="JWSOffshorePen2006" localSheetId="19" hidden="1">#REF!</definedName>
    <definedName name="JWSOffshorePen2006" localSheetId="20" hidden="1">#REF!</definedName>
    <definedName name="JWSOffshorePen2006" localSheetId="21" hidden="1">#REF!</definedName>
    <definedName name="JWSOffshorePen2006" localSheetId="22" hidden="1">#REF!</definedName>
    <definedName name="JWSOffshorePen2006" localSheetId="26" hidden="1">#REF!</definedName>
    <definedName name="JWSOffshorePen2006" localSheetId="27" hidden="1">#REF!</definedName>
    <definedName name="JWSOffshorePen2006" localSheetId="28" hidden="1">#REF!</definedName>
    <definedName name="JWSOffshorePen2006" localSheetId="29" hidden="1">#REF!</definedName>
    <definedName name="JWSOffshorePen2006" localSheetId="30" hidden="1">#REF!</definedName>
    <definedName name="JWSOffshorePen2006" localSheetId="31" hidden="1">#REF!</definedName>
    <definedName name="JWSOffshorePen2006" hidden="1">#REF!</definedName>
    <definedName name="JWSPerChangeSalary" localSheetId="17" hidden="1">#REF!</definedName>
    <definedName name="JWSPerChangeSalary" localSheetId="18" hidden="1">#REF!</definedName>
    <definedName name="JWSPerChangeSalary" localSheetId="19" hidden="1">#REF!</definedName>
    <definedName name="JWSPerChangeSalary" localSheetId="20" hidden="1">#REF!</definedName>
    <definedName name="JWSPerChangeSalary" localSheetId="21" hidden="1">#REF!</definedName>
    <definedName name="JWSPerChangeSalary" localSheetId="22" hidden="1">#REF!</definedName>
    <definedName name="JWSPerChangeSalary" localSheetId="26" hidden="1">#REF!</definedName>
    <definedName name="JWSPerChangeSalary" localSheetId="27" hidden="1">#REF!</definedName>
    <definedName name="JWSPerChangeSalary" localSheetId="28" hidden="1">#REF!</definedName>
    <definedName name="JWSPerChangeSalary" localSheetId="29" hidden="1">#REF!</definedName>
    <definedName name="JWSPerChangeSalary" localSheetId="30" hidden="1">#REF!</definedName>
    <definedName name="JWSPerChangeSalary" localSheetId="31" hidden="1">#REF!</definedName>
    <definedName name="JWSPerChangeSalary" hidden="1">#REF!</definedName>
    <definedName name="JWSPerChangeTotalComp" localSheetId="17" hidden="1">#REF!</definedName>
    <definedName name="JWSPerChangeTotalComp" localSheetId="18" hidden="1">#REF!</definedName>
    <definedName name="JWSPerChangeTotalComp" localSheetId="19" hidden="1">#REF!</definedName>
    <definedName name="JWSPerChangeTotalComp" localSheetId="20" hidden="1">#REF!</definedName>
    <definedName name="JWSPerChangeTotalComp" localSheetId="21" hidden="1">#REF!</definedName>
    <definedName name="JWSPerChangeTotalComp" localSheetId="22" hidden="1">#REF!</definedName>
    <definedName name="JWSPerChangeTotalComp" localSheetId="26" hidden="1">#REF!</definedName>
    <definedName name="JWSPerChangeTotalComp" localSheetId="27" hidden="1">#REF!</definedName>
    <definedName name="JWSPerChangeTotalComp" localSheetId="28" hidden="1">#REF!</definedName>
    <definedName name="JWSPerChangeTotalComp" localSheetId="29" hidden="1">#REF!</definedName>
    <definedName name="JWSPerChangeTotalComp" localSheetId="30" hidden="1">#REF!</definedName>
    <definedName name="JWSPerChangeTotalComp" localSheetId="31" hidden="1">#REF!</definedName>
    <definedName name="JWSPerChangeTotalComp" hidden="1">#REF!</definedName>
    <definedName name="JWSPerformGuar2006" localSheetId="17" hidden="1">#REF!</definedName>
    <definedName name="JWSPerformGuar2006" localSheetId="18" hidden="1">#REF!</definedName>
    <definedName name="JWSPerformGuar2006" localSheetId="19" hidden="1">#REF!</definedName>
    <definedName name="JWSPerformGuar2006" localSheetId="20" hidden="1">#REF!</definedName>
    <definedName name="JWSPerformGuar2006" localSheetId="21" hidden="1">#REF!</definedName>
    <definedName name="JWSPerformGuar2006" localSheetId="22" hidden="1">#REF!</definedName>
    <definedName name="JWSPerformGuar2006" localSheetId="26" hidden="1">#REF!</definedName>
    <definedName name="JWSPerformGuar2006" localSheetId="27" hidden="1">#REF!</definedName>
    <definedName name="JWSPerformGuar2006" localSheetId="28" hidden="1">#REF!</definedName>
    <definedName name="JWSPerformGuar2006" localSheetId="29" hidden="1">#REF!</definedName>
    <definedName name="JWSPerformGuar2006" localSheetId="30" hidden="1">#REF!</definedName>
    <definedName name="JWSPerformGuar2006" localSheetId="31" hidden="1">#REF!</definedName>
    <definedName name="JWSPerformGuar2006" hidden="1">#REF!</definedName>
    <definedName name="JWSProductLine" localSheetId="17" hidden="1">#REF!</definedName>
    <definedName name="JWSProductLine" localSheetId="18" hidden="1">#REF!</definedName>
    <definedName name="JWSProductLine" localSheetId="19" hidden="1">#REF!</definedName>
    <definedName name="JWSProductLine" localSheetId="20" hidden="1">#REF!</definedName>
    <definedName name="JWSProductLine" localSheetId="21" hidden="1">#REF!</definedName>
    <definedName name="JWSProductLine" localSheetId="22" hidden="1">#REF!</definedName>
    <definedName name="JWSProductLine" localSheetId="26" hidden="1">#REF!</definedName>
    <definedName name="JWSProductLine" localSheetId="27" hidden="1">#REF!</definedName>
    <definedName name="JWSProductLine" localSheetId="28" hidden="1">#REF!</definedName>
    <definedName name="JWSProductLine" localSheetId="29" hidden="1">#REF!</definedName>
    <definedName name="JWSProductLine" localSheetId="30" hidden="1">#REF!</definedName>
    <definedName name="JWSProductLine" localSheetId="31" hidden="1">#REF!</definedName>
    <definedName name="JWSProductLine" hidden="1">#REF!</definedName>
    <definedName name="JWSProfitSharing2006" localSheetId="17" hidden="1">#REF!</definedName>
    <definedName name="JWSProfitSharing2006" localSheetId="18" hidden="1">#REF!</definedName>
    <definedName name="JWSProfitSharing2006" localSheetId="19" hidden="1">#REF!</definedName>
    <definedName name="JWSProfitSharing2006" localSheetId="20" hidden="1">#REF!</definedName>
    <definedName name="JWSProfitSharing2006" localSheetId="21" hidden="1">#REF!</definedName>
    <definedName name="JWSProfitSharing2006" localSheetId="22" hidden="1">#REF!</definedName>
    <definedName name="JWSProfitSharing2006" localSheetId="26" hidden="1">#REF!</definedName>
    <definedName name="JWSProfitSharing2006" localSheetId="27" hidden="1">#REF!</definedName>
    <definedName name="JWSProfitSharing2006" localSheetId="28" hidden="1">#REF!</definedName>
    <definedName name="JWSProfitSharing2006" localSheetId="29" hidden="1">#REF!</definedName>
    <definedName name="JWSProfitSharing2006" localSheetId="30" hidden="1">#REF!</definedName>
    <definedName name="JWSProfitSharing2006" localSheetId="31" hidden="1">#REF!</definedName>
    <definedName name="JWSProfitSharing2006" hidden="1">#REF!</definedName>
    <definedName name="JWSPromotionFlag" localSheetId="17" hidden="1">#REF!</definedName>
    <definedName name="JWSPromotionFlag" localSheetId="18" hidden="1">#REF!</definedName>
    <definedName name="JWSPromotionFlag" localSheetId="19" hidden="1">#REF!</definedName>
    <definedName name="JWSPromotionFlag" localSheetId="20" hidden="1">#REF!</definedName>
    <definedName name="JWSPromotionFlag" localSheetId="21" hidden="1">#REF!</definedName>
    <definedName name="JWSPromotionFlag" localSheetId="22" hidden="1">#REF!</definedName>
    <definedName name="JWSPromotionFlag" localSheetId="26" hidden="1">#REF!</definedName>
    <definedName name="JWSPromotionFlag" localSheetId="27" hidden="1">#REF!</definedName>
    <definedName name="JWSPromotionFlag" localSheetId="28" hidden="1">#REF!</definedName>
    <definedName name="JWSPromotionFlag" localSheetId="29" hidden="1">#REF!</definedName>
    <definedName name="JWSPromotionFlag" localSheetId="30" hidden="1">#REF!</definedName>
    <definedName name="JWSPromotionFlag" localSheetId="31" hidden="1">#REF!</definedName>
    <definedName name="JWSPromotionFlag" hidden="1">#REF!</definedName>
    <definedName name="JWSPropJobTitle" localSheetId="17" hidden="1">#REF!</definedName>
    <definedName name="JWSPropJobTitle" localSheetId="18" hidden="1">#REF!</definedName>
    <definedName name="JWSPropJobTitle" localSheetId="19" hidden="1">#REF!</definedName>
    <definedName name="JWSPropJobTitle" localSheetId="20" hidden="1">#REF!</definedName>
    <definedName name="JWSPropJobTitle" localSheetId="21" hidden="1">#REF!</definedName>
    <definedName name="JWSPropJobTitle" localSheetId="22" hidden="1">#REF!</definedName>
    <definedName name="JWSPropJobTitle" localSheetId="26" hidden="1">#REF!</definedName>
    <definedName name="JWSPropJobTitle" localSheetId="27" hidden="1">#REF!</definedName>
    <definedName name="JWSPropJobTitle" localSheetId="28" hidden="1">#REF!</definedName>
    <definedName name="JWSPropJobTitle" localSheetId="29" hidden="1">#REF!</definedName>
    <definedName name="JWSPropJobTitle" localSheetId="30" hidden="1">#REF!</definedName>
    <definedName name="JWSPropJobTitle" localSheetId="31" hidden="1">#REF!</definedName>
    <definedName name="JWSPropJobTitle" hidden="1">#REF!</definedName>
    <definedName name="JWSPropManagerLevel" localSheetId="17" hidden="1">#REF!</definedName>
    <definedName name="JWSPropManagerLevel" localSheetId="18" hidden="1">#REF!</definedName>
    <definedName name="JWSPropManagerLevel" localSheetId="19" hidden="1">#REF!</definedName>
    <definedName name="JWSPropManagerLevel" localSheetId="20" hidden="1">#REF!</definedName>
    <definedName name="JWSPropManagerLevel" localSheetId="21" hidden="1">#REF!</definedName>
    <definedName name="JWSPropManagerLevel" localSheetId="22" hidden="1">#REF!</definedName>
    <definedName name="JWSPropManagerLevel" localSheetId="26" hidden="1">#REF!</definedName>
    <definedName name="JWSPropManagerLevel" localSheetId="27" hidden="1">#REF!</definedName>
    <definedName name="JWSPropManagerLevel" localSheetId="28" hidden="1">#REF!</definedName>
    <definedName name="JWSPropManagerLevel" localSheetId="29" hidden="1">#REF!</definedName>
    <definedName name="JWSPropManagerLevel" localSheetId="30" hidden="1">#REF!</definedName>
    <definedName name="JWSPropManagerLevel" localSheetId="31" hidden="1">#REF!</definedName>
    <definedName name="JWSPropManagerLevel" hidden="1">#REF!</definedName>
    <definedName name="JWSRating2004" localSheetId="17" hidden="1">#REF!</definedName>
    <definedName name="JWSRating2004" localSheetId="18" hidden="1">#REF!</definedName>
    <definedName name="JWSRating2004" localSheetId="19" hidden="1">#REF!</definedName>
    <definedName name="JWSRating2004" localSheetId="20" hidden="1">#REF!</definedName>
    <definedName name="JWSRating2004" localSheetId="21" hidden="1">#REF!</definedName>
    <definedName name="JWSRating2004" localSheetId="22" hidden="1">#REF!</definedName>
    <definedName name="JWSRating2004" localSheetId="26" hidden="1">#REF!</definedName>
    <definedName name="JWSRating2004" localSheetId="27" hidden="1">#REF!</definedName>
    <definedName name="JWSRating2004" localSheetId="28" hidden="1">#REF!</definedName>
    <definedName name="JWSRating2004" localSheetId="29" hidden="1">#REF!</definedName>
    <definedName name="JWSRating2004" localSheetId="30" hidden="1">#REF!</definedName>
    <definedName name="JWSRating2004" localSheetId="31" hidden="1">#REF!</definedName>
    <definedName name="JWSRating2004" hidden="1">#REF!</definedName>
    <definedName name="JWSRating2005" localSheetId="17" hidden="1">#REF!</definedName>
    <definedName name="JWSRating2005" localSheetId="18" hidden="1">#REF!</definedName>
    <definedName name="JWSRating2005" localSheetId="19" hidden="1">#REF!</definedName>
    <definedName name="JWSRating2005" localSheetId="20" hidden="1">#REF!</definedName>
    <definedName name="JWSRating2005" localSheetId="21" hidden="1">#REF!</definedName>
    <definedName name="JWSRating2005" localSheetId="22" hidden="1">#REF!</definedName>
    <definedName name="JWSRating2005" localSheetId="26" hidden="1">#REF!</definedName>
    <definedName name="JWSRating2005" localSheetId="27" hidden="1">#REF!</definedName>
    <definedName name="JWSRating2005" localSheetId="28" hidden="1">#REF!</definedName>
    <definedName name="JWSRating2005" localSheetId="29" hidden="1">#REF!</definedName>
    <definedName name="JWSRating2005" localSheetId="30" hidden="1">#REF!</definedName>
    <definedName name="JWSRating2005" localSheetId="31" hidden="1">#REF!</definedName>
    <definedName name="JWSRating2005" hidden="1">#REF!</definedName>
    <definedName name="JWSRating2006" localSheetId="17" hidden="1">#REF!</definedName>
    <definedName name="JWSRating2006" localSheetId="18" hidden="1">#REF!</definedName>
    <definedName name="JWSRating2006" localSheetId="19" hidden="1">#REF!</definedName>
    <definedName name="JWSRating2006" localSheetId="20" hidden="1">#REF!</definedName>
    <definedName name="JWSRating2006" localSheetId="21" hidden="1">#REF!</definedName>
    <definedName name="JWSRating2006" localSheetId="22" hidden="1">#REF!</definedName>
    <definedName name="JWSRating2006" localSheetId="26" hidden="1">#REF!</definedName>
    <definedName name="JWSRating2006" localSheetId="27" hidden="1">#REF!</definedName>
    <definedName name="JWSRating2006" localSheetId="28" hidden="1">#REF!</definedName>
    <definedName name="JWSRating2006" localSheetId="29" hidden="1">#REF!</definedName>
    <definedName name="JWSRating2006" localSheetId="30" hidden="1">#REF!</definedName>
    <definedName name="JWSRating2006" localSheetId="31" hidden="1">#REF!</definedName>
    <definedName name="JWSRating2006" hidden="1">#REF!</definedName>
    <definedName name="JWSRational" localSheetId="17" hidden="1">#REF!</definedName>
    <definedName name="JWSRational" localSheetId="18" hidden="1">#REF!</definedName>
    <definedName name="JWSRational" localSheetId="19" hidden="1">#REF!</definedName>
    <definedName name="JWSRational" localSheetId="20" hidden="1">#REF!</definedName>
    <definedName name="JWSRational" localSheetId="21" hidden="1">#REF!</definedName>
    <definedName name="JWSRational" localSheetId="22" hidden="1">#REF!</definedName>
    <definedName name="JWSRational" localSheetId="26" hidden="1">#REF!</definedName>
    <definedName name="JWSRational" localSheetId="27" hidden="1">#REF!</definedName>
    <definedName name="JWSRational" localSheetId="28" hidden="1">#REF!</definedName>
    <definedName name="JWSRational" localSheetId="29" hidden="1">#REF!</definedName>
    <definedName name="JWSRational" localSheetId="30" hidden="1">#REF!</definedName>
    <definedName name="JWSRational" localSheetId="31" hidden="1">#REF!</definedName>
    <definedName name="JWSRational" hidden="1">#REF!</definedName>
    <definedName name="JWSRegion" localSheetId="17" hidden="1">#REF!</definedName>
    <definedName name="JWSRegion" localSheetId="18" hidden="1">#REF!</definedName>
    <definedName name="JWSRegion" localSheetId="19" hidden="1">#REF!</definedName>
    <definedName name="JWSRegion" localSheetId="20" hidden="1">#REF!</definedName>
    <definedName name="JWSRegion" localSheetId="21" hidden="1">#REF!</definedName>
    <definedName name="JWSRegion" localSheetId="22" hidden="1">#REF!</definedName>
    <definedName name="JWSRegion" localSheetId="26" hidden="1">#REF!</definedName>
    <definedName name="JWSRegion" localSheetId="27" hidden="1">#REF!</definedName>
    <definedName name="JWSRegion" localSheetId="28" hidden="1">#REF!</definedName>
    <definedName name="JWSRegion" localSheetId="29" hidden="1">#REF!</definedName>
    <definedName name="JWSRegion" localSheetId="30" hidden="1">#REF!</definedName>
    <definedName name="JWSRegion" localSheetId="31" hidden="1">#REF!</definedName>
    <definedName name="JWSRegion" hidden="1">#REF!</definedName>
    <definedName name="JWSSalesCommQ42006" localSheetId="17" hidden="1">#REF!</definedName>
    <definedName name="JWSSalesCommQ42006" localSheetId="18" hidden="1">#REF!</definedName>
    <definedName name="JWSSalesCommQ42006" localSheetId="19" hidden="1">#REF!</definedName>
    <definedName name="JWSSalesCommQ42006" localSheetId="20" hidden="1">#REF!</definedName>
    <definedName name="JWSSalesCommQ42006" localSheetId="21" hidden="1">#REF!</definedName>
    <definedName name="JWSSalesCommQ42006" localSheetId="22" hidden="1">#REF!</definedName>
    <definedName name="JWSSalesCommQ42006" localSheetId="26" hidden="1">#REF!</definedName>
    <definedName name="JWSSalesCommQ42006" localSheetId="27" hidden="1">#REF!</definedName>
    <definedName name="JWSSalesCommQ42006" localSheetId="28" hidden="1">#REF!</definedName>
    <definedName name="JWSSalesCommQ42006" localSheetId="29" hidden="1">#REF!</definedName>
    <definedName name="JWSSalesCommQ42006" localSheetId="30" hidden="1">#REF!</definedName>
    <definedName name="JWSSalesCommQ42006" localSheetId="31" hidden="1">#REF!</definedName>
    <definedName name="JWSSalesCommQ42006" hidden="1">#REF!</definedName>
    <definedName name="JWSTotalBonus2005" localSheetId="17" hidden="1">#REF!</definedName>
    <definedName name="JWSTotalBonus2005" localSheetId="18" hidden="1">#REF!</definedName>
    <definedName name="JWSTotalBonus2005" localSheetId="19" hidden="1">#REF!</definedName>
    <definedName name="JWSTotalBonus2005" localSheetId="20" hidden="1">#REF!</definedName>
    <definedName name="JWSTotalBonus2005" localSheetId="21" hidden="1">#REF!</definedName>
    <definedName name="JWSTotalBonus2005" localSheetId="22" hidden="1">#REF!</definedName>
    <definedName name="JWSTotalBonus2005" localSheetId="26" hidden="1">#REF!</definedName>
    <definedName name="JWSTotalBonus2005" localSheetId="27" hidden="1">#REF!</definedName>
    <definedName name="JWSTotalBonus2005" localSheetId="28" hidden="1">#REF!</definedName>
    <definedName name="JWSTotalBonus2005" localSheetId="29" hidden="1">#REF!</definedName>
    <definedName name="JWSTotalBonus2005" localSheetId="30" hidden="1">#REF!</definedName>
    <definedName name="JWSTotalBonus2005" localSheetId="31" hidden="1">#REF!</definedName>
    <definedName name="JWSTotalBonus2005" hidden="1">#REF!</definedName>
    <definedName name="JWSTotalBonus2006" localSheetId="17" hidden="1">#REF!</definedName>
    <definedName name="JWSTotalBonus2006" localSheetId="18" hidden="1">#REF!</definedName>
    <definedName name="JWSTotalBonus2006" localSheetId="19" hidden="1">#REF!</definedName>
    <definedName name="JWSTotalBonus2006" localSheetId="20" hidden="1">#REF!</definedName>
    <definedName name="JWSTotalBonus2006" localSheetId="21" hidden="1">#REF!</definedName>
    <definedName name="JWSTotalBonus2006" localSheetId="22" hidden="1">#REF!</definedName>
    <definedName name="JWSTotalBonus2006" localSheetId="26" hidden="1">#REF!</definedName>
    <definedName name="JWSTotalBonus2006" localSheetId="27" hidden="1">#REF!</definedName>
    <definedName name="JWSTotalBonus2006" localSheetId="28" hidden="1">#REF!</definedName>
    <definedName name="JWSTotalBonus2006" localSheetId="29" hidden="1">#REF!</definedName>
    <definedName name="JWSTotalBonus2006" localSheetId="30" hidden="1">#REF!</definedName>
    <definedName name="JWSTotalBonus2006" localSheetId="31" hidden="1">#REF!</definedName>
    <definedName name="JWSTotalBonus2006" hidden="1">#REF!</definedName>
    <definedName name="JWSTotalComp2004" localSheetId="17" hidden="1">#REF!</definedName>
    <definedName name="JWSTotalComp2004" localSheetId="18" hidden="1">#REF!</definedName>
    <definedName name="JWSTotalComp2004" localSheetId="19" hidden="1">#REF!</definedName>
    <definedName name="JWSTotalComp2004" localSheetId="20" hidden="1">#REF!</definedName>
    <definedName name="JWSTotalComp2004" localSheetId="21" hidden="1">#REF!</definedName>
    <definedName name="JWSTotalComp2004" localSheetId="22" hidden="1">#REF!</definedName>
    <definedName name="JWSTotalComp2004" localSheetId="26" hidden="1">#REF!</definedName>
    <definedName name="JWSTotalComp2004" localSheetId="27" hidden="1">#REF!</definedName>
    <definedName name="JWSTotalComp2004" localSheetId="28" hidden="1">#REF!</definedName>
    <definedName name="JWSTotalComp2004" localSheetId="29" hidden="1">#REF!</definedName>
    <definedName name="JWSTotalComp2004" localSheetId="30" hidden="1">#REF!</definedName>
    <definedName name="JWSTotalComp2004" localSheetId="31" hidden="1">#REF!</definedName>
    <definedName name="JWSTotalComp2004" hidden="1">#REF!</definedName>
    <definedName name="JWSTotalComp2005" localSheetId="17" hidden="1">#REF!</definedName>
    <definedName name="JWSTotalComp2005" localSheetId="18" hidden="1">#REF!</definedName>
    <definedName name="JWSTotalComp2005" localSheetId="19" hidden="1">#REF!</definedName>
    <definedName name="JWSTotalComp2005" localSheetId="20" hidden="1">#REF!</definedName>
    <definedName name="JWSTotalComp2005" localSheetId="21" hidden="1">#REF!</definedName>
    <definedName name="JWSTotalComp2005" localSheetId="22" hidden="1">#REF!</definedName>
    <definedName name="JWSTotalComp2005" localSheetId="26" hidden="1">#REF!</definedName>
    <definedName name="JWSTotalComp2005" localSheetId="27" hidden="1">#REF!</definedName>
    <definedName name="JWSTotalComp2005" localSheetId="28" hidden="1">#REF!</definedName>
    <definedName name="JWSTotalComp2005" localSheetId="29" hidden="1">#REF!</definedName>
    <definedName name="JWSTotalComp2005" localSheetId="30" hidden="1">#REF!</definedName>
    <definedName name="JWSTotalComp2005" localSheetId="31" hidden="1">#REF!</definedName>
    <definedName name="JWSTotalComp2005" hidden="1">#REF!</definedName>
    <definedName name="JWSTotalComp2006" localSheetId="17" hidden="1">#REF!</definedName>
    <definedName name="JWSTotalComp2006" localSheetId="18" hidden="1">#REF!</definedName>
    <definedName name="JWSTotalComp2006" localSheetId="19" hidden="1">#REF!</definedName>
    <definedName name="JWSTotalComp2006" localSheetId="20" hidden="1">#REF!</definedName>
    <definedName name="JWSTotalComp2006" localSheetId="21" hidden="1">#REF!</definedName>
    <definedName name="JWSTotalComp2006" localSheetId="22" hidden="1">#REF!</definedName>
    <definedName name="JWSTotalComp2006" localSheetId="26" hidden="1">#REF!</definedName>
    <definedName name="JWSTotalComp2006" localSheetId="27" hidden="1">#REF!</definedName>
    <definedName name="JWSTotalComp2006" localSheetId="28" hidden="1">#REF!</definedName>
    <definedName name="JWSTotalComp2006" localSheetId="29" hidden="1">#REF!</definedName>
    <definedName name="JWSTotalComp2006" localSheetId="30" hidden="1">#REF!</definedName>
    <definedName name="JWSTotalComp2006" localSheetId="31" hidden="1">#REF!</definedName>
    <definedName name="JWSTotalComp2006" hidden="1">#REF!</definedName>
    <definedName name="JWSValueAccount2006" localSheetId="17" hidden="1">#REF!</definedName>
    <definedName name="JWSValueAccount2006" localSheetId="18" hidden="1">#REF!</definedName>
    <definedName name="JWSValueAccount2006" localSheetId="19" hidden="1">#REF!</definedName>
    <definedName name="JWSValueAccount2006" localSheetId="20" hidden="1">#REF!</definedName>
    <definedName name="JWSValueAccount2006" localSheetId="21" hidden="1">#REF!</definedName>
    <definedName name="JWSValueAccount2006" localSheetId="22" hidden="1">#REF!</definedName>
    <definedName name="JWSValueAccount2006" localSheetId="26" hidden="1">#REF!</definedName>
    <definedName name="JWSValueAccount2006" localSheetId="27" hidden="1">#REF!</definedName>
    <definedName name="JWSValueAccount2006" localSheetId="28" hidden="1">#REF!</definedName>
    <definedName name="JWSValueAccount2006" localSheetId="29" hidden="1">#REF!</definedName>
    <definedName name="JWSValueAccount2006" localSheetId="30" hidden="1">#REF!</definedName>
    <definedName name="JWSValueAccount2006" localSheetId="31" hidden="1">#REF!</definedName>
    <definedName name="JWSValueAccount2006" hidden="1">#REF!</definedName>
    <definedName name="JWSValueAccount2007" localSheetId="17" hidden="1">#REF!</definedName>
    <definedName name="JWSValueAccount2007" localSheetId="18" hidden="1">#REF!</definedName>
    <definedName name="JWSValueAccount2007" localSheetId="19" hidden="1">#REF!</definedName>
    <definedName name="JWSValueAccount2007" localSheetId="20" hidden="1">#REF!</definedName>
    <definedName name="JWSValueAccount2007" localSheetId="21" hidden="1">#REF!</definedName>
    <definedName name="JWSValueAccount2007" localSheetId="22" hidden="1">#REF!</definedName>
    <definedName name="JWSValueAccount2007" localSheetId="26" hidden="1">#REF!</definedName>
    <definedName name="JWSValueAccount2007" localSheetId="27" hidden="1">#REF!</definedName>
    <definedName name="JWSValueAccount2007" localSheetId="28" hidden="1">#REF!</definedName>
    <definedName name="JWSValueAccount2007" localSheetId="29" hidden="1">#REF!</definedName>
    <definedName name="JWSValueAccount2007" localSheetId="30" hidden="1">#REF!</definedName>
    <definedName name="JWSValueAccount2007" localSheetId="31" hidden="1">#REF!</definedName>
    <definedName name="JWSValueAccount2007" hidden="1">#REF!</definedName>
    <definedName name="JWSVAMarker" localSheetId="17" hidden="1">#REF!</definedName>
    <definedName name="JWSVAMarker" localSheetId="18" hidden="1">#REF!</definedName>
    <definedName name="JWSVAMarker" localSheetId="19" hidden="1">#REF!</definedName>
    <definedName name="JWSVAMarker" localSheetId="20" hidden="1">#REF!</definedName>
    <definedName name="JWSVAMarker" localSheetId="21" hidden="1">#REF!</definedName>
    <definedName name="JWSVAMarker" localSheetId="22" hidden="1">#REF!</definedName>
    <definedName name="JWSVAMarker" localSheetId="26" hidden="1">#REF!</definedName>
    <definedName name="JWSVAMarker" localSheetId="27" hidden="1">#REF!</definedName>
    <definedName name="JWSVAMarker" localSheetId="28" hidden="1">#REF!</definedName>
    <definedName name="JWSVAMarker" localSheetId="29" hidden="1">#REF!</definedName>
    <definedName name="JWSVAMarker" localSheetId="30" hidden="1">#REF!</definedName>
    <definedName name="JWSVAMarker" localSheetId="31" hidden="1">#REF!</definedName>
    <definedName name="JWSVAMarker" hidden="1">#REF!</definedName>
    <definedName name="k" localSheetId="17" hidden="1">#REF!</definedName>
    <definedName name="k" localSheetId="18" hidden="1">#REF!</definedName>
    <definedName name="k" localSheetId="19" hidden="1">#REF!</definedName>
    <definedName name="k" localSheetId="20" hidden="1">#REF!</definedName>
    <definedName name="k" localSheetId="21" hidden="1">#REF!</definedName>
    <definedName name="k" localSheetId="22" hidden="1">#REF!</definedName>
    <definedName name="k" localSheetId="26" hidden="1">#REF!</definedName>
    <definedName name="k" localSheetId="27" hidden="1">#REF!</definedName>
    <definedName name="k" localSheetId="28" hidden="1">#REF!</definedName>
    <definedName name="k" localSheetId="29" hidden="1">#REF!</definedName>
    <definedName name="k" localSheetId="30" hidden="1">#REF!</definedName>
    <definedName name="k" localSheetId="31" hidden="1">#REF!</definedName>
    <definedName name="k" hidden="1">#REF!</definedName>
    <definedName name="kenerr" localSheetId="17" hidden="1">{"by_month",#N/A,TRUE,"template";"Destec_month",#N/A,TRUE,"template";"by_quarter",#N/A,TRUE,"template";"destec_quarter",#N/A,TRUE,"template";"by_year",#N/A,TRUE,"template";"Destec_annual",#N/A,TRUE,"template"}</definedName>
    <definedName name="kenerr" localSheetId="18" hidden="1">{"by_month",#N/A,TRUE,"template";"Destec_month",#N/A,TRUE,"template";"by_quarter",#N/A,TRUE,"template";"destec_quarter",#N/A,TRUE,"template";"by_year",#N/A,TRUE,"template";"Destec_annual",#N/A,TRUE,"template"}</definedName>
    <definedName name="kenerr" localSheetId="19" hidden="1">{"by_month",#N/A,TRUE,"template";"Destec_month",#N/A,TRUE,"template";"by_quarter",#N/A,TRUE,"template";"destec_quarter",#N/A,TRUE,"template";"by_year",#N/A,TRUE,"template";"Destec_annual",#N/A,TRUE,"template"}</definedName>
    <definedName name="kenerr" localSheetId="20" hidden="1">{"by_month",#N/A,TRUE,"template";"Destec_month",#N/A,TRUE,"template";"by_quarter",#N/A,TRUE,"template";"destec_quarter",#N/A,TRUE,"template";"by_year",#N/A,TRUE,"template";"Destec_annual",#N/A,TRUE,"template"}</definedName>
    <definedName name="kenerr" localSheetId="21" hidden="1">{"by_month",#N/A,TRUE,"template";"Destec_month",#N/A,TRUE,"template";"by_quarter",#N/A,TRUE,"template";"destec_quarter",#N/A,TRUE,"template";"by_year",#N/A,TRUE,"template";"Destec_annual",#N/A,TRUE,"template"}</definedName>
    <definedName name="kenerr" localSheetId="22" hidden="1">{"by_month",#N/A,TRUE,"template";"Destec_month",#N/A,TRUE,"template";"by_quarter",#N/A,TRUE,"template";"destec_quarter",#N/A,TRUE,"template";"by_year",#N/A,TRUE,"template";"Destec_annual",#N/A,TRUE,"template"}</definedName>
    <definedName name="kenerr" localSheetId="23" hidden="1">{"by_month",#N/A,TRUE,"template";"Destec_month",#N/A,TRUE,"template";"by_quarter",#N/A,TRUE,"template";"destec_quarter",#N/A,TRUE,"template";"by_year",#N/A,TRUE,"template";"Destec_annual",#N/A,TRUE,"template"}</definedName>
    <definedName name="kenerr" localSheetId="3" hidden="1">{"by_month",#N/A,TRUE,"template";"Destec_month",#N/A,TRUE,"template";"by_quarter",#N/A,TRUE,"template";"destec_quarter",#N/A,TRUE,"template";"by_year",#N/A,TRUE,"template";"Destec_annual",#N/A,TRUE,"template"}</definedName>
    <definedName name="kenerr" localSheetId="4" hidden="1">{"by_month",#N/A,TRUE,"template";"Destec_month",#N/A,TRUE,"template";"by_quarter",#N/A,TRUE,"template";"destec_quarter",#N/A,TRUE,"template";"by_year",#N/A,TRUE,"template";"Destec_annual",#N/A,TRUE,"template"}</definedName>
    <definedName name="kenerr" localSheetId="7" hidden="1">{"by_month",#N/A,TRUE,"template";"Destec_month",#N/A,TRUE,"template";"by_quarter",#N/A,TRUE,"template";"destec_quarter",#N/A,TRUE,"template";"by_year",#N/A,TRUE,"template";"Destec_annual",#N/A,TRUE,"template"}</definedName>
    <definedName name="kenerr" localSheetId="16" hidden="1">{"by_month",#N/A,TRUE,"template";"Destec_month",#N/A,TRUE,"template";"by_quarter",#N/A,TRUE,"template";"destec_quarter",#N/A,TRUE,"template";"by_year",#N/A,TRUE,"template";"Destec_annual",#N/A,TRUE,"template"}</definedName>
    <definedName name="kenerr" localSheetId="26" hidden="1">{"by_month",#N/A,TRUE,"template";"Destec_month",#N/A,TRUE,"template";"by_quarter",#N/A,TRUE,"template";"destec_quarter",#N/A,TRUE,"template";"by_year",#N/A,TRUE,"template";"Destec_annual",#N/A,TRUE,"template"}</definedName>
    <definedName name="kenerr" localSheetId="27" hidden="1">{"by_month",#N/A,TRUE,"template";"Destec_month",#N/A,TRUE,"template";"by_quarter",#N/A,TRUE,"template";"destec_quarter",#N/A,TRUE,"template";"by_year",#N/A,TRUE,"template";"Destec_annual",#N/A,TRUE,"template"}</definedName>
    <definedName name="kenerr" localSheetId="28" hidden="1">{"by_month",#N/A,TRUE,"template";"Destec_month",#N/A,TRUE,"template";"by_quarter",#N/A,TRUE,"template";"destec_quarter",#N/A,TRUE,"template";"by_year",#N/A,TRUE,"template";"Destec_annual",#N/A,TRUE,"template"}</definedName>
    <definedName name="kenerr" localSheetId="29" hidden="1">{"by_month",#N/A,TRUE,"template";"Destec_month",#N/A,TRUE,"template";"by_quarter",#N/A,TRUE,"template";"destec_quarter",#N/A,TRUE,"template";"by_year",#N/A,TRUE,"template";"Destec_annual",#N/A,TRUE,"template"}</definedName>
    <definedName name="kenerr" localSheetId="30" hidden="1">{"by_month",#N/A,TRUE,"template";"Destec_month",#N/A,TRUE,"template";"by_quarter",#N/A,TRUE,"template";"destec_quarter",#N/A,TRUE,"template";"by_year",#N/A,TRUE,"template";"Destec_annual",#N/A,TRUE,"template"}</definedName>
    <definedName name="kenerr" localSheetId="31" hidden="1">{"by_month",#N/A,TRUE,"template";"Destec_month",#N/A,TRUE,"template";"by_quarter",#N/A,TRUE,"template";"destec_quarter",#N/A,TRUE,"template";"by_year",#N/A,TRUE,"template";"Destec_annual",#N/A,TRUE,"template"}</definedName>
    <definedName name="kenerr" hidden="1">{"by_month",#N/A,TRUE,"template";"Destec_month",#N/A,TRUE,"template";"by_quarter",#N/A,TRUE,"template";"destec_quarter",#N/A,TRUE,"template";"by_year",#N/A,TRUE,"template";"Destec_annual",#N/A,TRUE,"template"}</definedName>
    <definedName name="kern" localSheetId="1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0"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2"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3"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3"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4"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30"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3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jkj" localSheetId="17">#REF!</definedName>
    <definedName name="kjkj" localSheetId="18">#REF!</definedName>
    <definedName name="kjkj" localSheetId="19">#REF!</definedName>
    <definedName name="kjkj" localSheetId="20">#REF!</definedName>
    <definedName name="kjkj" localSheetId="21">#REF!</definedName>
    <definedName name="kjkj" localSheetId="22">#REF!</definedName>
    <definedName name="kjkj" localSheetId="26">#REF!</definedName>
    <definedName name="kjkj" localSheetId="27">#REF!</definedName>
    <definedName name="kjkj" localSheetId="28">#REF!</definedName>
    <definedName name="kjkj" localSheetId="29">#REF!</definedName>
    <definedName name="kjkj" localSheetId="30">#REF!</definedName>
    <definedName name="kjkj" localSheetId="31">#REF!</definedName>
    <definedName name="kjkj">#REF!</definedName>
    <definedName name="ksjfjJJJJ" localSheetId="17" hidden="1">{"Sch.L_MaterialIssue",#N/A,FALSE,"Sch.L"}</definedName>
    <definedName name="ksjfjJJJJ" localSheetId="18" hidden="1">{"Sch.L_MaterialIssue",#N/A,FALSE,"Sch.L"}</definedName>
    <definedName name="ksjfjJJJJ" localSheetId="19" hidden="1">{"Sch.L_MaterialIssue",#N/A,FALSE,"Sch.L"}</definedName>
    <definedName name="ksjfjJJJJ" localSheetId="20" hidden="1">{"Sch.L_MaterialIssue",#N/A,FALSE,"Sch.L"}</definedName>
    <definedName name="ksjfjJJJJ" localSheetId="21" hidden="1">{"Sch.L_MaterialIssue",#N/A,FALSE,"Sch.L"}</definedName>
    <definedName name="ksjfjJJJJ" localSheetId="22" hidden="1">{"Sch.L_MaterialIssue",#N/A,FALSE,"Sch.L"}</definedName>
    <definedName name="ksjfjJJJJ" localSheetId="23" hidden="1">{"Sch.L_MaterialIssue",#N/A,FALSE,"Sch.L"}</definedName>
    <definedName name="ksjfjJJJJ" localSheetId="3" hidden="1">{"Sch.L_MaterialIssue",#N/A,FALSE,"Sch.L"}</definedName>
    <definedName name="ksjfjJJJJ" localSheetId="4" hidden="1">{"Sch.L_MaterialIssue",#N/A,FALSE,"Sch.L"}</definedName>
    <definedName name="ksjfjJJJJ" localSheetId="7" hidden="1">{"Sch.L_MaterialIssue",#N/A,FALSE,"Sch.L"}</definedName>
    <definedName name="ksjfjJJJJ" localSheetId="16" hidden="1">{"Sch.L_MaterialIssue",#N/A,FALSE,"Sch.L"}</definedName>
    <definedName name="ksjfjJJJJ" localSheetId="26" hidden="1">{"Sch.L_MaterialIssue",#N/A,FALSE,"Sch.L"}</definedName>
    <definedName name="ksjfjJJJJ" localSheetId="27" hidden="1">{"Sch.L_MaterialIssue",#N/A,FALSE,"Sch.L"}</definedName>
    <definedName name="ksjfjJJJJ" localSheetId="28" hidden="1">{"Sch.L_MaterialIssue",#N/A,FALSE,"Sch.L"}</definedName>
    <definedName name="ksjfjJJJJ" localSheetId="29" hidden="1">{"Sch.L_MaterialIssue",#N/A,FALSE,"Sch.L"}</definedName>
    <definedName name="ksjfjJJJJ" localSheetId="30" hidden="1">{"Sch.L_MaterialIssue",#N/A,FALSE,"Sch.L"}</definedName>
    <definedName name="ksjfjJJJJ" localSheetId="31" hidden="1">{"Sch.L_MaterialIssue",#N/A,FALSE,"Sch.L"}</definedName>
    <definedName name="ksjfjJJJJ" hidden="1">{"Sch.L_MaterialIssue",#N/A,FALSE,"Sch.L"}</definedName>
    <definedName name="LAHRS" localSheetId="17">#REF!</definedName>
    <definedName name="LAHRS" localSheetId="18">#REF!</definedName>
    <definedName name="LAHRS" localSheetId="19">#REF!</definedName>
    <definedName name="LAHRS" localSheetId="20">#REF!</definedName>
    <definedName name="LAHRS" localSheetId="21">#REF!</definedName>
    <definedName name="LAHRS" localSheetId="22">#REF!</definedName>
    <definedName name="LAHRS" localSheetId="26">#REF!</definedName>
    <definedName name="LAHRS" localSheetId="27">#REF!</definedName>
    <definedName name="LAHRS" localSheetId="28">#REF!</definedName>
    <definedName name="LAHRS" localSheetId="29">#REF!</definedName>
    <definedName name="LAHRS" localSheetId="30">#REF!</definedName>
    <definedName name="LAHRS" localSheetId="31">#REF!</definedName>
    <definedName name="LAHRS">#REF!</definedName>
    <definedName name="Land_Purchase_Option_Pmts" localSheetId="17">#REF!</definedName>
    <definedName name="Land_Purchase_Option_Pmts" localSheetId="18">#REF!</definedName>
    <definedName name="Land_Purchase_Option_Pmts" localSheetId="19">#REF!</definedName>
    <definedName name="Land_Purchase_Option_Pmts" localSheetId="20">#REF!</definedName>
    <definedName name="Land_Purchase_Option_Pmts" localSheetId="21">#REF!</definedName>
    <definedName name="Land_Purchase_Option_Pmts" localSheetId="22">#REF!</definedName>
    <definedName name="Land_Purchase_Option_Pmts" localSheetId="26">#REF!</definedName>
    <definedName name="Land_Purchase_Option_Pmts" localSheetId="27">#REF!</definedName>
    <definedName name="Land_Purchase_Option_Pmts" localSheetId="28">#REF!</definedName>
    <definedName name="Land_Purchase_Option_Pmts" localSheetId="29">#REF!</definedName>
    <definedName name="Land_Purchase_Option_Pmts" localSheetId="30">#REF!</definedName>
    <definedName name="Land_Purchase_Option_Pmts" localSheetId="31">#REF!</definedName>
    <definedName name="Land_Purchase_Option_Pmts">#REF!</definedName>
    <definedName name="Land_Trust_Funding_Input" localSheetId="17">#REF!</definedName>
    <definedName name="Land_Trust_Funding_Input" localSheetId="18">#REF!</definedName>
    <definedName name="Land_Trust_Funding_Input" localSheetId="19">#REF!</definedName>
    <definedName name="Land_Trust_Funding_Input" localSheetId="20">#REF!</definedName>
    <definedName name="Land_Trust_Funding_Input" localSheetId="21">#REF!</definedName>
    <definedName name="Land_Trust_Funding_Input" localSheetId="22">#REF!</definedName>
    <definedName name="Land_Trust_Funding_Input" localSheetId="26">#REF!</definedName>
    <definedName name="Land_Trust_Funding_Input" localSheetId="27">#REF!</definedName>
    <definedName name="Land_Trust_Funding_Input" localSheetId="28">#REF!</definedName>
    <definedName name="Land_Trust_Funding_Input" localSheetId="29">#REF!</definedName>
    <definedName name="Land_Trust_Funding_Input" localSheetId="30">#REF!</definedName>
    <definedName name="Land_Trust_Funding_Input" localSheetId="31">#REF!</definedName>
    <definedName name="Land_Trust_Funding_Input">#REF!</definedName>
    <definedName name="Land_Trust_Funding_Period" localSheetId="17">#REF!</definedName>
    <definedName name="Land_Trust_Funding_Period" localSheetId="18">#REF!</definedName>
    <definedName name="Land_Trust_Funding_Period" localSheetId="19">#REF!</definedName>
    <definedName name="Land_Trust_Funding_Period" localSheetId="20">#REF!</definedName>
    <definedName name="Land_Trust_Funding_Period" localSheetId="21">#REF!</definedName>
    <definedName name="Land_Trust_Funding_Period" localSheetId="22">#REF!</definedName>
    <definedName name="Land_Trust_Funding_Period" localSheetId="26">#REF!</definedName>
    <definedName name="Land_Trust_Funding_Period" localSheetId="27">#REF!</definedName>
    <definedName name="Land_Trust_Funding_Period" localSheetId="28">#REF!</definedName>
    <definedName name="Land_Trust_Funding_Period" localSheetId="29">#REF!</definedName>
    <definedName name="Land_Trust_Funding_Period" localSheetId="30">#REF!</definedName>
    <definedName name="Land_Trust_Funding_Period" localSheetId="31">#REF!</definedName>
    <definedName name="Land_Trust_Funding_Period">#REF!</definedName>
    <definedName name="LARR" localSheetId="17">#REF!</definedName>
    <definedName name="LARR" localSheetId="18">#REF!</definedName>
    <definedName name="LARR" localSheetId="19">#REF!</definedName>
    <definedName name="LARR" localSheetId="20">#REF!</definedName>
    <definedName name="LARR" localSheetId="21">#REF!</definedName>
    <definedName name="LARR" localSheetId="22">#REF!</definedName>
    <definedName name="LARR" localSheetId="26">#REF!</definedName>
    <definedName name="LARR" localSheetId="27">#REF!</definedName>
    <definedName name="LARR" localSheetId="28">#REF!</definedName>
    <definedName name="LARR" localSheetId="29">#REF!</definedName>
    <definedName name="LARR" localSheetId="30">#REF!</definedName>
    <definedName name="LARR" localSheetId="31">#REF!</definedName>
    <definedName name="LARR">#REF!</definedName>
    <definedName name="Last_Row" localSheetId="17">IF('CARE Table 1'!Values_Entered,HEADER_ROW+'CARE Table 1'!Number_of_Payments,HEADER_ROW)</definedName>
    <definedName name="Last_Row" localSheetId="18">IF('CARE Table 2'!Values_Entered,HEADER_ROW+'CARE Table 2'!Number_of_Payments,HEADER_ROW)</definedName>
    <definedName name="Last_Row" localSheetId="19">IF('CARE Table 3A _3B'!Values_Entered,HEADER_ROW+'CARE Table 3A _3B'!Number_of_Payments,HEADER_ROW)</definedName>
    <definedName name="Last_Row" localSheetId="20">IF('CARE Table 4'!Values_Entered,HEADER_ROW+'CARE Table 4'!Number_of_Payments,HEADER_ROW)</definedName>
    <definedName name="Last_Row" localSheetId="21">IF('CARE Table 5'!Values_Entered,HEADER_ROW+'CARE Table 5'!Number_of_Payments,HEADER_ROW)</definedName>
    <definedName name="Last_Row" localSheetId="22">IF('CARE Table 6'!Values_Entered,HEADER_ROW+'CARE Table 6'!Number_of_Payments,HEADER_ROW)</definedName>
    <definedName name="Last_Row" localSheetId="23">IF('CARE Table 7'!Values_Entered,HEADER_ROW+'CARE Table 7'!Number_of_Payments,HEADER_ROW)</definedName>
    <definedName name="Last_Row" localSheetId="1">IF('ESA Summary'!Values_Entered,HEADER_ROW+'ESA Summary'!Number_of_Payments,HEADER_ROW)</definedName>
    <definedName name="Last_Row" localSheetId="2">IF('ESA Table 1'!Values_Entered,HEADER_ROW+'ESA Table 1'!Number_of_Payments,HEADER_ROW)</definedName>
    <definedName name="Last_Row" localSheetId="3">IF('ESA Table 2'!Values_Entered,HEADER_ROW+'ESA Table 2'!Number_of_Payments,HEADER_ROW)</definedName>
    <definedName name="Last_Row" localSheetId="4">IF('ESA Table 2A'!Values_Entered,HEADER_ROW+'ESA Table 2A'!Number_of_Payments,HEADER_ROW)</definedName>
    <definedName name="Last_Row" localSheetId="5">IF('ESA Table 2B'!Values_Entered,HEADER_ROW+'ESA Table 2B'!Number_of_Payments,HEADER_ROW)</definedName>
    <definedName name="Last_Row" localSheetId="6">IF('ESA Table 2C'!Values_Entered,HEADER_ROW+'ESA Table 2C'!Number_of_Payments,HEADER_ROW)</definedName>
    <definedName name="Last_Row" localSheetId="7">IF('ESA Table 2D'!Values_Entered,HEADER_ROW+'ESA Table 2D'!Number_of_Payments,HEADER_ROW)</definedName>
    <definedName name="Last_Row" localSheetId="10">IF('ESA Table 3A_3H'!Values_Entered,HEADER_ROW+'ESA Table 3A_3H'!Number_of_Payments,HEADER_ROW)</definedName>
    <definedName name="Last_Row" localSheetId="11">IF('ESA Table 4A-F'!Values_Entered,HEADER_ROW+'ESA Table 4A-F'!Number_of_Payments,HEADER_ROW)</definedName>
    <definedName name="Last_Row" localSheetId="12">IF('ESA Table 5A_5F'!Values_Entered,HEADER_ROW+'ESA Table 5A_5F'!Number_of_Payments,HEADER_ROW)</definedName>
    <definedName name="Last_Row" localSheetId="13">IF('ESA Table 6'!Values_Entered,HEADER_ROW+'ESA Table 6'!Number_of_Payments,HEADER_ROW)</definedName>
    <definedName name="Last_Row" localSheetId="14">IF('ESA Table 7'!Values_Entered,HEADER_ROW+'ESA Table 7'!Number_of_Payments,HEADER_ROW)</definedName>
    <definedName name="Last_Row" localSheetId="15">IF('ESA Table 8'!Values_Entered,HEADER_ROW+'ESA Table 8'!Number_of_Payments,HEADER_ROW)</definedName>
    <definedName name="Last_Row" localSheetId="16">IF('ESA Table 9'!Values_Entered,HEADER_ROW+'ESA Table 9'!Number_of_Payments,HEADER_ROW)</definedName>
    <definedName name="Last_Row" localSheetId="26">IF('FERA Table 1'!Values_Entered,HEADER_ROW+'FERA Table 1'!Number_of_Payments,HEADER_ROW)</definedName>
    <definedName name="Last_Row" localSheetId="27">IF('FERA Table 2'!Values_Entered,HEADER_ROW+'FERA Table 2'!Number_of_Payments,HEADER_ROW)</definedName>
    <definedName name="Last_Row" localSheetId="28">IF('FERA Table 3A _3B'!Values_Entered,HEADER_ROW+'FERA Table 3A _3B'!Number_of_Payments,HEADER_ROW)</definedName>
    <definedName name="Last_Row" localSheetId="29">IF('FERA Table 4'!Values_Entered,HEADER_ROW+'FERA Table 4'!Number_of_Payments,HEADER_ROW)</definedName>
    <definedName name="Last_Row" localSheetId="30">IF('FERA Table 5'!Values_Entered,HEADER_ROW+'FERA Table 5'!Number_of_Payments,HEADER_ROW)</definedName>
    <definedName name="Last_Row" localSheetId="31">IF('FERA Table 6'!Values_Entered,HEADER_ROW+'FERA Table 6'!Number_of_Payments,HEADER_ROW)</definedName>
    <definedName name="Last_Row">IF(Values_Entered,HEADER_ROW+Number_of_Payments,HEADER_ROW)</definedName>
    <definedName name="Last_Row_Pref" localSheetId="17">IF('CARE Table 1'!Values_Entered_Pref,HEADER_ROW_PREF+'CARE Table 1'!No_of_Pamts_Pref,HEADER_ROW_PREF)</definedName>
    <definedName name="Last_Row_Pref" localSheetId="18">IF('CARE Table 2'!Values_Entered_Pref,HEADER_ROW_PREF+'CARE Table 2'!No_of_Pamts_Pref,HEADER_ROW_PREF)</definedName>
    <definedName name="Last_Row_Pref" localSheetId="19">IF('CARE Table 3A _3B'!Values_Entered_Pref,HEADER_ROW_PREF+'CARE Table 3A _3B'!No_of_Pamts_Pref,HEADER_ROW_PREF)</definedName>
    <definedName name="Last_Row_Pref" localSheetId="20">IF('CARE Table 4'!Values_Entered_Pref,HEADER_ROW_PREF+'CARE Table 4'!No_of_Pamts_Pref,HEADER_ROW_PREF)</definedName>
    <definedName name="Last_Row_Pref" localSheetId="21">IF('CARE Table 5'!Values_Entered_Pref,HEADER_ROW_PREF+'CARE Table 5'!No_of_Pamts_Pref,HEADER_ROW_PREF)</definedName>
    <definedName name="Last_Row_Pref" localSheetId="22">IF('CARE Table 6'!Values_Entered_Pref,HEADER_ROW_PREF+'CARE Table 6'!No_of_Pamts_Pref,HEADER_ROW_PREF)</definedName>
    <definedName name="Last_Row_Pref" localSheetId="23">IF('CARE Table 7'!Values_Entered_Pref,HEADER_ROW_PREF+'CARE Table 7'!No_of_Pamts_Pref,HEADER_ROW_PREF)</definedName>
    <definedName name="Last_Row_Pref" localSheetId="1">IF('ESA Summary'!Values_Entered_Pref,HEADER_ROW_PREF+'ESA Summary'!No_of_Pamts_Pref,HEADER_ROW_PREF)</definedName>
    <definedName name="Last_Row_Pref" localSheetId="2">IF('ESA Table 1'!Values_Entered_Pref,HEADER_ROW_PREF+'ESA Table 1'!No_of_Pamts_Pref,HEADER_ROW_PREF)</definedName>
    <definedName name="Last_Row_Pref" localSheetId="3">IF('ESA Table 2'!Values_Entered_Pref,HEADER_ROW_PREF+'ESA Table 2'!No_of_Pamts_Pref,HEADER_ROW_PREF)</definedName>
    <definedName name="Last_Row_Pref" localSheetId="4">IF('ESA Table 2A'!Values_Entered_Pref,HEADER_ROW_PREF+'ESA Table 2A'!No_of_Pamts_Pref,HEADER_ROW_PREF)</definedName>
    <definedName name="Last_Row_Pref" localSheetId="5">IF('ESA Table 2B'!Values_Entered_Pref,HEADER_ROW_PREF+'ESA Table 2B'!No_of_Pamts_Pref,HEADER_ROW_PREF)</definedName>
    <definedName name="Last_Row_Pref" localSheetId="6">IF('ESA Table 2C'!Values_Entered_Pref,HEADER_ROW_PREF+'ESA Table 2C'!No_of_Pamts_Pref,HEADER_ROW_PREF)</definedName>
    <definedName name="Last_Row_Pref" localSheetId="7">IF('ESA Table 2D'!Values_Entered_Pref,HEADER_ROW_PREF+'ESA Table 2D'!No_of_Pamts_Pref,HEADER_ROW_PREF)</definedName>
    <definedName name="Last_Row_Pref" localSheetId="10">IF('ESA Table 3A_3H'!Values_Entered_Pref,HEADER_ROW_PREF+'ESA Table 3A_3H'!No_of_Pamts_Pref,HEADER_ROW_PREF)</definedName>
    <definedName name="Last_Row_Pref" localSheetId="11">IF('ESA Table 4A-F'!Values_Entered_Pref,HEADER_ROW_PREF+'ESA Table 4A-F'!No_of_Pamts_Pref,HEADER_ROW_PREF)</definedName>
    <definedName name="Last_Row_Pref" localSheetId="12">IF('ESA Table 5A_5F'!Values_Entered_Pref,HEADER_ROW_PREF+'ESA Table 5A_5F'!No_of_Pamts_Pref,HEADER_ROW_PREF)</definedName>
    <definedName name="Last_Row_Pref" localSheetId="13">IF('ESA Table 6'!Values_Entered_Pref,HEADER_ROW_PREF+'ESA Table 6'!No_of_Pamts_Pref,HEADER_ROW_PREF)</definedName>
    <definedName name="Last_Row_Pref" localSheetId="14">IF('ESA Table 7'!Values_Entered_Pref,HEADER_ROW_PREF+'ESA Table 7'!No_of_Pamts_Pref,HEADER_ROW_PREF)</definedName>
    <definedName name="Last_Row_Pref" localSheetId="15">IF('ESA Table 8'!Values_Entered_Pref,HEADER_ROW_PREF+'ESA Table 8'!No_of_Pamts_Pref,HEADER_ROW_PREF)</definedName>
    <definedName name="Last_Row_Pref" localSheetId="16">IF('ESA Table 9'!Values_Entered_Pref,HEADER_ROW_PREF+'ESA Table 9'!No_of_Pamts_Pref,HEADER_ROW_PREF)</definedName>
    <definedName name="Last_Row_Pref" localSheetId="26">IF('FERA Table 1'!Values_Entered_Pref,HEADER_ROW_PREF+'FERA Table 1'!No_of_Pamts_Pref,HEADER_ROW_PREF)</definedName>
    <definedName name="Last_Row_Pref" localSheetId="27">IF('FERA Table 2'!Values_Entered_Pref,HEADER_ROW_PREF+'FERA Table 2'!No_of_Pamts_Pref,HEADER_ROW_PREF)</definedName>
    <definedName name="Last_Row_Pref" localSheetId="28">IF('FERA Table 3A _3B'!Values_Entered_Pref,HEADER_ROW_PREF+'FERA Table 3A _3B'!No_of_Pamts_Pref,HEADER_ROW_PREF)</definedName>
    <definedName name="Last_Row_Pref" localSheetId="29">IF('FERA Table 4'!Values_Entered_Pref,HEADER_ROW_PREF+'FERA Table 4'!No_of_Pamts_Pref,HEADER_ROW_PREF)</definedName>
    <definedName name="Last_Row_Pref" localSheetId="30">IF('FERA Table 5'!Values_Entered_Pref,HEADER_ROW_PREF+'FERA Table 5'!No_of_Pamts_Pref,HEADER_ROW_PREF)</definedName>
    <definedName name="Last_Row_Pref" localSheetId="31">IF('FERA Table 6'!Values_Entered_Pref,HEADER_ROW_PREF+'FERA Table 6'!No_of_Pamts_Pref,HEADER_ROW_PREF)</definedName>
    <definedName name="Last_Row_Pref">IF(Values_Entered_Pref,HEADER_ROW_PREF+No_of_Pamts_Pref,HEADER_ROW_PREF)</definedName>
    <definedName name="LC_Arrangement_Fee_Rate" localSheetId="17">#REF!</definedName>
    <definedName name="LC_Arrangement_Fee_Rate" localSheetId="18">#REF!</definedName>
    <definedName name="LC_Arrangement_Fee_Rate" localSheetId="19">#REF!</definedName>
    <definedName name="LC_Arrangement_Fee_Rate" localSheetId="20">#REF!</definedName>
    <definedName name="LC_Arrangement_Fee_Rate" localSheetId="21">#REF!</definedName>
    <definedName name="LC_Arrangement_Fee_Rate" localSheetId="22">#REF!</definedName>
    <definedName name="LC_Arrangement_Fee_Rate" localSheetId="26">#REF!</definedName>
    <definedName name="LC_Arrangement_Fee_Rate" localSheetId="27">#REF!</definedName>
    <definedName name="LC_Arrangement_Fee_Rate" localSheetId="28">#REF!</definedName>
    <definedName name="LC_Arrangement_Fee_Rate" localSheetId="29">#REF!</definedName>
    <definedName name="LC_Arrangement_Fee_Rate" localSheetId="30">#REF!</definedName>
    <definedName name="LC_Arrangement_Fee_Rate" localSheetId="31">#REF!</definedName>
    <definedName name="LC_Arrangement_Fee_Rate">#REF!</definedName>
    <definedName name="LC_Commitment_Fee_Rate" localSheetId="17">#REF!</definedName>
    <definedName name="LC_Commitment_Fee_Rate" localSheetId="18">#REF!</definedName>
    <definedName name="LC_Commitment_Fee_Rate" localSheetId="19">#REF!</definedName>
    <definedName name="LC_Commitment_Fee_Rate" localSheetId="20">#REF!</definedName>
    <definedName name="LC_Commitment_Fee_Rate" localSheetId="21">#REF!</definedName>
    <definedName name="LC_Commitment_Fee_Rate" localSheetId="22">#REF!</definedName>
    <definedName name="LC_Commitment_Fee_Rate" localSheetId="26">#REF!</definedName>
    <definedName name="LC_Commitment_Fee_Rate" localSheetId="27">#REF!</definedName>
    <definedName name="LC_Commitment_Fee_Rate" localSheetId="28">#REF!</definedName>
    <definedName name="LC_Commitment_Fee_Rate" localSheetId="29">#REF!</definedName>
    <definedName name="LC_Commitment_Fee_Rate" localSheetId="30">#REF!</definedName>
    <definedName name="LC_Commitment_Fee_Rate" localSheetId="31">#REF!</definedName>
    <definedName name="LC_Commitment_Fee_Rate">#REF!</definedName>
    <definedName name="LCM" localSheetId="17">#REF!</definedName>
    <definedName name="LCM" localSheetId="18">#REF!</definedName>
    <definedName name="LCM" localSheetId="19">#REF!</definedName>
    <definedName name="LCM" localSheetId="20">#REF!</definedName>
    <definedName name="LCM" localSheetId="21">#REF!</definedName>
    <definedName name="LCM" localSheetId="22">#REF!</definedName>
    <definedName name="LCM" localSheetId="26">#REF!</definedName>
    <definedName name="LCM" localSheetId="27">#REF!</definedName>
    <definedName name="LCM" localSheetId="28">#REF!</definedName>
    <definedName name="LCM" localSheetId="29">#REF!</definedName>
    <definedName name="LCM" localSheetId="30">#REF!</definedName>
    <definedName name="LCM" localSheetId="31">#REF!</definedName>
    <definedName name="LCM">#REF!</definedName>
    <definedName name="LDs_EPC_Contractor" localSheetId="17">#REF!</definedName>
    <definedName name="LDs_EPC_Contractor" localSheetId="18">#REF!</definedName>
    <definedName name="LDs_EPC_Contractor" localSheetId="19">#REF!</definedName>
    <definedName name="LDs_EPC_Contractor" localSheetId="20">#REF!</definedName>
    <definedName name="LDs_EPC_Contractor" localSheetId="21">#REF!</definedName>
    <definedName name="LDs_EPC_Contractor" localSheetId="22">#REF!</definedName>
    <definedName name="LDs_EPC_Contractor" localSheetId="26">#REF!</definedName>
    <definedName name="LDs_EPC_Contractor" localSheetId="27">#REF!</definedName>
    <definedName name="LDs_EPC_Contractor" localSheetId="28">#REF!</definedName>
    <definedName name="LDs_EPC_Contractor" localSheetId="29">#REF!</definedName>
    <definedName name="LDs_EPC_Contractor" localSheetId="30">#REF!</definedName>
    <definedName name="LDs_EPC_Contractor" localSheetId="31">#REF!</definedName>
    <definedName name="LDs_EPC_Contractor">#REF!</definedName>
    <definedName name="LDs_Turbine_Supplier" localSheetId="17">#REF!</definedName>
    <definedName name="LDs_Turbine_Supplier" localSheetId="18">#REF!</definedName>
    <definedName name="LDs_Turbine_Supplier" localSheetId="19">#REF!</definedName>
    <definedName name="LDs_Turbine_Supplier" localSheetId="20">#REF!</definedName>
    <definedName name="LDs_Turbine_Supplier" localSheetId="21">#REF!</definedName>
    <definedName name="LDs_Turbine_Supplier" localSheetId="22">#REF!</definedName>
    <definedName name="LDs_Turbine_Supplier" localSheetId="26">#REF!</definedName>
    <definedName name="LDs_Turbine_Supplier" localSheetId="27">#REF!</definedName>
    <definedName name="LDs_Turbine_Supplier" localSheetId="28">#REF!</definedName>
    <definedName name="LDs_Turbine_Supplier" localSheetId="29">#REF!</definedName>
    <definedName name="LDs_Turbine_Supplier" localSheetId="30">#REF!</definedName>
    <definedName name="LDs_Turbine_Supplier" localSheetId="31">#REF!</definedName>
    <definedName name="LDs_Turbine_Supplier">#REF!</definedName>
    <definedName name="Leveraged_Results_Print_Range" localSheetId="17">#REF!</definedName>
    <definedName name="Leveraged_Results_Print_Range" localSheetId="18">#REF!</definedName>
    <definedName name="Leveraged_Results_Print_Range" localSheetId="19">#REF!</definedName>
    <definedName name="Leveraged_Results_Print_Range" localSheetId="20">#REF!</definedName>
    <definedName name="Leveraged_Results_Print_Range" localSheetId="21">#REF!</definedName>
    <definedName name="Leveraged_Results_Print_Range" localSheetId="22">#REF!</definedName>
    <definedName name="Leveraged_Results_Print_Range" localSheetId="26">#REF!</definedName>
    <definedName name="Leveraged_Results_Print_Range" localSheetId="27">#REF!</definedName>
    <definedName name="Leveraged_Results_Print_Range" localSheetId="28">#REF!</definedName>
    <definedName name="Leveraged_Results_Print_Range" localSheetId="29">#REF!</definedName>
    <definedName name="Leveraged_Results_Print_Range" localSheetId="30">#REF!</definedName>
    <definedName name="Leveraged_Results_Print_Range" localSheetId="31">#REF!</definedName>
    <definedName name="Leveraged_Results_Print_Range">#REF!</definedName>
    <definedName name="LiabDate" localSheetId="17">#REF!</definedName>
    <definedName name="LiabDate" localSheetId="18">#REF!</definedName>
    <definedName name="LiabDate" localSheetId="19">#REF!</definedName>
    <definedName name="LiabDate" localSheetId="20">#REF!</definedName>
    <definedName name="LiabDate" localSheetId="21">#REF!</definedName>
    <definedName name="LiabDate" localSheetId="22">#REF!</definedName>
    <definedName name="LiabDate" localSheetId="26">#REF!</definedName>
    <definedName name="LiabDate" localSheetId="27">#REF!</definedName>
    <definedName name="LiabDate" localSheetId="28">#REF!</definedName>
    <definedName name="LiabDate" localSheetId="29">#REF!</definedName>
    <definedName name="LiabDate" localSheetId="30">#REF!</definedName>
    <definedName name="LiabDate" localSheetId="31">#REF!</definedName>
    <definedName name="LiabDate">#REF!</definedName>
    <definedName name="Liabilities">#REF!,#REF!,#REF!,#REF!,#REF!,#REF!,#REF!,#REF!,#REF!,#REF!,#REF!,#REF!,#REF!,#REF!,#REF!,#REF!,#REF!,#REF!,#REF!,#REF!</definedName>
    <definedName name="LIBOR_12_year_Fwd_Swap_Tranche_B" localSheetId="17">#REF!</definedName>
    <definedName name="LIBOR_12_year_Fwd_Swap_Tranche_B" localSheetId="18">#REF!</definedName>
    <definedName name="LIBOR_12_year_Fwd_Swap_Tranche_B" localSheetId="19">#REF!</definedName>
    <definedName name="LIBOR_12_year_Fwd_Swap_Tranche_B" localSheetId="20">#REF!</definedName>
    <definedName name="LIBOR_12_year_Fwd_Swap_Tranche_B" localSheetId="21">#REF!</definedName>
    <definedName name="LIBOR_12_year_Fwd_Swap_Tranche_B" localSheetId="22">#REF!</definedName>
    <definedName name="LIBOR_12_year_Fwd_Swap_Tranche_B" localSheetId="26">#REF!</definedName>
    <definedName name="LIBOR_12_year_Fwd_Swap_Tranche_B" localSheetId="27">#REF!</definedName>
    <definedName name="LIBOR_12_year_Fwd_Swap_Tranche_B" localSheetId="28">#REF!</definedName>
    <definedName name="LIBOR_12_year_Fwd_Swap_Tranche_B" localSheetId="29">#REF!</definedName>
    <definedName name="LIBOR_12_year_Fwd_Swap_Tranche_B" localSheetId="30">#REF!</definedName>
    <definedName name="LIBOR_12_year_Fwd_Swap_Tranche_B" localSheetId="31">#REF!</definedName>
    <definedName name="LIBOR_12_year_Fwd_Swap_Tranche_B">#REF!</definedName>
    <definedName name="LIBOR_2_year_Swap" localSheetId="17">#REF!</definedName>
    <definedName name="LIBOR_2_year_Swap" localSheetId="18">#REF!</definedName>
    <definedName name="LIBOR_2_year_Swap" localSheetId="19">#REF!</definedName>
    <definedName name="LIBOR_2_year_Swap" localSheetId="20">#REF!</definedName>
    <definedName name="LIBOR_2_year_Swap" localSheetId="21">#REF!</definedName>
    <definedName name="LIBOR_2_year_Swap" localSheetId="22">#REF!</definedName>
    <definedName name="LIBOR_2_year_Swap" localSheetId="26">#REF!</definedName>
    <definedName name="LIBOR_2_year_Swap" localSheetId="27">#REF!</definedName>
    <definedName name="LIBOR_2_year_Swap" localSheetId="28">#REF!</definedName>
    <definedName name="LIBOR_2_year_Swap" localSheetId="29">#REF!</definedName>
    <definedName name="LIBOR_2_year_Swap" localSheetId="30">#REF!</definedName>
    <definedName name="LIBOR_2_year_Swap" localSheetId="31">#REF!</definedName>
    <definedName name="LIBOR_2_year_Swap">#REF!</definedName>
    <definedName name="LIBOR_2_year_Swap__Tranche_A_B_C" localSheetId="17">#REF!</definedName>
    <definedName name="LIBOR_2_year_Swap__Tranche_A_B_C" localSheetId="18">#REF!</definedName>
    <definedName name="LIBOR_2_year_Swap__Tranche_A_B_C" localSheetId="19">#REF!</definedName>
    <definedName name="LIBOR_2_year_Swap__Tranche_A_B_C" localSheetId="20">#REF!</definedName>
    <definedName name="LIBOR_2_year_Swap__Tranche_A_B_C" localSheetId="21">#REF!</definedName>
    <definedName name="LIBOR_2_year_Swap__Tranche_A_B_C" localSheetId="22">#REF!</definedName>
    <definedName name="LIBOR_2_year_Swap__Tranche_A_B_C" localSheetId="26">#REF!</definedName>
    <definedName name="LIBOR_2_year_Swap__Tranche_A_B_C" localSheetId="27">#REF!</definedName>
    <definedName name="LIBOR_2_year_Swap__Tranche_A_B_C" localSheetId="28">#REF!</definedName>
    <definedName name="LIBOR_2_year_Swap__Tranche_A_B_C" localSheetId="29">#REF!</definedName>
    <definedName name="LIBOR_2_year_Swap__Tranche_A_B_C" localSheetId="30">#REF!</definedName>
    <definedName name="LIBOR_2_year_Swap__Tranche_A_B_C" localSheetId="31">#REF!</definedName>
    <definedName name="LIBOR_2_year_Swap__Tranche_A_B_C">#REF!</definedName>
    <definedName name="LIBOR_3_year_Fwd_Swap__Tranche_A" localSheetId="17">#REF!</definedName>
    <definedName name="LIBOR_3_year_Fwd_Swap__Tranche_A" localSheetId="18">#REF!</definedName>
    <definedName name="LIBOR_3_year_Fwd_Swap__Tranche_A" localSheetId="19">#REF!</definedName>
    <definedName name="LIBOR_3_year_Fwd_Swap__Tranche_A" localSheetId="20">#REF!</definedName>
    <definedName name="LIBOR_3_year_Fwd_Swap__Tranche_A" localSheetId="21">#REF!</definedName>
    <definedName name="LIBOR_3_year_Fwd_Swap__Tranche_A" localSheetId="22">#REF!</definedName>
    <definedName name="LIBOR_3_year_Fwd_Swap__Tranche_A" localSheetId="26">#REF!</definedName>
    <definedName name="LIBOR_3_year_Fwd_Swap__Tranche_A" localSheetId="27">#REF!</definedName>
    <definedName name="LIBOR_3_year_Fwd_Swap__Tranche_A" localSheetId="28">#REF!</definedName>
    <definedName name="LIBOR_3_year_Fwd_Swap__Tranche_A" localSheetId="29">#REF!</definedName>
    <definedName name="LIBOR_3_year_Fwd_Swap__Tranche_A" localSheetId="30">#REF!</definedName>
    <definedName name="LIBOR_3_year_Fwd_Swap__Tranche_A" localSheetId="31">#REF!</definedName>
    <definedName name="LIBOR_3_year_Fwd_Swap__Tranche_A">#REF!</definedName>
    <definedName name="LIBOR_3_year_Fwd_Swap_Tranche_B_C" localSheetId="17">#REF!</definedName>
    <definedName name="LIBOR_3_year_Fwd_Swap_Tranche_B_C" localSheetId="18">#REF!</definedName>
    <definedName name="LIBOR_3_year_Fwd_Swap_Tranche_B_C" localSheetId="19">#REF!</definedName>
    <definedName name="LIBOR_3_year_Fwd_Swap_Tranche_B_C" localSheetId="20">#REF!</definedName>
    <definedName name="LIBOR_3_year_Fwd_Swap_Tranche_B_C" localSheetId="21">#REF!</definedName>
    <definedName name="LIBOR_3_year_Fwd_Swap_Tranche_B_C" localSheetId="22">#REF!</definedName>
    <definedName name="LIBOR_3_year_Fwd_Swap_Tranche_B_C" localSheetId="26">#REF!</definedName>
    <definedName name="LIBOR_3_year_Fwd_Swap_Tranche_B_C" localSheetId="27">#REF!</definedName>
    <definedName name="LIBOR_3_year_Fwd_Swap_Tranche_B_C" localSheetId="28">#REF!</definedName>
    <definedName name="LIBOR_3_year_Fwd_Swap_Tranche_B_C" localSheetId="29">#REF!</definedName>
    <definedName name="LIBOR_3_year_Fwd_Swap_Tranche_B_C" localSheetId="30">#REF!</definedName>
    <definedName name="LIBOR_3_year_Fwd_Swap_Tranche_B_C" localSheetId="31">#REF!</definedName>
    <definedName name="LIBOR_3_year_Fwd_Swap_Tranche_B_C">#REF!</definedName>
    <definedName name="limcount" hidden="1">1</definedName>
    <definedName name="LLC_Debt_Service_Coverage_Ratio_List" localSheetId="17">#REF!</definedName>
    <definedName name="LLC_Debt_Service_Coverage_Ratio_List" localSheetId="18">#REF!</definedName>
    <definedName name="LLC_Debt_Service_Coverage_Ratio_List" localSheetId="19">#REF!</definedName>
    <definedName name="LLC_Debt_Service_Coverage_Ratio_List" localSheetId="20">#REF!</definedName>
    <definedName name="LLC_Debt_Service_Coverage_Ratio_List" localSheetId="21">#REF!</definedName>
    <definedName name="LLC_Debt_Service_Coverage_Ratio_List" localSheetId="22">#REF!</definedName>
    <definedName name="LLC_Debt_Service_Coverage_Ratio_List" localSheetId="26">#REF!</definedName>
    <definedName name="LLC_Debt_Service_Coverage_Ratio_List" localSheetId="27">#REF!</definedName>
    <definedName name="LLC_Debt_Service_Coverage_Ratio_List" localSheetId="28">#REF!</definedName>
    <definedName name="LLC_Debt_Service_Coverage_Ratio_List" localSheetId="29">#REF!</definedName>
    <definedName name="LLC_Debt_Service_Coverage_Ratio_List" localSheetId="30">#REF!</definedName>
    <definedName name="LLC_Debt_Service_Coverage_Ratio_List" localSheetId="31">#REF!</definedName>
    <definedName name="LLC_Debt_Service_Coverage_Ratio_List">#REF!</definedName>
    <definedName name="Loan_Balance_End_of_Month" localSheetId="17">#REF!</definedName>
    <definedName name="Loan_Balance_End_of_Month" localSheetId="18">#REF!</definedName>
    <definedName name="Loan_Balance_End_of_Month" localSheetId="19">#REF!</definedName>
    <definedName name="Loan_Balance_End_of_Month" localSheetId="20">#REF!</definedName>
    <definedName name="Loan_Balance_End_of_Month" localSheetId="21">#REF!</definedName>
    <definedName name="Loan_Balance_End_of_Month" localSheetId="22">#REF!</definedName>
    <definedName name="Loan_Balance_End_of_Month" localSheetId="26">#REF!</definedName>
    <definedName name="Loan_Balance_End_of_Month" localSheetId="27">#REF!</definedName>
    <definedName name="Loan_Balance_End_of_Month" localSheetId="28">#REF!</definedName>
    <definedName name="Loan_Balance_End_of_Month" localSheetId="29">#REF!</definedName>
    <definedName name="Loan_Balance_End_of_Month" localSheetId="30">#REF!</definedName>
    <definedName name="Loan_Balance_End_of_Month" localSheetId="31">#REF!</definedName>
    <definedName name="Loan_Balance_End_of_Month">#REF!</definedName>
    <definedName name="Loan_Facility_Amount" localSheetId="17">#REF!</definedName>
    <definedName name="Loan_Facility_Amount" localSheetId="18">#REF!</definedName>
    <definedName name="Loan_Facility_Amount" localSheetId="19">#REF!</definedName>
    <definedName name="Loan_Facility_Amount" localSheetId="20">#REF!</definedName>
    <definedName name="Loan_Facility_Amount" localSheetId="21">#REF!</definedName>
    <definedName name="Loan_Facility_Amount" localSheetId="22">#REF!</definedName>
    <definedName name="Loan_Facility_Amount" localSheetId="26">#REF!</definedName>
    <definedName name="Loan_Facility_Amount" localSheetId="27">#REF!</definedName>
    <definedName name="Loan_Facility_Amount" localSheetId="28">#REF!</definedName>
    <definedName name="Loan_Facility_Amount" localSheetId="29">#REF!</definedName>
    <definedName name="Loan_Facility_Amount" localSheetId="30">#REF!</definedName>
    <definedName name="Loan_Facility_Amount" localSheetId="31">#REF!</definedName>
    <definedName name="Loan_Facility_Amount">#REF!</definedName>
    <definedName name="LOCTTLHRS" localSheetId="17">#REF!</definedName>
    <definedName name="LOCTTLHRS" localSheetId="18">#REF!</definedName>
    <definedName name="LOCTTLHRS" localSheetId="19">#REF!</definedName>
    <definedName name="LOCTTLHRS" localSheetId="20">#REF!</definedName>
    <definedName name="LOCTTLHRS" localSheetId="21">#REF!</definedName>
    <definedName name="LOCTTLHRS" localSheetId="22">#REF!</definedName>
    <definedName name="LOCTTLHRS" localSheetId="26">#REF!</definedName>
    <definedName name="LOCTTLHRS" localSheetId="27">#REF!</definedName>
    <definedName name="LOCTTLHRS" localSheetId="28">#REF!</definedName>
    <definedName name="LOCTTLHRS" localSheetId="29">#REF!</definedName>
    <definedName name="LOCTTLHRS" localSheetId="30">#REF!</definedName>
    <definedName name="LOCTTLHRS" localSheetId="31">#REF!</definedName>
    <definedName name="LOCTTLHRS">#REF!</definedName>
    <definedName name="ls5per" localSheetId="17">#REF!</definedName>
    <definedName name="ls5per" localSheetId="18">#REF!</definedName>
    <definedName name="ls5per" localSheetId="19">#REF!</definedName>
    <definedName name="ls5per" localSheetId="20">#REF!</definedName>
    <definedName name="ls5per" localSheetId="21">#REF!</definedName>
    <definedName name="ls5per" localSheetId="22">#REF!</definedName>
    <definedName name="ls5per" localSheetId="26">#REF!</definedName>
    <definedName name="ls5per" localSheetId="27">#REF!</definedName>
    <definedName name="ls5per" localSheetId="28">#REF!</definedName>
    <definedName name="ls5per" localSheetId="29">#REF!</definedName>
    <definedName name="ls5per" localSheetId="30">#REF!</definedName>
    <definedName name="ls5per" localSheetId="31">#REF!</definedName>
    <definedName name="ls5per">#REF!</definedName>
    <definedName name="lssdge" localSheetId="17">#REF!</definedName>
    <definedName name="lssdge" localSheetId="18">#REF!</definedName>
    <definedName name="lssdge" localSheetId="19">#REF!</definedName>
    <definedName name="lssdge" localSheetId="20">#REF!</definedName>
    <definedName name="lssdge" localSheetId="21">#REF!</definedName>
    <definedName name="lssdge" localSheetId="22">#REF!</definedName>
    <definedName name="lssdge" localSheetId="26">#REF!</definedName>
    <definedName name="lssdge" localSheetId="27">#REF!</definedName>
    <definedName name="lssdge" localSheetId="28">#REF!</definedName>
    <definedName name="lssdge" localSheetId="29">#REF!</definedName>
    <definedName name="lssdge" localSheetId="30">#REF!</definedName>
    <definedName name="lssdge" localSheetId="31">#REF!</definedName>
    <definedName name="lssdge">#REF!</definedName>
    <definedName name="LUNCH" localSheetId="17">#REF!</definedName>
    <definedName name="LUNCH" localSheetId="18">#REF!</definedName>
    <definedName name="LUNCH" localSheetId="19">#REF!</definedName>
    <definedName name="LUNCH" localSheetId="20">#REF!</definedName>
    <definedName name="LUNCH" localSheetId="21">#REF!</definedName>
    <definedName name="LUNCH" localSheetId="22">#REF!</definedName>
    <definedName name="LUNCH" localSheetId="26">#REF!</definedName>
    <definedName name="LUNCH" localSheetId="27">#REF!</definedName>
    <definedName name="LUNCH" localSheetId="28">#REF!</definedName>
    <definedName name="LUNCH" localSheetId="29">#REF!</definedName>
    <definedName name="LUNCH" localSheetId="30">#REF!</definedName>
    <definedName name="LUNCH" localSheetId="31">#REF!</definedName>
    <definedName name="LUNCH">#REF!</definedName>
    <definedName name="Major_Maintenance_BOP_Base_Year" localSheetId="17">#REF!</definedName>
    <definedName name="Major_Maintenance_BOP_Base_Year" localSheetId="18">#REF!</definedName>
    <definedName name="Major_Maintenance_BOP_Base_Year" localSheetId="19">#REF!</definedName>
    <definedName name="Major_Maintenance_BOP_Base_Year" localSheetId="20">#REF!</definedName>
    <definedName name="Major_Maintenance_BOP_Base_Year" localSheetId="21">#REF!</definedName>
    <definedName name="Major_Maintenance_BOP_Base_Year" localSheetId="22">#REF!</definedName>
    <definedName name="Major_Maintenance_BOP_Base_Year" localSheetId="26">#REF!</definedName>
    <definedName name="Major_Maintenance_BOP_Base_Year" localSheetId="27">#REF!</definedName>
    <definedName name="Major_Maintenance_BOP_Base_Year" localSheetId="28">#REF!</definedName>
    <definedName name="Major_Maintenance_BOP_Base_Year" localSheetId="29">#REF!</definedName>
    <definedName name="Major_Maintenance_BOP_Base_Year" localSheetId="30">#REF!</definedName>
    <definedName name="Major_Maintenance_BOP_Base_Year" localSheetId="31">#REF!</definedName>
    <definedName name="Major_Maintenance_BOP_Base_Year">#REF!</definedName>
    <definedName name="Major_Maintenance_BOP_Book" localSheetId="17">#REF!</definedName>
    <definedName name="Major_Maintenance_BOP_Book" localSheetId="18">#REF!</definedName>
    <definedName name="Major_Maintenance_BOP_Book" localSheetId="19">#REF!</definedName>
    <definedName name="Major_Maintenance_BOP_Book" localSheetId="20">#REF!</definedName>
    <definedName name="Major_Maintenance_BOP_Book" localSheetId="21">#REF!</definedName>
    <definedName name="Major_Maintenance_BOP_Book" localSheetId="22">#REF!</definedName>
    <definedName name="Major_Maintenance_BOP_Book" localSheetId="26">#REF!</definedName>
    <definedName name="Major_Maintenance_BOP_Book" localSheetId="27">#REF!</definedName>
    <definedName name="Major_Maintenance_BOP_Book" localSheetId="28">#REF!</definedName>
    <definedName name="Major_Maintenance_BOP_Book" localSheetId="29">#REF!</definedName>
    <definedName name="Major_Maintenance_BOP_Book" localSheetId="30">#REF!</definedName>
    <definedName name="Major_Maintenance_BOP_Book" localSheetId="31">#REF!</definedName>
    <definedName name="Major_Maintenance_BOP_Book">#REF!</definedName>
    <definedName name="Major_Maintenance_BOP_Cash" localSheetId="17">#REF!</definedName>
    <definedName name="Major_Maintenance_BOP_Cash" localSheetId="18">#REF!</definedName>
    <definedName name="Major_Maintenance_BOP_Cash" localSheetId="19">#REF!</definedName>
    <definedName name="Major_Maintenance_BOP_Cash" localSheetId="20">#REF!</definedName>
    <definedName name="Major_Maintenance_BOP_Cash" localSheetId="21">#REF!</definedName>
    <definedName name="Major_Maintenance_BOP_Cash" localSheetId="22">#REF!</definedName>
    <definedName name="Major_Maintenance_BOP_Cash" localSheetId="26">#REF!</definedName>
    <definedName name="Major_Maintenance_BOP_Cash" localSheetId="27">#REF!</definedName>
    <definedName name="Major_Maintenance_BOP_Cash" localSheetId="28">#REF!</definedName>
    <definedName name="Major_Maintenance_BOP_Cash" localSheetId="29">#REF!</definedName>
    <definedName name="Major_Maintenance_BOP_Cash" localSheetId="30">#REF!</definedName>
    <definedName name="Major_Maintenance_BOP_Cash" localSheetId="31">#REF!</definedName>
    <definedName name="Major_Maintenance_BOP_Cash">#REF!</definedName>
    <definedName name="Major_Maintenance_BOP_Escalation_Factor" localSheetId="17">#REF!</definedName>
    <definedName name="Major_Maintenance_BOP_Escalation_Factor" localSheetId="18">#REF!</definedName>
    <definedName name="Major_Maintenance_BOP_Escalation_Factor" localSheetId="19">#REF!</definedName>
    <definedName name="Major_Maintenance_BOP_Escalation_Factor" localSheetId="20">#REF!</definedName>
    <definedName name="Major_Maintenance_BOP_Escalation_Factor" localSheetId="21">#REF!</definedName>
    <definedName name="Major_Maintenance_BOP_Escalation_Factor" localSheetId="22">#REF!</definedName>
    <definedName name="Major_Maintenance_BOP_Escalation_Factor" localSheetId="26">#REF!</definedName>
    <definedName name="Major_Maintenance_BOP_Escalation_Factor" localSheetId="27">#REF!</definedName>
    <definedName name="Major_Maintenance_BOP_Escalation_Factor" localSheetId="28">#REF!</definedName>
    <definedName name="Major_Maintenance_BOP_Escalation_Factor" localSheetId="29">#REF!</definedName>
    <definedName name="Major_Maintenance_BOP_Escalation_Factor" localSheetId="30">#REF!</definedName>
    <definedName name="Major_Maintenance_BOP_Escalation_Factor" localSheetId="31">#REF!</definedName>
    <definedName name="Major_Maintenance_BOP_Escalation_Factor">#REF!</definedName>
    <definedName name="Major_Maintenance_Smoothing_Threshold" localSheetId="17">#REF!</definedName>
    <definedName name="Major_Maintenance_Smoothing_Threshold" localSheetId="18">#REF!</definedName>
    <definedName name="Major_Maintenance_Smoothing_Threshold" localSheetId="19">#REF!</definedName>
    <definedName name="Major_Maintenance_Smoothing_Threshold" localSheetId="20">#REF!</definedName>
    <definedName name="Major_Maintenance_Smoothing_Threshold" localSheetId="21">#REF!</definedName>
    <definedName name="Major_Maintenance_Smoothing_Threshold" localSheetId="22">#REF!</definedName>
    <definedName name="Major_Maintenance_Smoothing_Threshold" localSheetId="26">#REF!</definedName>
    <definedName name="Major_Maintenance_Smoothing_Threshold" localSheetId="27">#REF!</definedName>
    <definedName name="Major_Maintenance_Smoothing_Threshold" localSheetId="28">#REF!</definedName>
    <definedName name="Major_Maintenance_Smoothing_Threshold" localSheetId="29">#REF!</definedName>
    <definedName name="Major_Maintenance_Smoothing_Threshold" localSheetId="30">#REF!</definedName>
    <definedName name="Major_Maintenance_Smoothing_Threshold" localSheetId="31">#REF!</definedName>
    <definedName name="Major_Maintenance_Smoothing_Threshold">#REF!</definedName>
    <definedName name="Major_Maintenance_Table" localSheetId="17">#REF!</definedName>
    <definedName name="Major_Maintenance_Table" localSheetId="18">#REF!</definedName>
    <definedName name="Major_Maintenance_Table" localSheetId="19">#REF!</definedName>
    <definedName name="Major_Maintenance_Table" localSheetId="20">#REF!</definedName>
    <definedName name="Major_Maintenance_Table" localSheetId="21">#REF!</definedName>
    <definedName name="Major_Maintenance_Table" localSheetId="22">#REF!</definedName>
    <definedName name="Major_Maintenance_Table" localSheetId="26">#REF!</definedName>
    <definedName name="Major_Maintenance_Table" localSheetId="27">#REF!</definedName>
    <definedName name="Major_Maintenance_Table" localSheetId="28">#REF!</definedName>
    <definedName name="Major_Maintenance_Table" localSheetId="29">#REF!</definedName>
    <definedName name="Major_Maintenance_Table" localSheetId="30">#REF!</definedName>
    <definedName name="Major_Maintenance_Table" localSheetId="31">#REF!</definedName>
    <definedName name="Major_Maintenance_Table">#REF!</definedName>
    <definedName name="marathon"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S_Base_Year">#REF!</definedName>
    <definedName name="Mayfdsdfd" localSheetId="17" hidden="1">{"Page_1",#N/A,FALSE,"BAD4Q98";"Page_2",#N/A,FALSE,"BAD4Q98";"Page_3",#N/A,FALSE,"BAD4Q98";"Page_4",#N/A,FALSE,"BAD4Q98";"Page_5",#N/A,FALSE,"BAD4Q98";"Page_6",#N/A,FALSE,"BAD4Q98";"Input_1",#N/A,FALSE,"BAD4Q98";"Input_2",#N/A,FALSE,"BAD4Q98"}</definedName>
    <definedName name="Mayfdsdfd" localSheetId="18" hidden="1">{"Page_1",#N/A,FALSE,"BAD4Q98";"Page_2",#N/A,FALSE,"BAD4Q98";"Page_3",#N/A,FALSE,"BAD4Q98";"Page_4",#N/A,FALSE,"BAD4Q98";"Page_5",#N/A,FALSE,"BAD4Q98";"Page_6",#N/A,FALSE,"BAD4Q98";"Input_1",#N/A,FALSE,"BAD4Q98";"Input_2",#N/A,FALSE,"BAD4Q98"}</definedName>
    <definedName name="Mayfdsdfd" localSheetId="19" hidden="1">{"Page_1",#N/A,FALSE,"BAD4Q98";"Page_2",#N/A,FALSE,"BAD4Q98";"Page_3",#N/A,FALSE,"BAD4Q98";"Page_4",#N/A,FALSE,"BAD4Q98";"Page_5",#N/A,FALSE,"BAD4Q98";"Page_6",#N/A,FALSE,"BAD4Q98";"Input_1",#N/A,FALSE,"BAD4Q98";"Input_2",#N/A,FALSE,"BAD4Q98"}</definedName>
    <definedName name="Mayfdsdfd" localSheetId="20" hidden="1">{"Page_1",#N/A,FALSE,"BAD4Q98";"Page_2",#N/A,FALSE,"BAD4Q98";"Page_3",#N/A,FALSE,"BAD4Q98";"Page_4",#N/A,FALSE,"BAD4Q98";"Page_5",#N/A,FALSE,"BAD4Q98";"Page_6",#N/A,FALSE,"BAD4Q98";"Input_1",#N/A,FALSE,"BAD4Q98";"Input_2",#N/A,FALSE,"BAD4Q98"}</definedName>
    <definedName name="Mayfdsdfd" localSheetId="21" hidden="1">{"Page_1",#N/A,FALSE,"BAD4Q98";"Page_2",#N/A,FALSE,"BAD4Q98";"Page_3",#N/A,FALSE,"BAD4Q98";"Page_4",#N/A,FALSE,"BAD4Q98";"Page_5",#N/A,FALSE,"BAD4Q98";"Page_6",#N/A,FALSE,"BAD4Q98";"Input_1",#N/A,FALSE,"BAD4Q98";"Input_2",#N/A,FALSE,"BAD4Q98"}</definedName>
    <definedName name="Mayfdsdfd" localSheetId="22" hidden="1">{"Page_1",#N/A,FALSE,"BAD4Q98";"Page_2",#N/A,FALSE,"BAD4Q98";"Page_3",#N/A,FALSE,"BAD4Q98";"Page_4",#N/A,FALSE,"BAD4Q98";"Page_5",#N/A,FALSE,"BAD4Q98";"Page_6",#N/A,FALSE,"BAD4Q98";"Input_1",#N/A,FALSE,"BAD4Q98";"Input_2",#N/A,FALSE,"BAD4Q98"}</definedName>
    <definedName name="Mayfdsdfd" localSheetId="23" hidden="1">{"Page_1",#N/A,FALSE,"BAD4Q98";"Page_2",#N/A,FALSE,"BAD4Q98";"Page_3",#N/A,FALSE,"BAD4Q98";"Page_4",#N/A,FALSE,"BAD4Q98";"Page_5",#N/A,FALSE,"BAD4Q98";"Page_6",#N/A,FALSE,"BAD4Q98";"Input_1",#N/A,FALSE,"BAD4Q98";"Input_2",#N/A,FALSE,"BAD4Q98"}</definedName>
    <definedName name="Mayfdsdfd" localSheetId="3" hidden="1">{"Page_1",#N/A,FALSE,"BAD4Q98";"Page_2",#N/A,FALSE,"BAD4Q98";"Page_3",#N/A,FALSE,"BAD4Q98";"Page_4",#N/A,FALSE,"BAD4Q98";"Page_5",#N/A,FALSE,"BAD4Q98";"Page_6",#N/A,FALSE,"BAD4Q98";"Input_1",#N/A,FALSE,"BAD4Q98";"Input_2",#N/A,FALSE,"BAD4Q98"}</definedName>
    <definedName name="Mayfdsdfd" localSheetId="4" hidden="1">{"Page_1",#N/A,FALSE,"BAD4Q98";"Page_2",#N/A,FALSE,"BAD4Q98";"Page_3",#N/A,FALSE,"BAD4Q98";"Page_4",#N/A,FALSE,"BAD4Q98";"Page_5",#N/A,FALSE,"BAD4Q98";"Page_6",#N/A,FALSE,"BAD4Q98";"Input_1",#N/A,FALSE,"BAD4Q98";"Input_2",#N/A,FALSE,"BAD4Q98"}</definedName>
    <definedName name="Mayfdsdfd" localSheetId="7" hidden="1">{"Page_1",#N/A,FALSE,"BAD4Q98";"Page_2",#N/A,FALSE,"BAD4Q98";"Page_3",#N/A,FALSE,"BAD4Q98";"Page_4",#N/A,FALSE,"BAD4Q98";"Page_5",#N/A,FALSE,"BAD4Q98";"Page_6",#N/A,FALSE,"BAD4Q98";"Input_1",#N/A,FALSE,"BAD4Q98";"Input_2",#N/A,FALSE,"BAD4Q98"}</definedName>
    <definedName name="Mayfdsdfd" localSheetId="16" hidden="1">{"Page_1",#N/A,FALSE,"BAD4Q98";"Page_2",#N/A,FALSE,"BAD4Q98";"Page_3",#N/A,FALSE,"BAD4Q98";"Page_4",#N/A,FALSE,"BAD4Q98";"Page_5",#N/A,FALSE,"BAD4Q98";"Page_6",#N/A,FALSE,"BAD4Q98";"Input_1",#N/A,FALSE,"BAD4Q98";"Input_2",#N/A,FALSE,"BAD4Q98"}</definedName>
    <definedName name="Mayfdsdfd" localSheetId="26" hidden="1">{"Page_1",#N/A,FALSE,"BAD4Q98";"Page_2",#N/A,FALSE,"BAD4Q98";"Page_3",#N/A,FALSE,"BAD4Q98";"Page_4",#N/A,FALSE,"BAD4Q98";"Page_5",#N/A,FALSE,"BAD4Q98";"Page_6",#N/A,FALSE,"BAD4Q98";"Input_1",#N/A,FALSE,"BAD4Q98";"Input_2",#N/A,FALSE,"BAD4Q98"}</definedName>
    <definedName name="Mayfdsdfd" localSheetId="27" hidden="1">{"Page_1",#N/A,FALSE,"BAD4Q98";"Page_2",#N/A,FALSE,"BAD4Q98";"Page_3",#N/A,FALSE,"BAD4Q98";"Page_4",#N/A,FALSE,"BAD4Q98";"Page_5",#N/A,FALSE,"BAD4Q98";"Page_6",#N/A,FALSE,"BAD4Q98";"Input_1",#N/A,FALSE,"BAD4Q98";"Input_2",#N/A,FALSE,"BAD4Q98"}</definedName>
    <definedName name="Mayfdsdfd" localSheetId="28" hidden="1">{"Page_1",#N/A,FALSE,"BAD4Q98";"Page_2",#N/A,FALSE,"BAD4Q98";"Page_3",#N/A,FALSE,"BAD4Q98";"Page_4",#N/A,FALSE,"BAD4Q98";"Page_5",#N/A,FALSE,"BAD4Q98";"Page_6",#N/A,FALSE,"BAD4Q98";"Input_1",#N/A,FALSE,"BAD4Q98";"Input_2",#N/A,FALSE,"BAD4Q98"}</definedName>
    <definedName name="Mayfdsdfd" localSheetId="29" hidden="1">{"Page_1",#N/A,FALSE,"BAD4Q98";"Page_2",#N/A,FALSE,"BAD4Q98";"Page_3",#N/A,FALSE,"BAD4Q98";"Page_4",#N/A,FALSE,"BAD4Q98";"Page_5",#N/A,FALSE,"BAD4Q98";"Page_6",#N/A,FALSE,"BAD4Q98";"Input_1",#N/A,FALSE,"BAD4Q98";"Input_2",#N/A,FALSE,"BAD4Q98"}</definedName>
    <definedName name="Mayfdsdfd" localSheetId="30" hidden="1">{"Page_1",#N/A,FALSE,"BAD4Q98";"Page_2",#N/A,FALSE,"BAD4Q98";"Page_3",#N/A,FALSE,"BAD4Q98";"Page_4",#N/A,FALSE,"BAD4Q98";"Page_5",#N/A,FALSE,"BAD4Q98";"Page_6",#N/A,FALSE,"BAD4Q98";"Input_1",#N/A,FALSE,"BAD4Q98";"Input_2",#N/A,FALSE,"BAD4Q98"}</definedName>
    <definedName name="Mayfdsdfd" localSheetId="31" hidden="1">{"Page_1",#N/A,FALSE,"BAD4Q98";"Page_2",#N/A,FALSE,"BAD4Q98";"Page_3",#N/A,FALSE,"BAD4Q98";"Page_4",#N/A,FALSE,"BAD4Q98";"Page_5",#N/A,FALSE,"BAD4Q98";"Page_6",#N/A,FALSE,"BAD4Q98";"Input_1",#N/A,FALSE,"BAD4Q98";"Input_2",#N/A,FALSE,"BAD4Q98"}</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cKittrick_School_District_Donation_Input" localSheetId="17">#REF!</definedName>
    <definedName name="McKittrick_School_District_Donation_Input" localSheetId="18">#REF!</definedName>
    <definedName name="McKittrick_School_District_Donation_Input" localSheetId="19">#REF!</definedName>
    <definedName name="McKittrick_School_District_Donation_Input" localSheetId="20">#REF!</definedName>
    <definedName name="McKittrick_School_District_Donation_Input" localSheetId="21">#REF!</definedName>
    <definedName name="McKittrick_School_District_Donation_Input" localSheetId="22">#REF!</definedName>
    <definedName name="McKittrick_School_District_Donation_Input" localSheetId="26">#REF!</definedName>
    <definedName name="McKittrick_School_District_Donation_Input" localSheetId="27">#REF!</definedName>
    <definedName name="McKittrick_School_District_Donation_Input" localSheetId="28">#REF!</definedName>
    <definedName name="McKittrick_School_District_Donation_Input" localSheetId="29">#REF!</definedName>
    <definedName name="McKittrick_School_District_Donation_Input" localSheetId="30">#REF!</definedName>
    <definedName name="McKittrick_School_District_Donation_Input" localSheetId="31">#REF!</definedName>
    <definedName name="McKittrick_School_District_Donation_Input">#REF!</definedName>
    <definedName name="MED_MTR">2</definedName>
    <definedName name="Merch_Cum_Escalation_Factor" localSheetId="17">#REF!</definedName>
    <definedName name="Merch_Cum_Escalation_Factor" localSheetId="18">#REF!</definedName>
    <definedName name="Merch_Cum_Escalation_Factor" localSheetId="19">#REF!</definedName>
    <definedName name="Merch_Cum_Escalation_Factor" localSheetId="20">#REF!</definedName>
    <definedName name="Merch_Cum_Escalation_Factor" localSheetId="21">#REF!</definedName>
    <definedName name="Merch_Cum_Escalation_Factor" localSheetId="22">#REF!</definedName>
    <definedName name="Merch_Cum_Escalation_Factor" localSheetId="26">#REF!</definedName>
    <definedName name="Merch_Cum_Escalation_Factor" localSheetId="27">#REF!</definedName>
    <definedName name="Merch_Cum_Escalation_Factor" localSheetId="28">#REF!</definedName>
    <definedName name="Merch_Cum_Escalation_Factor" localSheetId="29">#REF!</definedName>
    <definedName name="Merch_Cum_Escalation_Factor" localSheetId="30">#REF!</definedName>
    <definedName name="Merch_Cum_Escalation_Factor" localSheetId="31">#REF!</definedName>
    <definedName name="Merch_Cum_Escalation_Factor">#REF!</definedName>
    <definedName name="Merch_Fuel_Doll_KW" localSheetId="17">#REF!</definedName>
    <definedName name="Merch_Fuel_Doll_KW" localSheetId="18">#REF!</definedName>
    <definedName name="Merch_Fuel_Doll_KW" localSheetId="19">#REF!</definedName>
    <definedName name="Merch_Fuel_Doll_KW" localSheetId="20">#REF!</definedName>
    <definedName name="Merch_Fuel_Doll_KW" localSheetId="21">#REF!</definedName>
    <definedName name="Merch_Fuel_Doll_KW" localSheetId="22">#REF!</definedName>
    <definedName name="Merch_Fuel_Doll_KW" localSheetId="26">#REF!</definedName>
    <definedName name="Merch_Fuel_Doll_KW" localSheetId="27">#REF!</definedName>
    <definedName name="Merch_Fuel_Doll_KW" localSheetId="28">#REF!</definedName>
    <definedName name="Merch_Fuel_Doll_KW" localSheetId="29">#REF!</definedName>
    <definedName name="Merch_Fuel_Doll_KW" localSheetId="30">#REF!</definedName>
    <definedName name="Merch_Fuel_Doll_KW" localSheetId="31">#REF!</definedName>
    <definedName name="Merch_Fuel_Doll_KW">#REF!</definedName>
    <definedName name="Merch_margin_Doll_KW" localSheetId="17">#REF!</definedName>
    <definedName name="Merch_margin_Doll_KW" localSheetId="18">#REF!</definedName>
    <definedName name="Merch_margin_Doll_KW" localSheetId="19">#REF!</definedName>
    <definedName name="Merch_margin_Doll_KW" localSheetId="20">#REF!</definedName>
    <definedName name="Merch_margin_Doll_KW" localSheetId="21">#REF!</definedName>
    <definedName name="Merch_margin_Doll_KW" localSheetId="22">#REF!</definedName>
    <definedName name="Merch_margin_Doll_KW" localSheetId="26">#REF!</definedName>
    <definedName name="Merch_margin_Doll_KW" localSheetId="27">#REF!</definedName>
    <definedName name="Merch_margin_Doll_KW" localSheetId="28">#REF!</definedName>
    <definedName name="Merch_margin_Doll_KW" localSheetId="29">#REF!</definedName>
    <definedName name="Merch_margin_Doll_KW" localSheetId="30">#REF!</definedName>
    <definedName name="Merch_margin_Doll_KW" localSheetId="31">#REF!</definedName>
    <definedName name="Merch_margin_Doll_KW">#REF!</definedName>
    <definedName name="Merch_Months_partial_Year_Factor" localSheetId="17">#REF!</definedName>
    <definedName name="Merch_Months_partial_Year_Factor" localSheetId="18">#REF!</definedName>
    <definedName name="Merch_Months_partial_Year_Factor" localSheetId="19">#REF!</definedName>
    <definedName name="Merch_Months_partial_Year_Factor" localSheetId="20">#REF!</definedName>
    <definedName name="Merch_Months_partial_Year_Factor" localSheetId="21">#REF!</definedName>
    <definedName name="Merch_Months_partial_Year_Factor" localSheetId="22">#REF!</definedName>
    <definedName name="Merch_Months_partial_Year_Factor" localSheetId="26">#REF!</definedName>
    <definedName name="Merch_Months_partial_Year_Factor" localSheetId="27">#REF!</definedName>
    <definedName name="Merch_Months_partial_Year_Factor" localSheetId="28">#REF!</definedName>
    <definedName name="Merch_Months_partial_Year_Factor" localSheetId="29">#REF!</definedName>
    <definedName name="Merch_Months_partial_Year_Factor" localSheetId="30">#REF!</definedName>
    <definedName name="Merch_Months_partial_Year_Factor" localSheetId="31">#REF!</definedName>
    <definedName name="Merch_Months_partial_Year_Factor">#REF!</definedName>
    <definedName name="Michelle" localSheetId="17">#REF!</definedName>
    <definedName name="Michelle" localSheetId="18">#REF!</definedName>
    <definedName name="Michelle" localSheetId="19">#REF!</definedName>
    <definedName name="Michelle" localSheetId="20">#REF!</definedName>
    <definedName name="Michelle" localSheetId="21">#REF!</definedName>
    <definedName name="Michelle" localSheetId="22">#REF!</definedName>
    <definedName name="Michelle" localSheetId="26">#REF!</definedName>
    <definedName name="Michelle" localSheetId="27">#REF!</definedName>
    <definedName name="Michelle" localSheetId="28">#REF!</definedName>
    <definedName name="Michelle" localSheetId="29">#REF!</definedName>
    <definedName name="Michelle" localSheetId="30">#REF!</definedName>
    <definedName name="Michelle" localSheetId="31">#REF!</definedName>
    <definedName name="Michelle">#REF!</definedName>
    <definedName name="Minimum_Debt_Service_Coverage" localSheetId="17">#REF!</definedName>
    <definedName name="Minimum_Debt_Service_Coverage" localSheetId="18">#REF!</definedName>
    <definedName name="Minimum_Debt_Service_Coverage" localSheetId="19">#REF!</definedName>
    <definedName name="Minimum_Debt_Service_Coverage" localSheetId="20">#REF!</definedName>
    <definedName name="Minimum_Debt_Service_Coverage" localSheetId="21">#REF!</definedName>
    <definedName name="Minimum_Debt_Service_Coverage" localSheetId="22">#REF!</definedName>
    <definedName name="Minimum_Debt_Service_Coverage" localSheetId="26">#REF!</definedName>
    <definedName name="Minimum_Debt_Service_Coverage" localSheetId="27">#REF!</definedName>
    <definedName name="Minimum_Debt_Service_Coverage" localSheetId="28">#REF!</definedName>
    <definedName name="Minimum_Debt_Service_Coverage" localSheetId="29">#REF!</definedName>
    <definedName name="Minimum_Debt_Service_Coverage" localSheetId="30">#REF!</definedName>
    <definedName name="Minimum_Debt_Service_Coverage" localSheetId="31">#REF!</definedName>
    <definedName name="Minimum_Debt_Service_Coverage">#REF!</definedName>
    <definedName name="Mobilization_Months" localSheetId="17">#REF!</definedName>
    <definedName name="Mobilization_Months" localSheetId="18">#REF!</definedName>
    <definedName name="Mobilization_Months" localSheetId="19">#REF!</definedName>
    <definedName name="Mobilization_Months" localSheetId="20">#REF!</definedName>
    <definedName name="Mobilization_Months" localSheetId="21">#REF!</definedName>
    <definedName name="Mobilization_Months" localSheetId="22">#REF!</definedName>
    <definedName name="Mobilization_Months" localSheetId="26">#REF!</definedName>
    <definedName name="Mobilization_Months" localSheetId="27">#REF!</definedName>
    <definedName name="Mobilization_Months" localSheetId="28">#REF!</definedName>
    <definedName name="Mobilization_Months" localSheetId="29">#REF!</definedName>
    <definedName name="Mobilization_Months" localSheetId="30">#REF!</definedName>
    <definedName name="Mobilization_Months" localSheetId="31">#REF!</definedName>
    <definedName name="Mobilization_Months">#REF!</definedName>
    <definedName name="MODEL" localSheetId="17">#REF!</definedName>
    <definedName name="MODEL" localSheetId="18">#REF!</definedName>
    <definedName name="MODEL" localSheetId="19">#REF!</definedName>
    <definedName name="MODEL" localSheetId="20">#REF!</definedName>
    <definedName name="MODEL" localSheetId="21">#REF!</definedName>
    <definedName name="MODEL" localSheetId="22">#REF!</definedName>
    <definedName name="MODEL" localSheetId="26">#REF!</definedName>
    <definedName name="MODEL" localSheetId="27">#REF!</definedName>
    <definedName name="MODEL" localSheetId="28">#REF!</definedName>
    <definedName name="MODEL" localSheetId="29">#REF!</definedName>
    <definedName name="MODEL" localSheetId="30">#REF!</definedName>
    <definedName name="MODEL" localSheetId="31">#REF!</definedName>
    <definedName name="MODEL">#REF!</definedName>
    <definedName name="modifiedavailmod"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1" localSheetId="17">#REF!</definedName>
    <definedName name="Month1" localSheetId="18">#REF!</definedName>
    <definedName name="Month1" localSheetId="19">#REF!</definedName>
    <definedName name="Month1" localSheetId="20">#REF!</definedName>
    <definedName name="Month1" localSheetId="21">#REF!</definedName>
    <definedName name="Month1" localSheetId="22">#REF!</definedName>
    <definedName name="Month1" localSheetId="26">#REF!</definedName>
    <definedName name="Month1" localSheetId="27">#REF!</definedName>
    <definedName name="Month1" localSheetId="28">#REF!</definedName>
    <definedName name="Month1" localSheetId="29">#REF!</definedName>
    <definedName name="Month1" localSheetId="30">#REF!</definedName>
    <definedName name="Month1" localSheetId="31">#REF!</definedName>
    <definedName name="Month1">#REF!</definedName>
    <definedName name="Month2" localSheetId="17">#REF!</definedName>
    <definedName name="Month2" localSheetId="18">#REF!</definedName>
    <definedName name="Month2" localSheetId="19">#REF!</definedName>
    <definedName name="Month2" localSheetId="20">#REF!</definedName>
    <definedName name="Month2" localSheetId="21">#REF!</definedName>
    <definedName name="Month2" localSheetId="22">#REF!</definedName>
    <definedName name="Month2" localSheetId="26">#REF!</definedName>
    <definedName name="Month2" localSheetId="27">#REF!</definedName>
    <definedName name="Month2" localSheetId="28">#REF!</definedName>
    <definedName name="Month2" localSheetId="29">#REF!</definedName>
    <definedName name="Month2" localSheetId="30">#REF!</definedName>
    <definedName name="Month2" localSheetId="31">#REF!</definedName>
    <definedName name="Month2">#REF!</definedName>
    <definedName name="Month3" localSheetId="17">#REF!</definedName>
    <definedName name="Month3" localSheetId="18">#REF!</definedName>
    <definedName name="Month3" localSheetId="19">#REF!</definedName>
    <definedName name="Month3" localSheetId="20">#REF!</definedName>
    <definedName name="Month3" localSheetId="21">#REF!</definedName>
    <definedName name="Month3" localSheetId="22">#REF!</definedName>
    <definedName name="Month3" localSheetId="26">#REF!</definedName>
    <definedName name="Month3" localSheetId="27">#REF!</definedName>
    <definedName name="Month3" localSheetId="28">#REF!</definedName>
    <definedName name="Month3" localSheetId="29">#REF!</definedName>
    <definedName name="Month3" localSheetId="30">#REF!</definedName>
    <definedName name="Month3" localSheetId="31">#REF!</definedName>
    <definedName name="Month3">#REF!</definedName>
    <definedName name="MONTHLYREC" localSheetId="17">#REF!</definedName>
    <definedName name="MONTHLYREC" localSheetId="18">#REF!</definedName>
    <definedName name="MONTHLYREC" localSheetId="19">#REF!</definedName>
    <definedName name="MONTHLYREC" localSheetId="20">#REF!</definedName>
    <definedName name="MONTHLYREC" localSheetId="21">#REF!</definedName>
    <definedName name="MONTHLYREC" localSheetId="22">#REF!</definedName>
    <definedName name="MONTHLYREC" localSheetId="26">#REF!</definedName>
    <definedName name="MONTHLYREC" localSheetId="27">#REF!</definedName>
    <definedName name="MONTHLYREC" localSheetId="28">#REF!</definedName>
    <definedName name="MONTHLYREC" localSheetId="29">#REF!</definedName>
    <definedName name="MONTHLYREC" localSheetId="30">#REF!</definedName>
    <definedName name="MONTHLYREC" localSheetId="31">#REF!</definedName>
    <definedName name="MONTHLYREC">#REF!</definedName>
    <definedName name="Months" localSheetId="17">#REF!</definedName>
    <definedName name="Months" localSheetId="18">#REF!</definedName>
    <definedName name="Months" localSheetId="19">#REF!</definedName>
    <definedName name="Months" localSheetId="20">#REF!</definedName>
    <definedName name="Months" localSheetId="21">#REF!</definedName>
    <definedName name="Months" localSheetId="22">#REF!</definedName>
    <definedName name="Months" localSheetId="26">#REF!</definedName>
    <definedName name="Months" localSheetId="27">#REF!</definedName>
    <definedName name="Months" localSheetId="28">#REF!</definedName>
    <definedName name="Months" localSheetId="29">#REF!</definedName>
    <definedName name="Months" localSheetId="30">#REF!</definedName>
    <definedName name="Months" localSheetId="31">#REF!</definedName>
    <definedName name="Months">#REF!</definedName>
    <definedName name="Months_of_Debt_Service_Reserve" localSheetId="17">#REF!</definedName>
    <definedName name="Months_of_Debt_Service_Reserve" localSheetId="18">#REF!</definedName>
    <definedName name="Months_of_Debt_Service_Reserve" localSheetId="19">#REF!</definedName>
    <definedName name="Months_of_Debt_Service_Reserve" localSheetId="20">#REF!</definedName>
    <definedName name="Months_of_Debt_Service_Reserve" localSheetId="21">#REF!</definedName>
    <definedName name="Months_of_Debt_Service_Reserve" localSheetId="22">#REF!</definedName>
    <definedName name="Months_of_Debt_Service_Reserve" localSheetId="26">#REF!</definedName>
    <definedName name="Months_of_Debt_Service_Reserve" localSheetId="27">#REF!</definedName>
    <definedName name="Months_of_Debt_Service_Reserve" localSheetId="28">#REF!</definedName>
    <definedName name="Months_of_Debt_Service_Reserve" localSheetId="29">#REF!</definedName>
    <definedName name="Months_of_Debt_Service_Reserve" localSheetId="30">#REF!</definedName>
    <definedName name="Months_of_Debt_Service_Reserve" localSheetId="31">#REF!</definedName>
    <definedName name="Months_of_Debt_Service_Reserve">#REF!</definedName>
    <definedName name="Months_Per_Year" localSheetId="17">#REF!</definedName>
    <definedName name="Months_Per_Year" localSheetId="18">#REF!</definedName>
    <definedName name="Months_Per_Year" localSheetId="19">#REF!</definedName>
    <definedName name="Months_Per_Year" localSheetId="20">#REF!</definedName>
    <definedName name="Months_Per_Year" localSheetId="21">#REF!</definedName>
    <definedName name="Months_Per_Year" localSheetId="22">#REF!</definedName>
    <definedName name="Months_Per_Year" localSheetId="26">#REF!</definedName>
    <definedName name="Months_Per_Year" localSheetId="27">#REF!</definedName>
    <definedName name="Months_Per_Year" localSheetId="28">#REF!</definedName>
    <definedName name="Months_Per_Year" localSheetId="29">#REF!</definedName>
    <definedName name="Months_Per_Year" localSheetId="30">#REF!</definedName>
    <definedName name="Months_Per_Year" localSheetId="31">#REF!</definedName>
    <definedName name="Months_Per_Year">#REF!</definedName>
    <definedName name="MSA_Fee" localSheetId="17">#REF!</definedName>
    <definedName name="MSA_Fee" localSheetId="18">#REF!</definedName>
    <definedName name="MSA_Fee" localSheetId="19">#REF!</definedName>
    <definedName name="MSA_Fee" localSheetId="20">#REF!</definedName>
    <definedName name="MSA_Fee" localSheetId="21">#REF!</definedName>
    <definedName name="MSA_Fee" localSheetId="22">#REF!</definedName>
    <definedName name="MSA_Fee" localSheetId="26">#REF!</definedName>
    <definedName name="MSA_Fee" localSheetId="27">#REF!</definedName>
    <definedName name="MSA_Fee" localSheetId="28">#REF!</definedName>
    <definedName name="MSA_Fee" localSheetId="29">#REF!</definedName>
    <definedName name="MSA_Fee" localSheetId="30">#REF!</definedName>
    <definedName name="MSA_Fee" localSheetId="31">#REF!</definedName>
    <definedName name="MSA_Fee">#REF!</definedName>
    <definedName name="MSA_Fee_Base_Year" localSheetId="17">#REF!</definedName>
    <definedName name="MSA_Fee_Base_Year" localSheetId="18">#REF!</definedName>
    <definedName name="MSA_Fee_Base_Year" localSheetId="19">#REF!</definedName>
    <definedName name="MSA_Fee_Base_Year" localSheetId="20">#REF!</definedName>
    <definedName name="MSA_Fee_Base_Year" localSheetId="21">#REF!</definedName>
    <definedName name="MSA_Fee_Base_Year" localSheetId="22">#REF!</definedName>
    <definedName name="MSA_Fee_Base_Year" localSheetId="26">#REF!</definedName>
    <definedName name="MSA_Fee_Base_Year" localSheetId="27">#REF!</definedName>
    <definedName name="MSA_Fee_Base_Year" localSheetId="28">#REF!</definedName>
    <definedName name="MSA_Fee_Base_Year" localSheetId="29">#REF!</definedName>
    <definedName name="MSA_Fee_Base_Year" localSheetId="30">#REF!</definedName>
    <definedName name="MSA_Fee_Base_Year" localSheetId="31">#REF!</definedName>
    <definedName name="MSA_Fee_Base_Year">#REF!</definedName>
    <definedName name="MSA_Fee_Input_per_Year" localSheetId="17">#REF!</definedName>
    <definedName name="MSA_Fee_Input_per_Year" localSheetId="18">#REF!</definedName>
    <definedName name="MSA_Fee_Input_per_Year" localSheetId="19">#REF!</definedName>
    <definedName name="MSA_Fee_Input_per_Year" localSheetId="20">#REF!</definedName>
    <definedName name="MSA_Fee_Input_per_Year" localSheetId="21">#REF!</definedName>
    <definedName name="MSA_Fee_Input_per_Year" localSheetId="22">#REF!</definedName>
    <definedName name="MSA_Fee_Input_per_Year" localSheetId="26">#REF!</definedName>
    <definedName name="MSA_Fee_Input_per_Year" localSheetId="27">#REF!</definedName>
    <definedName name="MSA_Fee_Input_per_Year" localSheetId="28">#REF!</definedName>
    <definedName name="MSA_Fee_Input_per_Year" localSheetId="29">#REF!</definedName>
    <definedName name="MSA_Fee_Input_per_Year" localSheetId="30">#REF!</definedName>
    <definedName name="MSA_Fee_Input_per_Year" localSheetId="31">#REF!</definedName>
    <definedName name="MSA_Fee_Input_per_Year">#REF!</definedName>
    <definedName name="MthAvg" localSheetId="17">#REF!</definedName>
    <definedName name="MthAvg" localSheetId="18">#REF!</definedName>
    <definedName name="MthAvg" localSheetId="19">#REF!</definedName>
    <definedName name="MthAvg" localSheetId="20">#REF!</definedName>
    <definedName name="MthAvg" localSheetId="21">#REF!</definedName>
    <definedName name="MthAvg" localSheetId="22">#REF!</definedName>
    <definedName name="MthAvg" localSheetId="26">#REF!</definedName>
    <definedName name="MthAvg" localSheetId="27">#REF!</definedName>
    <definedName name="MthAvg" localSheetId="28">#REF!</definedName>
    <definedName name="MthAvg" localSheetId="29">#REF!</definedName>
    <definedName name="MthAvg" localSheetId="30">#REF!</definedName>
    <definedName name="MthAvg" localSheetId="31">#REF!</definedName>
    <definedName name="MthAvg">#REF!</definedName>
    <definedName name="N_A" localSheetId="17">#REF!</definedName>
    <definedName name="N_A" localSheetId="18">#REF!</definedName>
    <definedName name="N_A" localSheetId="19">#REF!</definedName>
    <definedName name="N_A" localSheetId="20">#REF!</definedName>
    <definedName name="N_A" localSheetId="21">#REF!</definedName>
    <definedName name="N_A" localSheetId="22">#REF!</definedName>
    <definedName name="N_A" localSheetId="26">#REF!</definedName>
    <definedName name="N_A" localSheetId="27">#REF!</definedName>
    <definedName name="N_A" localSheetId="28">#REF!</definedName>
    <definedName name="N_A" localSheetId="29">#REF!</definedName>
    <definedName name="N_A" localSheetId="30">#REF!</definedName>
    <definedName name="N_A" localSheetId="31">#REF!</definedName>
    <definedName name="N_A">#REF!</definedName>
    <definedName name="Net_Cash_Flow" localSheetId="17">#REF!</definedName>
    <definedName name="Net_Cash_Flow" localSheetId="18">#REF!</definedName>
    <definedName name="Net_Cash_Flow" localSheetId="19">#REF!</definedName>
    <definedName name="Net_Cash_Flow" localSheetId="20">#REF!</definedName>
    <definedName name="Net_Cash_Flow" localSheetId="21">#REF!</definedName>
    <definedName name="Net_Cash_Flow" localSheetId="22">#REF!</definedName>
    <definedName name="Net_Cash_Flow" localSheetId="26">#REF!</definedName>
    <definedName name="Net_Cash_Flow" localSheetId="27">#REF!</definedName>
    <definedName name="Net_Cash_Flow" localSheetId="28">#REF!</definedName>
    <definedName name="Net_Cash_Flow" localSheetId="29">#REF!</definedName>
    <definedName name="Net_Cash_Flow" localSheetId="30">#REF!</definedName>
    <definedName name="Net_Cash_Flow" localSheetId="31">#REF!</definedName>
    <definedName name="Net_Cash_Flow">#REF!</definedName>
    <definedName name="Net_Fixed_Assets" localSheetId="17">#REF!</definedName>
    <definedName name="Net_Fixed_Assets" localSheetId="18">#REF!</definedName>
    <definedName name="Net_Fixed_Assets" localSheetId="19">#REF!</definedName>
    <definedName name="Net_Fixed_Assets" localSheetId="20">#REF!</definedName>
    <definedName name="Net_Fixed_Assets" localSheetId="21">#REF!</definedName>
    <definedName name="Net_Fixed_Assets" localSheetId="22">#REF!</definedName>
    <definedName name="Net_Fixed_Assets" localSheetId="26">#REF!</definedName>
    <definedName name="Net_Fixed_Assets" localSheetId="27">#REF!</definedName>
    <definedName name="Net_Fixed_Assets" localSheetId="28">#REF!</definedName>
    <definedName name="Net_Fixed_Assets" localSheetId="29">#REF!</definedName>
    <definedName name="Net_Fixed_Assets" localSheetId="30">#REF!</definedName>
    <definedName name="Net_Fixed_Assets" localSheetId="31">#REF!</definedName>
    <definedName name="Net_Fixed_Assets">#REF!</definedName>
    <definedName name="Net_Gain_on_Sale_of_Assets" localSheetId="17">#REF!</definedName>
    <definedName name="Net_Gain_on_Sale_of_Assets" localSheetId="18">#REF!</definedName>
    <definedName name="Net_Gain_on_Sale_of_Assets" localSheetId="19">#REF!</definedName>
    <definedName name="Net_Gain_on_Sale_of_Assets" localSheetId="20">#REF!</definedName>
    <definedName name="Net_Gain_on_Sale_of_Assets" localSheetId="21">#REF!</definedName>
    <definedName name="Net_Gain_on_Sale_of_Assets" localSheetId="22">#REF!</definedName>
    <definedName name="Net_Gain_on_Sale_of_Assets" localSheetId="26">#REF!</definedName>
    <definedName name="Net_Gain_on_Sale_of_Assets" localSheetId="27">#REF!</definedName>
    <definedName name="Net_Gain_on_Sale_of_Assets" localSheetId="28">#REF!</definedName>
    <definedName name="Net_Gain_on_Sale_of_Assets" localSheetId="29">#REF!</definedName>
    <definedName name="Net_Gain_on_Sale_of_Assets" localSheetId="30">#REF!</definedName>
    <definedName name="Net_Gain_on_Sale_of_Assets" localSheetId="31">#REF!</definedName>
    <definedName name="Net_Gain_on_Sale_of_Assets">#REF!</definedName>
    <definedName name="Net_Payments_on_Fire_Truck_during_Construction_Input" localSheetId="17">#REF!</definedName>
    <definedName name="Net_Payments_on_Fire_Truck_during_Construction_Input" localSheetId="18">#REF!</definedName>
    <definedName name="Net_Payments_on_Fire_Truck_during_Construction_Input" localSheetId="19">#REF!</definedName>
    <definedName name="Net_Payments_on_Fire_Truck_during_Construction_Input" localSheetId="20">#REF!</definedName>
    <definedName name="Net_Payments_on_Fire_Truck_during_Construction_Input" localSheetId="21">#REF!</definedName>
    <definedName name="Net_Payments_on_Fire_Truck_during_Construction_Input" localSheetId="22">#REF!</definedName>
    <definedName name="Net_Payments_on_Fire_Truck_during_Construction_Input" localSheetId="26">#REF!</definedName>
    <definedName name="Net_Payments_on_Fire_Truck_during_Construction_Input" localSheetId="27">#REF!</definedName>
    <definedName name="Net_Payments_on_Fire_Truck_during_Construction_Input" localSheetId="28">#REF!</definedName>
    <definedName name="Net_Payments_on_Fire_Truck_during_Construction_Input" localSheetId="29">#REF!</definedName>
    <definedName name="Net_Payments_on_Fire_Truck_during_Construction_Input" localSheetId="30">#REF!</definedName>
    <definedName name="Net_Payments_on_Fire_Truck_during_Construction_Input" localSheetId="31">#REF!</definedName>
    <definedName name="Net_Payments_on_Fire_Truck_during_Construction_Input">#REF!</definedName>
    <definedName name="Net_Start_Up_Revenues" localSheetId="17">#REF!</definedName>
    <definedName name="Net_Start_Up_Revenues" localSheetId="18">#REF!</definedName>
    <definedName name="Net_Start_Up_Revenues" localSheetId="19">#REF!</definedName>
    <definedName name="Net_Start_Up_Revenues" localSheetId="20">#REF!</definedName>
    <definedName name="Net_Start_Up_Revenues" localSheetId="21">#REF!</definedName>
    <definedName name="Net_Start_Up_Revenues" localSheetId="22">#REF!</definedName>
    <definedName name="Net_Start_Up_Revenues" localSheetId="26">#REF!</definedName>
    <definedName name="Net_Start_Up_Revenues" localSheetId="27">#REF!</definedName>
    <definedName name="Net_Start_Up_Revenues" localSheetId="28">#REF!</definedName>
    <definedName name="Net_Start_Up_Revenues" localSheetId="29">#REF!</definedName>
    <definedName name="Net_Start_Up_Revenues" localSheetId="30">#REF!</definedName>
    <definedName name="Net_Start_Up_Revenues" localSheetId="31">#REF!</definedName>
    <definedName name="Net_Start_Up_Revenues">#REF!</definedName>
    <definedName name="new" localSheetId="17" hidden="1">{"Page_1",#N/A,FALSE,"BAD4Q98";"Page_2",#N/A,FALSE,"BAD4Q98";"Page_3",#N/A,FALSE,"BAD4Q98";"Page_4",#N/A,FALSE,"BAD4Q98";"Page_5",#N/A,FALSE,"BAD4Q98";"Page_6",#N/A,FALSE,"BAD4Q98";"Input_1",#N/A,FALSE,"BAD4Q98";"Input_2",#N/A,FALSE,"BAD4Q98"}</definedName>
    <definedName name="new" localSheetId="18" hidden="1">{"Page_1",#N/A,FALSE,"BAD4Q98";"Page_2",#N/A,FALSE,"BAD4Q98";"Page_3",#N/A,FALSE,"BAD4Q98";"Page_4",#N/A,FALSE,"BAD4Q98";"Page_5",#N/A,FALSE,"BAD4Q98";"Page_6",#N/A,FALSE,"BAD4Q98";"Input_1",#N/A,FALSE,"BAD4Q98";"Input_2",#N/A,FALSE,"BAD4Q98"}</definedName>
    <definedName name="new" localSheetId="19" hidden="1">{"Page_1",#N/A,FALSE,"BAD4Q98";"Page_2",#N/A,FALSE,"BAD4Q98";"Page_3",#N/A,FALSE,"BAD4Q98";"Page_4",#N/A,FALSE,"BAD4Q98";"Page_5",#N/A,FALSE,"BAD4Q98";"Page_6",#N/A,FALSE,"BAD4Q98";"Input_1",#N/A,FALSE,"BAD4Q98";"Input_2",#N/A,FALSE,"BAD4Q98"}</definedName>
    <definedName name="new" localSheetId="20" hidden="1">{"Page_1",#N/A,FALSE,"BAD4Q98";"Page_2",#N/A,FALSE,"BAD4Q98";"Page_3",#N/A,FALSE,"BAD4Q98";"Page_4",#N/A,FALSE,"BAD4Q98";"Page_5",#N/A,FALSE,"BAD4Q98";"Page_6",#N/A,FALSE,"BAD4Q98";"Input_1",#N/A,FALSE,"BAD4Q98";"Input_2",#N/A,FALSE,"BAD4Q98"}</definedName>
    <definedName name="new" localSheetId="21" hidden="1">{"Page_1",#N/A,FALSE,"BAD4Q98";"Page_2",#N/A,FALSE,"BAD4Q98";"Page_3",#N/A,FALSE,"BAD4Q98";"Page_4",#N/A,FALSE,"BAD4Q98";"Page_5",#N/A,FALSE,"BAD4Q98";"Page_6",#N/A,FALSE,"BAD4Q98";"Input_1",#N/A,FALSE,"BAD4Q98";"Input_2",#N/A,FALSE,"BAD4Q98"}</definedName>
    <definedName name="new" localSheetId="22" hidden="1">{"Page_1",#N/A,FALSE,"BAD4Q98";"Page_2",#N/A,FALSE,"BAD4Q98";"Page_3",#N/A,FALSE,"BAD4Q98";"Page_4",#N/A,FALSE,"BAD4Q98";"Page_5",#N/A,FALSE,"BAD4Q98";"Page_6",#N/A,FALSE,"BAD4Q98";"Input_1",#N/A,FALSE,"BAD4Q98";"Input_2",#N/A,FALSE,"BAD4Q98"}</definedName>
    <definedName name="new" localSheetId="23" hidden="1">{"Page_1",#N/A,FALSE,"BAD4Q98";"Page_2",#N/A,FALSE,"BAD4Q98";"Page_3",#N/A,FALSE,"BAD4Q98";"Page_4",#N/A,FALSE,"BAD4Q98";"Page_5",#N/A,FALSE,"BAD4Q98";"Page_6",#N/A,FALSE,"BAD4Q98";"Input_1",#N/A,FALSE,"BAD4Q98";"Input_2",#N/A,FALSE,"BAD4Q98"}</definedName>
    <definedName name="new" localSheetId="3" hidden="1">{"Page_1",#N/A,FALSE,"BAD4Q98";"Page_2",#N/A,FALSE,"BAD4Q98";"Page_3",#N/A,FALSE,"BAD4Q98";"Page_4",#N/A,FALSE,"BAD4Q98";"Page_5",#N/A,FALSE,"BAD4Q98";"Page_6",#N/A,FALSE,"BAD4Q98";"Input_1",#N/A,FALSE,"BAD4Q98";"Input_2",#N/A,FALSE,"BAD4Q98"}</definedName>
    <definedName name="new" localSheetId="4" hidden="1">{"Page_1",#N/A,FALSE,"BAD4Q98";"Page_2",#N/A,FALSE,"BAD4Q98";"Page_3",#N/A,FALSE,"BAD4Q98";"Page_4",#N/A,FALSE,"BAD4Q98";"Page_5",#N/A,FALSE,"BAD4Q98";"Page_6",#N/A,FALSE,"BAD4Q98";"Input_1",#N/A,FALSE,"BAD4Q98";"Input_2",#N/A,FALSE,"BAD4Q98"}</definedName>
    <definedName name="new" localSheetId="7" hidden="1">{"Page_1",#N/A,FALSE,"BAD4Q98";"Page_2",#N/A,FALSE,"BAD4Q98";"Page_3",#N/A,FALSE,"BAD4Q98";"Page_4",#N/A,FALSE,"BAD4Q98";"Page_5",#N/A,FALSE,"BAD4Q98";"Page_6",#N/A,FALSE,"BAD4Q98";"Input_1",#N/A,FALSE,"BAD4Q98";"Input_2",#N/A,FALSE,"BAD4Q98"}</definedName>
    <definedName name="new" localSheetId="16" hidden="1">{"Page_1",#N/A,FALSE,"BAD4Q98";"Page_2",#N/A,FALSE,"BAD4Q98";"Page_3",#N/A,FALSE,"BAD4Q98";"Page_4",#N/A,FALSE,"BAD4Q98";"Page_5",#N/A,FALSE,"BAD4Q98";"Page_6",#N/A,FALSE,"BAD4Q98";"Input_1",#N/A,FALSE,"BAD4Q98";"Input_2",#N/A,FALSE,"BAD4Q98"}</definedName>
    <definedName name="new" localSheetId="26" hidden="1">{"Page_1",#N/A,FALSE,"BAD4Q98";"Page_2",#N/A,FALSE,"BAD4Q98";"Page_3",#N/A,FALSE,"BAD4Q98";"Page_4",#N/A,FALSE,"BAD4Q98";"Page_5",#N/A,FALSE,"BAD4Q98";"Page_6",#N/A,FALSE,"BAD4Q98";"Input_1",#N/A,FALSE,"BAD4Q98";"Input_2",#N/A,FALSE,"BAD4Q98"}</definedName>
    <definedName name="new" localSheetId="27" hidden="1">{"Page_1",#N/A,FALSE,"BAD4Q98";"Page_2",#N/A,FALSE,"BAD4Q98";"Page_3",#N/A,FALSE,"BAD4Q98";"Page_4",#N/A,FALSE,"BAD4Q98";"Page_5",#N/A,FALSE,"BAD4Q98";"Page_6",#N/A,FALSE,"BAD4Q98";"Input_1",#N/A,FALSE,"BAD4Q98";"Input_2",#N/A,FALSE,"BAD4Q98"}</definedName>
    <definedName name="new" localSheetId="28" hidden="1">{"Page_1",#N/A,FALSE,"BAD4Q98";"Page_2",#N/A,FALSE,"BAD4Q98";"Page_3",#N/A,FALSE,"BAD4Q98";"Page_4",#N/A,FALSE,"BAD4Q98";"Page_5",#N/A,FALSE,"BAD4Q98";"Page_6",#N/A,FALSE,"BAD4Q98";"Input_1",#N/A,FALSE,"BAD4Q98";"Input_2",#N/A,FALSE,"BAD4Q98"}</definedName>
    <definedName name="new" localSheetId="29" hidden="1">{"Page_1",#N/A,FALSE,"BAD4Q98";"Page_2",#N/A,FALSE,"BAD4Q98";"Page_3",#N/A,FALSE,"BAD4Q98";"Page_4",#N/A,FALSE,"BAD4Q98";"Page_5",#N/A,FALSE,"BAD4Q98";"Page_6",#N/A,FALSE,"BAD4Q98";"Input_1",#N/A,FALSE,"BAD4Q98";"Input_2",#N/A,FALSE,"BAD4Q98"}</definedName>
    <definedName name="new" localSheetId="30" hidden="1">{"Page_1",#N/A,FALSE,"BAD4Q98";"Page_2",#N/A,FALSE,"BAD4Q98";"Page_3",#N/A,FALSE,"BAD4Q98";"Page_4",#N/A,FALSE,"BAD4Q98";"Page_5",#N/A,FALSE,"BAD4Q98";"Page_6",#N/A,FALSE,"BAD4Q98";"Input_1",#N/A,FALSE,"BAD4Q98";"Input_2",#N/A,FALSE,"BAD4Q98"}</definedName>
    <definedName name="new" localSheetId="31" hidden="1">{"Page_1",#N/A,FALSE,"BAD4Q98";"Page_2",#N/A,FALSE,"BAD4Q98";"Page_3",#N/A,FALSE,"BAD4Q98";"Page_4",#N/A,FALSE,"BAD4Q98";"Page_5",#N/A,FALSE,"BAD4Q98";"Page_6",#N/A,FALSE,"BAD4Q98";"Input_1",#N/A,FALSE,"BAD4Q98";"Input_2",#N/A,FALSE,"BAD4Q98"}</definedName>
    <definedName name="new" hidden="1">{"Page_1",#N/A,FALSE,"BAD4Q98";"Page_2",#N/A,FALSE,"BAD4Q98";"Page_3",#N/A,FALSE,"BAD4Q98";"Page_4",#N/A,FALSE,"BAD4Q98";"Page_5",#N/A,FALSE,"BAD4Q98";"Page_6",#N/A,FALSE,"BAD4Q98";"Input_1",#N/A,FALSE,"BAD4Q98";"Input_2",#N/A,FALSE,"BAD4Q98"}</definedName>
    <definedName name="newwrev" localSheetId="17" hidden="1">{#N/A,#N/A,TRUE,"SDGE";#N/A,#N/A,TRUE,"GBU";#N/A,#N/A,TRUE,"TBU";#N/A,#N/A,TRUE,"EDBU";#N/A,#N/A,TRUE,"ExclCC"}</definedName>
    <definedName name="newwrev" localSheetId="18" hidden="1">{#N/A,#N/A,TRUE,"SDGE";#N/A,#N/A,TRUE,"GBU";#N/A,#N/A,TRUE,"TBU";#N/A,#N/A,TRUE,"EDBU";#N/A,#N/A,TRUE,"ExclCC"}</definedName>
    <definedName name="newwrev" localSheetId="19" hidden="1">{#N/A,#N/A,TRUE,"SDGE";#N/A,#N/A,TRUE,"GBU";#N/A,#N/A,TRUE,"TBU";#N/A,#N/A,TRUE,"EDBU";#N/A,#N/A,TRUE,"ExclCC"}</definedName>
    <definedName name="newwrev" localSheetId="20" hidden="1">{#N/A,#N/A,TRUE,"SDGE";#N/A,#N/A,TRUE,"GBU";#N/A,#N/A,TRUE,"TBU";#N/A,#N/A,TRUE,"EDBU";#N/A,#N/A,TRUE,"ExclCC"}</definedName>
    <definedName name="newwrev" localSheetId="21" hidden="1">{#N/A,#N/A,TRUE,"SDGE";#N/A,#N/A,TRUE,"GBU";#N/A,#N/A,TRUE,"TBU";#N/A,#N/A,TRUE,"EDBU";#N/A,#N/A,TRUE,"ExclCC"}</definedName>
    <definedName name="newwrev" localSheetId="22" hidden="1">{#N/A,#N/A,TRUE,"SDGE";#N/A,#N/A,TRUE,"GBU";#N/A,#N/A,TRUE,"TBU";#N/A,#N/A,TRUE,"EDBU";#N/A,#N/A,TRUE,"ExclCC"}</definedName>
    <definedName name="newwrev" localSheetId="23" hidden="1">{#N/A,#N/A,TRUE,"SDGE";#N/A,#N/A,TRUE,"GBU";#N/A,#N/A,TRUE,"TBU";#N/A,#N/A,TRUE,"EDBU";#N/A,#N/A,TRUE,"ExclCC"}</definedName>
    <definedName name="newwrev" localSheetId="3" hidden="1">{#N/A,#N/A,TRUE,"SDGE";#N/A,#N/A,TRUE,"GBU";#N/A,#N/A,TRUE,"TBU";#N/A,#N/A,TRUE,"EDBU";#N/A,#N/A,TRUE,"ExclCC"}</definedName>
    <definedName name="newwrev" localSheetId="4" hidden="1">{#N/A,#N/A,TRUE,"SDGE";#N/A,#N/A,TRUE,"GBU";#N/A,#N/A,TRUE,"TBU";#N/A,#N/A,TRUE,"EDBU";#N/A,#N/A,TRUE,"ExclCC"}</definedName>
    <definedName name="newwrev" localSheetId="7" hidden="1">{#N/A,#N/A,TRUE,"SDGE";#N/A,#N/A,TRUE,"GBU";#N/A,#N/A,TRUE,"TBU";#N/A,#N/A,TRUE,"EDBU";#N/A,#N/A,TRUE,"ExclCC"}</definedName>
    <definedName name="newwrev" localSheetId="16" hidden="1">{#N/A,#N/A,TRUE,"SDGE";#N/A,#N/A,TRUE,"GBU";#N/A,#N/A,TRUE,"TBU";#N/A,#N/A,TRUE,"EDBU";#N/A,#N/A,TRUE,"ExclCC"}</definedName>
    <definedName name="newwrev" localSheetId="26" hidden="1">{#N/A,#N/A,TRUE,"SDGE";#N/A,#N/A,TRUE,"GBU";#N/A,#N/A,TRUE,"TBU";#N/A,#N/A,TRUE,"EDBU";#N/A,#N/A,TRUE,"ExclCC"}</definedName>
    <definedName name="newwrev" localSheetId="27" hidden="1">{#N/A,#N/A,TRUE,"SDGE";#N/A,#N/A,TRUE,"GBU";#N/A,#N/A,TRUE,"TBU";#N/A,#N/A,TRUE,"EDBU";#N/A,#N/A,TRUE,"ExclCC"}</definedName>
    <definedName name="newwrev" localSheetId="28" hidden="1">{#N/A,#N/A,TRUE,"SDGE";#N/A,#N/A,TRUE,"GBU";#N/A,#N/A,TRUE,"TBU";#N/A,#N/A,TRUE,"EDBU";#N/A,#N/A,TRUE,"ExclCC"}</definedName>
    <definedName name="newwrev" localSheetId="29" hidden="1">{#N/A,#N/A,TRUE,"SDGE";#N/A,#N/A,TRUE,"GBU";#N/A,#N/A,TRUE,"TBU";#N/A,#N/A,TRUE,"EDBU";#N/A,#N/A,TRUE,"ExclCC"}</definedName>
    <definedName name="newwrev" localSheetId="30" hidden="1">{#N/A,#N/A,TRUE,"SDGE";#N/A,#N/A,TRUE,"GBU";#N/A,#N/A,TRUE,"TBU";#N/A,#N/A,TRUE,"EDBU";#N/A,#N/A,TRUE,"ExclCC"}</definedName>
    <definedName name="newwrev" localSheetId="31" hidden="1">{#N/A,#N/A,TRUE,"SDGE";#N/A,#N/A,TRUE,"GBU";#N/A,#N/A,TRUE,"TBU";#N/A,#N/A,TRUE,"EDBU";#N/A,#N/A,TRUE,"ExclCC"}</definedName>
    <definedName name="newwrev" hidden="1">{#N/A,#N/A,TRUE,"SDGE";#N/A,#N/A,TRUE,"GBU";#N/A,#N/A,TRUE,"TBU";#N/A,#N/A,TRUE,"EDBU";#N/A,#N/A,TRUE,"ExclCC"}</definedName>
    <definedName name="nine" localSheetId="17">#REF!</definedName>
    <definedName name="nine" localSheetId="18">#REF!</definedName>
    <definedName name="nine" localSheetId="19">#REF!</definedName>
    <definedName name="nine" localSheetId="20">#REF!</definedName>
    <definedName name="nine" localSheetId="21">#REF!</definedName>
    <definedName name="nine" localSheetId="22">#REF!</definedName>
    <definedName name="nine" localSheetId="26">#REF!</definedName>
    <definedName name="nine" localSheetId="27">#REF!</definedName>
    <definedName name="nine" localSheetId="28">#REF!</definedName>
    <definedName name="nine" localSheetId="29">#REF!</definedName>
    <definedName name="nine" localSheetId="30">#REF!</definedName>
    <definedName name="nine" localSheetId="31">#REF!</definedName>
    <definedName name="nine">#REF!</definedName>
    <definedName name="NO" localSheetId="17">IF(Values_Entered_Pref,HEADER_ROW_PREF+No_of_Pamts_Pref,HEADER_ROW_PREF)</definedName>
    <definedName name="NO" localSheetId="4">IF(Values_Entered_Pref,HEADER_ROW_PREF+No_of_Pamts_Pref,HEADER_ROW_PREF)</definedName>
    <definedName name="NO" localSheetId="5">IF('ESA Table 2B'!Values_Entered_Pref,HEADER_ROW_PREF+'ESA Table 2B'!No_of_Pamts_Pref,HEADER_ROW_PREF)</definedName>
    <definedName name="NO" localSheetId="6">IF('ESA Table 2C'!Values_Entered_Pref,HEADER_ROW_PREF+'ESA Table 2C'!No_of_Pamts_Pref,HEADER_ROW_PREF)</definedName>
    <definedName name="NO" localSheetId="10">IF('ESA Table 3A_3H'!Values_Entered_Pref,HEADER_ROW_PREF+'ESA Table 3A_3H'!No_of_Pamts_Pref,HEADER_ROW_PREF)</definedName>
    <definedName name="NO" localSheetId="11">IF('ESA Table 4A-F'!Values_Entered_Pref,HEADER_ROW_PREF+'ESA Table 4A-F'!No_of_Pamts_Pref,HEADER_ROW_PREF)</definedName>
    <definedName name="NO" localSheetId="12">IF('ESA Table 5A_5F'!Values_Entered_Pref,HEADER_ROW_PREF+'ESA Table 5A_5F'!No_of_Pamts_Pref,HEADER_ROW_PREF)</definedName>
    <definedName name="NO" localSheetId="13">IF('ESA Table 6'!Values_Entered_Pref,HEADER_ROW_PREF+'ESA Table 6'!No_of_Pamts_Pref,HEADER_ROW_PREF)</definedName>
    <definedName name="NO" localSheetId="14">IF('ESA Table 7'!Values_Entered_Pref,HEADER_ROW_PREF+'ESA Table 7'!No_of_Pamts_Pref,HEADER_ROW_PREF)</definedName>
    <definedName name="NO" localSheetId="15">IF('ESA Table 8'!Values_Entered_Pref,HEADER_ROW_PREF+'ESA Table 8'!No_of_Pamts_Pref,HEADER_ROW_PREF)</definedName>
    <definedName name="NO">IF(Values_Entered_Pref,HEADER_ROW_PREF+No_of_Pamts_Pref,HEADER_ROW_PREF)</definedName>
    <definedName name="No_of_Pamts_Pref" localSheetId="17">MATCH(0.01,END_BAL_PREF,-1)+1</definedName>
    <definedName name="No_of_Pamts_Pref" localSheetId="18">MATCH(0.01,END_BAL_PREF,-1)+1</definedName>
    <definedName name="No_of_Pamts_Pref" localSheetId="19">MATCH(0.01,END_BAL_PREF,-1)+1</definedName>
    <definedName name="No_of_Pamts_Pref" localSheetId="20">MATCH(0.01,END_BAL_PREF,-1)+1</definedName>
    <definedName name="No_of_Pamts_Pref" localSheetId="21">MATCH(0.01,END_BAL_PREF,-1)+1</definedName>
    <definedName name="No_of_Pamts_Pref" localSheetId="22">MATCH(0.01,END_BAL_PREF,-1)+1</definedName>
    <definedName name="No_of_Pamts_Pref" localSheetId="23">MATCH(0.01,END_BAL_PREF,-1)+1</definedName>
    <definedName name="No_of_Pamts_Pref" localSheetId="1">MATCH(0.01,END_BAL_PREF,-1)+1</definedName>
    <definedName name="No_of_Pamts_Pref" localSheetId="2">MATCH(0.01,END_BAL_PREF,-1)+1</definedName>
    <definedName name="No_of_Pamts_Pref" localSheetId="3">MATCH(0.01,END_BAL_PREF,-1)+1</definedName>
    <definedName name="No_of_Pamts_Pref" localSheetId="4">MATCH(0.01,END_BAL_PREF,-1)+1</definedName>
    <definedName name="No_of_Pamts_Pref" localSheetId="5">MATCH(0.01,END_BAL_PREF,-1)+1</definedName>
    <definedName name="No_of_Pamts_Pref" localSheetId="6">MATCH(0.01,END_BAL_PREF,-1)+1</definedName>
    <definedName name="No_of_Pamts_Pref" localSheetId="7">MATCH(0.01,END_BAL_PREF,-1)+1</definedName>
    <definedName name="No_of_Pamts_Pref" localSheetId="10">MATCH(0.01,END_BAL_PREF,-1)+1</definedName>
    <definedName name="No_of_Pamts_Pref" localSheetId="11">MATCH(0.01,END_BAL_PREF,-1)+1</definedName>
    <definedName name="No_of_Pamts_Pref" localSheetId="12">MATCH(0.01,END_BAL_PREF,-1)+1</definedName>
    <definedName name="No_of_Pamts_Pref" localSheetId="13">MATCH(0.01,END_BAL_PREF,-1)+1</definedName>
    <definedName name="No_of_Pamts_Pref" localSheetId="14">MATCH(0.01,END_BAL_PREF,-1)+1</definedName>
    <definedName name="No_of_Pamts_Pref" localSheetId="15">MATCH(0.01,END_BAL_PREF,-1)+1</definedName>
    <definedName name="No_of_Pamts_Pref" localSheetId="16">MATCH(0.01,END_BAL_PREF,-1)+1</definedName>
    <definedName name="No_of_Pamts_Pref" localSheetId="26">MATCH(0.01,END_BAL_PREF,-1)+1</definedName>
    <definedName name="No_of_Pamts_Pref" localSheetId="27">MATCH(0.01,END_BAL_PREF,-1)+1</definedName>
    <definedName name="No_of_Pamts_Pref" localSheetId="28">MATCH(0.01,END_BAL_PREF,-1)+1</definedName>
    <definedName name="No_of_Pamts_Pref" localSheetId="29">MATCH(0.01,END_BAL_PREF,-1)+1</definedName>
    <definedName name="No_of_Pamts_Pref" localSheetId="30">MATCH(0.01,END_BAL_PREF,-1)+1</definedName>
    <definedName name="No_of_Pamts_Pref" localSheetId="31">MATCH(0.01,END_BAL_PREF,-1)+1</definedName>
    <definedName name="No_of_Pamts_Pref">MATCH(0.01,END_BAL_PREF,-1)+1</definedName>
    <definedName name="Non_Recourse_CP_Conduit_LIBOR_Spread" localSheetId="17">#REF!</definedName>
    <definedName name="Non_Recourse_CP_Conduit_LIBOR_Spread" localSheetId="18">#REF!</definedName>
    <definedName name="Non_Recourse_CP_Conduit_LIBOR_Spread" localSheetId="19">#REF!</definedName>
    <definedName name="Non_Recourse_CP_Conduit_LIBOR_Spread" localSheetId="20">#REF!</definedName>
    <definedName name="Non_Recourse_CP_Conduit_LIBOR_Spread" localSheetId="21">#REF!</definedName>
    <definedName name="Non_Recourse_CP_Conduit_LIBOR_Spread" localSheetId="22">#REF!</definedName>
    <definedName name="Non_Recourse_CP_Conduit_LIBOR_Spread" localSheetId="26">#REF!</definedName>
    <definedName name="Non_Recourse_CP_Conduit_LIBOR_Spread" localSheetId="27">#REF!</definedName>
    <definedName name="Non_Recourse_CP_Conduit_LIBOR_Spread" localSheetId="28">#REF!</definedName>
    <definedName name="Non_Recourse_CP_Conduit_LIBOR_Spread" localSheetId="29">#REF!</definedName>
    <definedName name="Non_Recourse_CP_Conduit_LIBOR_Spread" localSheetId="30">#REF!</definedName>
    <definedName name="Non_Recourse_CP_Conduit_LIBOR_Spread" localSheetId="31">#REF!</definedName>
    <definedName name="Non_Recourse_CP_Conduit_LIBOR_Spread">#REF!</definedName>
    <definedName name="Non_Recourse_Facility_CP_adder" localSheetId="17">#REF!</definedName>
    <definedName name="Non_Recourse_Facility_CP_adder" localSheetId="18">#REF!</definedName>
    <definedName name="Non_Recourse_Facility_CP_adder" localSheetId="19">#REF!</definedName>
    <definedName name="Non_Recourse_Facility_CP_adder" localSheetId="20">#REF!</definedName>
    <definedName name="Non_Recourse_Facility_CP_adder" localSheetId="21">#REF!</definedName>
    <definedName name="Non_Recourse_Facility_CP_adder" localSheetId="22">#REF!</definedName>
    <definedName name="Non_Recourse_Facility_CP_adder" localSheetId="26">#REF!</definedName>
    <definedName name="Non_Recourse_Facility_CP_adder" localSheetId="27">#REF!</definedName>
    <definedName name="Non_Recourse_Facility_CP_adder" localSheetId="28">#REF!</definedName>
    <definedName name="Non_Recourse_Facility_CP_adder" localSheetId="29">#REF!</definedName>
    <definedName name="Non_Recourse_Facility_CP_adder" localSheetId="30">#REF!</definedName>
    <definedName name="Non_Recourse_Facility_CP_adder" localSheetId="31">#REF!</definedName>
    <definedName name="Non_Recourse_Facility_CP_adder">#REF!</definedName>
    <definedName name="none" localSheetId="17" hidden="1">#REF!</definedName>
    <definedName name="none" localSheetId="18" hidden="1">#REF!</definedName>
    <definedName name="none" localSheetId="19" hidden="1">#REF!</definedName>
    <definedName name="none" localSheetId="20" hidden="1">#REF!</definedName>
    <definedName name="none" localSheetId="21" hidden="1">#REF!</definedName>
    <definedName name="none" localSheetId="22" hidden="1">#REF!</definedName>
    <definedName name="none" localSheetId="26" hidden="1">#REF!</definedName>
    <definedName name="none" localSheetId="27" hidden="1">#REF!</definedName>
    <definedName name="none" localSheetId="28" hidden="1">#REF!</definedName>
    <definedName name="none" localSheetId="29" hidden="1">#REF!</definedName>
    <definedName name="none" localSheetId="30" hidden="1">#REF!</definedName>
    <definedName name="none" localSheetId="31" hidden="1">#REF!</definedName>
    <definedName name="none" hidden="1">#REF!</definedName>
    <definedName name="none2" localSheetId="17" hidden="1">#REF!</definedName>
    <definedName name="none2" localSheetId="18" hidden="1">#REF!</definedName>
    <definedName name="none2" localSheetId="19" hidden="1">#REF!</definedName>
    <definedName name="none2" localSheetId="20" hidden="1">#REF!</definedName>
    <definedName name="none2" localSheetId="21" hidden="1">#REF!</definedName>
    <definedName name="none2" localSheetId="22" hidden="1">#REF!</definedName>
    <definedName name="none2" localSheetId="26" hidden="1">#REF!</definedName>
    <definedName name="none2" localSheetId="27" hidden="1">#REF!</definedName>
    <definedName name="none2" localSheetId="28" hidden="1">#REF!</definedName>
    <definedName name="none2" localSheetId="29" hidden="1">#REF!</definedName>
    <definedName name="none2" localSheetId="30" hidden="1">#REF!</definedName>
    <definedName name="none2" localSheetId="31" hidden="1">#REF!</definedName>
    <definedName name="none2" hidden="1">#REF!</definedName>
    <definedName name="nopremort" localSheetId="17">#REF!</definedName>
    <definedName name="nopremort" localSheetId="18">#REF!</definedName>
    <definedName name="nopremort" localSheetId="19">#REF!</definedName>
    <definedName name="nopremort" localSheetId="20">#REF!</definedName>
    <definedName name="nopremort" localSheetId="21">#REF!</definedName>
    <definedName name="nopremort" localSheetId="22">#REF!</definedName>
    <definedName name="nopremort" localSheetId="26">#REF!</definedName>
    <definedName name="nopremort" localSheetId="27">#REF!</definedName>
    <definedName name="nopremort" localSheetId="28">#REF!</definedName>
    <definedName name="nopremort" localSheetId="29">#REF!</definedName>
    <definedName name="nopremort" localSheetId="30">#REF!</definedName>
    <definedName name="nopremort" localSheetId="31">#REF!</definedName>
    <definedName name="nopremort">#REF!</definedName>
    <definedName name="NOx_Allowances__Nominal___ton" localSheetId="17">#REF!</definedName>
    <definedName name="NOx_Allowances__Nominal___ton" localSheetId="18">#REF!</definedName>
    <definedName name="NOx_Allowances__Nominal___ton" localSheetId="19">#REF!</definedName>
    <definedName name="NOx_Allowances__Nominal___ton" localSheetId="20">#REF!</definedName>
    <definedName name="NOx_Allowances__Nominal___ton" localSheetId="21">#REF!</definedName>
    <definedName name="NOx_Allowances__Nominal___ton" localSheetId="22">#REF!</definedName>
    <definedName name="NOx_Allowances__Nominal___ton" localSheetId="26">#REF!</definedName>
    <definedName name="NOx_Allowances__Nominal___ton" localSheetId="27">#REF!</definedName>
    <definedName name="NOx_Allowances__Nominal___ton" localSheetId="28">#REF!</definedName>
    <definedName name="NOx_Allowances__Nominal___ton" localSheetId="29">#REF!</definedName>
    <definedName name="NOx_Allowances__Nominal___ton" localSheetId="30">#REF!</definedName>
    <definedName name="NOx_Allowances__Nominal___ton" localSheetId="31">#REF!</definedName>
    <definedName name="NOx_Allowances__Nominal___ton">#REF!</definedName>
    <definedName name="Nox_Allowances_in_1999" localSheetId="17">#REF!</definedName>
    <definedName name="Nox_Allowances_in_1999" localSheetId="18">#REF!</definedName>
    <definedName name="Nox_Allowances_in_1999" localSheetId="19">#REF!</definedName>
    <definedName name="Nox_Allowances_in_1999" localSheetId="20">#REF!</definedName>
    <definedName name="Nox_Allowances_in_1999" localSheetId="21">#REF!</definedName>
    <definedName name="Nox_Allowances_in_1999" localSheetId="22">#REF!</definedName>
    <definedName name="Nox_Allowances_in_1999" localSheetId="26">#REF!</definedName>
    <definedName name="Nox_Allowances_in_1999" localSheetId="27">#REF!</definedName>
    <definedName name="Nox_Allowances_in_1999" localSheetId="28">#REF!</definedName>
    <definedName name="Nox_Allowances_in_1999" localSheetId="29">#REF!</definedName>
    <definedName name="Nox_Allowances_in_1999" localSheetId="30">#REF!</definedName>
    <definedName name="Nox_Allowances_in_1999" localSheetId="31">#REF!</definedName>
    <definedName name="Nox_Allowances_in_1999">#REF!</definedName>
    <definedName name="NOx_Emissions_Rate__lb_hr" localSheetId="17">#REF!</definedName>
    <definedName name="NOx_Emissions_Rate__lb_hr" localSheetId="18">#REF!</definedName>
    <definedName name="NOx_Emissions_Rate__lb_hr" localSheetId="19">#REF!</definedName>
    <definedName name="NOx_Emissions_Rate__lb_hr" localSheetId="20">#REF!</definedName>
    <definedName name="NOx_Emissions_Rate__lb_hr" localSheetId="21">#REF!</definedName>
    <definedName name="NOx_Emissions_Rate__lb_hr" localSheetId="22">#REF!</definedName>
    <definedName name="NOx_Emissions_Rate__lb_hr" localSheetId="26">#REF!</definedName>
    <definedName name="NOx_Emissions_Rate__lb_hr" localSheetId="27">#REF!</definedName>
    <definedName name="NOx_Emissions_Rate__lb_hr" localSheetId="28">#REF!</definedName>
    <definedName name="NOx_Emissions_Rate__lb_hr" localSheetId="29">#REF!</definedName>
    <definedName name="NOx_Emissions_Rate__lb_hr" localSheetId="30">#REF!</definedName>
    <definedName name="NOx_Emissions_Rate__lb_hr" localSheetId="31">#REF!</definedName>
    <definedName name="NOx_Emissions_Rate__lb_hr">#REF!</definedName>
    <definedName name="NOx_Offsets" localSheetId="17">#REF!</definedName>
    <definedName name="NOx_Offsets" localSheetId="18">#REF!</definedName>
    <definedName name="NOx_Offsets" localSheetId="19">#REF!</definedName>
    <definedName name="NOx_Offsets" localSheetId="20">#REF!</definedName>
    <definedName name="NOx_Offsets" localSheetId="21">#REF!</definedName>
    <definedName name="NOx_Offsets" localSheetId="22">#REF!</definedName>
    <definedName name="NOx_Offsets" localSheetId="26">#REF!</definedName>
    <definedName name="NOx_Offsets" localSheetId="27">#REF!</definedName>
    <definedName name="NOx_Offsets" localSheetId="28">#REF!</definedName>
    <definedName name="NOx_Offsets" localSheetId="29">#REF!</definedName>
    <definedName name="NOx_Offsets" localSheetId="30">#REF!</definedName>
    <definedName name="NOx_Offsets" localSheetId="31">#REF!</definedName>
    <definedName name="NOx_Offsets">#REF!</definedName>
    <definedName name="NOx_Offsets_Calculation_Factor__lb_MMBtu" localSheetId="17">#REF!</definedName>
    <definedName name="NOx_Offsets_Calculation_Factor__lb_MMBtu" localSheetId="18">#REF!</definedName>
    <definedName name="NOx_Offsets_Calculation_Factor__lb_MMBtu" localSheetId="19">#REF!</definedName>
    <definedName name="NOx_Offsets_Calculation_Factor__lb_MMBtu" localSheetId="20">#REF!</definedName>
    <definedName name="NOx_Offsets_Calculation_Factor__lb_MMBtu" localSheetId="21">#REF!</definedName>
    <definedName name="NOx_Offsets_Calculation_Factor__lb_MMBtu" localSheetId="22">#REF!</definedName>
    <definedName name="NOx_Offsets_Calculation_Factor__lb_MMBtu" localSheetId="26">#REF!</definedName>
    <definedName name="NOx_Offsets_Calculation_Factor__lb_MMBtu" localSheetId="27">#REF!</definedName>
    <definedName name="NOx_Offsets_Calculation_Factor__lb_MMBtu" localSheetId="28">#REF!</definedName>
    <definedName name="NOx_Offsets_Calculation_Factor__lb_MMBtu" localSheetId="29">#REF!</definedName>
    <definedName name="NOx_Offsets_Calculation_Factor__lb_MMBtu" localSheetId="30">#REF!</definedName>
    <definedName name="NOx_Offsets_Calculation_Factor__lb_MMBtu" localSheetId="31">#REF!</definedName>
    <definedName name="NOx_Offsets_Calculation_Factor__lb_MMBtu">#REF!</definedName>
    <definedName name="NOx_Offsets_Construction" localSheetId="17">#REF!</definedName>
    <definedName name="NOx_Offsets_Construction" localSheetId="18">#REF!</definedName>
    <definedName name="NOx_Offsets_Construction" localSheetId="19">#REF!</definedName>
    <definedName name="NOx_Offsets_Construction" localSheetId="20">#REF!</definedName>
    <definedName name="NOx_Offsets_Construction" localSheetId="21">#REF!</definedName>
    <definedName name="NOx_Offsets_Construction" localSheetId="22">#REF!</definedName>
    <definedName name="NOx_Offsets_Construction" localSheetId="26">#REF!</definedName>
    <definedName name="NOx_Offsets_Construction" localSheetId="27">#REF!</definedName>
    <definedName name="NOx_Offsets_Construction" localSheetId="28">#REF!</definedName>
    <definedName name="NOx_Offsets_Construction" localSheetId="29">#REF!</definedName>
    <definedName name="NOx_Offsets_Construction" localSheetId="30">#REF!</definedName>
    <definedName name="NOx_Offsets_Construction" localSheetId="31">#REF!</definedName>
    <definedName name="NOx_Offsets_Construction">#REF!</definedName>
    <definedName name="NPV_20_Year_12_Percent_Quarterly" localSheetId="17">#REF!</definedName>
    <definedName name="NPV_20_Year_12_Percent_Quarterly" localSheetId="18">#REF!</definedName>
    <definedName name="NPV_20_Year_12_Percent_Quarterly" localSheetId="19">#REF!</definedName>
    <definedName name="NPV_20_Year_12_Percent_Quarterly" localSheetId="20">#REF!</definedName>
    <definedName name="NPV_20_Year_12_Percent_Quarterly" localSheetId="21">#REF!</definedName>
    <definedName name="NPV_20_Year_12_Percent_Quarterly" localSheetId="22">#REF!</definedName>
    <definedName name="NPV_20_Year_12_Percent_Quarterly" localSheetId="26">#REF!</definedName>
    <definedName name="NPV_20_Year_12_Percent_Quarterly" localSheetId="27">#REF!</definedName>
    <definedName name="NPV_20_Year_12_Percent_Quarterly" localSheetId="28">#REF!</definedName>
    <definedName name="NPV_20_Year_12_Percent_Quarterly" localSheetId="29">#REF!</definedName>
    <definedName name="NPV_20_Year_12_Percent_Quarterly" localSheetId="30">#REF!</definedName>
    <definedName name="NPV_20_Year_12_Percent_Quarterly" localSheetId="31">#REF!</definedName>
    <definedName name="NPV_20_Year_12_Percent_Quarterly">#REF!</definedName>
    <definedName name="NPV_20_Year_13_Percent_Quarterly" localSheetId="17">#REF!</definedName>
    <definedName name="NPV_20_Year_13_Percent_Quarterly" localSheetId="18">#REF!</definedName>
    <definedName name="NPV_20_Year_13_Percent_Quarterly" localSheetId="19">#REF!</definedName>
    <definedName name="NPV_20_Year_13_Percent_Quarterly" localSheetId="20">#REF!</definedName>
    <definedName name="NPV_20_Year_13_Percent_Quarterly" localSheetId="21">#REF!</definedName>
    <definedName name="NPV_20_Year_13_Percent_Quarterly" localSheetId="22">#REF!</definedName>
    <definedName name="NPV_20_Year_13_Percent_Quarterly" localSheetId="26">#REF!</definedName>
    <definedName name="NPV_20_Year_13_Percent_Quarterly" localSheetId="27">#REF!</definedName>
    <definedName name="NPV_20_Year_13_Percent_Quarterly" localSheetId="28">#REF!</definedName>
    <definedName name="NPV_20_Year_13_Percent_Quarterly" localSheetId="29">#REF!</definedName>
    <definedName name="NPV_20_Year_13_Percent_Quarterly" localSheetId="30">#REF!</definedName>
    <definedName name="NPV_20_Year_13_Percent_Quarterly" localSheetId="31">#REF!</definedName>
    <definedName name="NPV_20_Year_13_Percent_Quarterly">#REF!</definedName>
    <definedName name="NPV_20_Year_14_Percent_Quarterly" localSheetId="17">#REF!</definedName>
    <definedName name="NPV_20_Year_14_Percent_Quarterly" localSheetId="18">#REF!</definedName>
    <definedName name="NPV_20_Year_14_Percent_Quarterly" localSheetId="19">#REF!</definedName>
    <definedName name="NPV_20_Year_14_Percent_Quarterly" localSheetId="20">#REF!</definedName>
    <definedName name="NPV_20_Year_14_Percent_Quarterly" localSheetId="21">#REF!</definedName>
    <definedName name="NPV_20_Year_14_Percent_Quarterly" localSheetId="22">#REF!</definedName>
    <definedName name="NPV_20_Year_14_Percent_Quarterly" localSheetId="26">#REF!</definedName>
    <definedName name="NPV_20_Year_14_Percent_Quarterly" localSheetId="27">#REF!</definedName>
    <definedName name="NPV_20_Year_14_Percent_Quarterly" localSheetId="28">#REF!</definedName>
    <definedName name="NPV_20_Year_14_Percent_Quarterly" localSheetId="29">#REF!</definedName>
    <definedName name="NPV_20_Year_14_Percent_Quarterly" localSheetId="30">#REF!</definedName>
    <definedName name="NPV_20_Year_14_Percent_Quarterly" localSheetId="31">#REF!</definedName>
    <definedName name="NPV_20_Year_14_Percent_Quarterly">#REF!</definedName>
    <definedName name="NQInd" localSheetId="17">#REF!</definedName>
    <definedName name="NQInd" localSheetId="18">#REF!</definedName>
    <definedName name="NQInd" localSheetId="19">#REF!</definedName>
    <definedName name="NQInd" localSheetId="20">#REF!</definedName>
    <definedName name="NQInd" localSheetId="21">#REF!</definedName>
    <definedName name="NQInd" localSheetId="22">#REF!</definedName>
    <definedName name="NQInd" localSheetId="26">#REF!</definedName>
    <definedName name="NQInd" localSheetId="27">#REF!</definedName>
    <definedName name="NQInd" localSheetId="28">#REF!</definedName>
    <definedName name="NQInd" localSheetId="29">#REF!</definedName>
    <definedName name="NQInd" localSheetId="30">#REF!</definedName>
    <definedName name="NQInd" localSheetId="31">#REF!</definedName>
    <definedName name="NQInd">#REF!</definedName>
    <definedName name="NRW"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umber_of_Payments" localSheetId="17">MATCH(0.01,END_BAL,-1)+1</definedName>
    <definedName name="Number_of_Payments" localSheetId="18">MATCH(0.01,END_BAL,-1)+1</definedName>
    <definedName name="Number_of_Payments" localSheetId="19">MATCH(0.01,END_BAL,-1)+1</definedName>
    <definedName name="Number_of_Payments" localSheetId="20">MATCH(0.01,END_BAL,-1)+1</definedName>
    <definedName name="Number_of_Payments" localSheetId="21">MATCH(0.01,END_BAL,-1)+1</definedName>
    <definedName name="Number_of_Payments" localSheetId="22">MATCH(0.01,END_BAL,-1)+1</definedName>
    <definedName name="Number_of_Payments" localSheetId="23">MATCH(0.01,END_BAL,-1)+1</definedName>
    <definedName name="Number_of_Payments" localSheetId="1">MATCH(0.01,END_BAL,-1)+1</definedName>
    <definedName name="Number_of_Payments" localSheetId="2">MATCH(0.01,END_BAL,-1)+1</definedName>
    <definedName name="Number_of_Payments" localSheetId="3">MATCH(0.01,END_BAL,-1)+1</definedName>
    <definedName name="Number_of_Payments" localSheetId="4">MATCH(0.01,END_BAL,-1)+1</definedName>
    <definedName name="Number_of_Payments" localSheetId="5">MATCH(0.01,END_BAL,-1)+1</definedName>
    <definedName name="Number_of_Payments" localSheetId="6">MATCH(0.01,END_BAL,-1)+1</definedName>
    <definedName name="Number_of_Payments" localSheetId="7">MATCH(0.01,END_BAL,-1)+1</definedName>
    <definedName name="Number_of_Payments" localSheetId="10">MATCH(0.01,END_BAL,-1)+1</definedName>
    <definedName name="Number_of_Payments" localSheetId="11">MATCH(0.01,END_BAL,-1)+1</definedName>
    <definedName name="Number_of_Payments" localSheetId="12">MATCH(0.01,END_BAL,-1)+1</definedName>
    <definedName name="Number_of_Payments" localSheetId="13">MATCH(0.01,END_BAL,-1)+1</definedName>
    <definedName name="Number_of_Payments" localSheetId="14">MATCH(0.01,END_BAL,-1)+1</definedName>
    <definedName name="Number_of_Payments" localSheetId="15">MATCH(0.01,END_BAL,-1)+1</definedName>
    <definedName name="Number_of_Payments" localSheetId="16">MATCH(0.01,END_BAL,-1)+1</definedName>
    <definedName name="Number_of_Payments" localSheetId="26">MATCH(0.01,END_BAL,-1)+1</definedName>
    <definedName name="Number_of_Payments" localSheetId="27">MATCH(0.01,END_BAL,-1)+1</definedName>
    <definedName name="Number_of_Payments" localSheetId="28">MATCH(0.01,END_BAL,-1)+1</definedName>
    <definedName name="Number_of_Payments" localSheetId="29">MATCH(0.01,END_BAL,-1)+1</definedName>
    <definedName name="Number_of_Payments" localSheetId="30">MATCH(0.01,END_BAL,-1)+1</definedName>
    <definedName name="Number_of_Payments" localSheetId="31">MATCH(0.01,END_BAL,-1)+1</definedName>
    <definedName name="Number_of_Payments">MATCH(0.01,END_BAL,-1)+1</definedName>
    <definedName name="Number_of_Units" localSheetId="17">#REF!</definedName>
    <definedName name="Number_of_Units" localSheetId="18">#REF!</definedName>
    <definedName name="Number_of_Units" localSheetId="19">#REF!</definedName>
    <definedName name="Number_of_Units" localSheetId="20">#REF!</definedName>
    <definedName name="Number_of_Units" localSheetId="21">#REF!</definedName>
    <definedName name="Number_of_Units" localSheetId="22">#REF!</definedName>
    <definedName name="Number_of_Units" localSheetId="26">#REF!</definedName>
    <definedName name="Number_of_Units" localSheetId="27">#REF!</definedName>
    <definedName name="Number_of_Units" localSheetId="28">#REF!</definedName>
    <definedName name="Number_of_Units" localSheetId="29">#REF!</definedName>
    <definedName name="Number_of_Units" localSheetId="30">#REF!</definedName>
    <definedName name="Number_of_Units" localSheetId="31">#REF!</definedName>
    <definedName name="Number_of_Units">#REF!</definedName>
    <definedName name="Number_of_Years_to_Payback" localSheetId="17">#REF!</definedName>
    <definedName name="Number_of_Years_to_Payback" localSheetId="18">#REF!</definedName>
    <definedName name="Number_of_Years_to_Payback" localSheetId="19">#REF!</definedName>
    <definedName name="Number_of_Years_to_Payback" localSheetId="20">#REF!</definedName>
    <definedName name="Number_of_Years_to_Payback" localSheetId="21">#REF!</definedName>
    <definedName name="Number_of_Years_to_Payback" localSheetId="22">#REF!</definedName>
    <definedName name="Number_of_Years_to_Payback" localSheetId="26">#REF!</definedName>
    <definedName name="Number_of_Years_to_Payback" localSheetId="27">#REF!</definedName>
    <definedName name="Number_of_Years_to_Payback" localSheetId="28">#REF!</definedName>
    <definedName name="Number_of_Years_to_Payback" localSheetId="29">#REF!</definedName>
    <definedName name="Number_of_Years_to_Payback" localSheetId="30">#REF!</definedName>
    <definedName name="Number_of_Years_to_Payback" localSheetId="31">#REF!</definedName>
    <definedName name="Number_of_Years_to_Payback">#REF!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NY_State_Dividend_Allowance_Rate" localSheetId="17">#REF!</definedName>
    <definedName name="NY_State_Dividend_Allowance_Rate" localSheetId="18">#REF!</definedName>
    <definedName name="NY_State_Dividend_Allowance_Rate" localSheetId="19">#REF!</definedName>
    <definedName name="NY_State_Dividend_Allowance_Rate" localSheetId="20">#REF!</definedName>
    <definedName name="NY_State_Dividend_Allowance_Rate" localSheetId="21">#REF!</definedName>
    <definedName name="NY_State_Dividend_Allowance_Rate" localSheetId="22">#REF!</definedName>
    <definedName name="NY_State_Dividend_Allowance_Rate" localSheetId="26">#REF!</definedName>
    <definedName name="NY_State_Dividend_Allowance_Rate" localSheetId="27">#REF!</definedName>
    <definedName name="NY_State_Dividend_Allowance_Rate" localSheetId="28">#REF!</definedName>
    <definedName name="NY_State_Dividend_Allowance_Rate" localSheetId="29">#REF!</definedName>
    <definedName name="NY_State_Dividend_Allowance_Rate" localSheetId="30">#REF!</definedName>
    <definedName name="NY_State_Dividend_Allowance_Rate" localSheetId="31">#REF!</definedName>
    <definedName name="NY_State_Dividend_Allowance_Rate">#REF!</definedName>
    <definedName name="NY_State_Excess_Dividends_Tax" localSheetId="17">#REF!</definedName>
    <definedName name="NY_State_Excess_Dividends_Tax" localSheetId="18">#REF!</definedName>
    <definedName name="NY_State_Excess_Dividends_Tax" localSheetId="19">#REF!</definedName>
    <definedName name="NY_State_Excess_Dividends_Tax" localSheetId="20">#REF!</definedName>
    <definedName name="NY_State_Excess_Dividends_Tax" localSheetId="21">#REF!</definedName>
    <definedName name="NY_State_Excess_Dividends_Tax" localSheetId="22">#REF!</definedName>
    <definedName name="NY_State_Excess_Dividends_Tax" localSheetId="26">#REF!</definedName>
    <definedName name="NY_State_Excess_Dividends_Tax" localSheetId="27">#REF!</definedName>
    <definedName name="NY_State_Excess_Dividends_Tax" localSheetId="28">#REF!</definedName>
    <definedName name="NY_State_Excess_Dividends_Tax" localSheetId="29">#REF!</definedName>
    <definedName name="NY_State_Excess_Dividends_Tax" localSheetId="30">#REF!</definedName>
    <definedName name="NY_State_Excess_Dividends_Tax" localSheetId="31">#REF!</definedName>
    <definedName name="NY_State_Excess_Dividends_Tax">#REF!</definedName>
    <definedName name="NY_State_Gross_Earnings_Tax" localSheetId="17">#REF!</definedName>
    <definedName name="NY_State_Gross_Earnings_Tax" localSheetId="18">#REF!</definedName>
    <definedName name="NY_State_Gross_Earnings_Tax" localSheetId="19">#REF!</definedName>
    <definedName name="NY_State_Gross_Earnings_Tax" localSheetId="20">#REF!</definedName>
    <definedName name="NY_State_Gross_Earnings_Tax" localSheetId="21">#REF!</definedName>
    <definedName name="NY_State_Gross_Earnings_Tax" localSheetId="22">#REF!</definedName>
    <definedName name="NY_State_Gross_Earnings_Tax" localSheetId="26">#REF!</definedName>
    <definedName name="NY_State_Gross_Earnings_Tax" localSheetId="27">#REF!</definedName>
    <definedName name="NY_State_Gross_Earnings_Tax" localSheetId="28">#REF!</definedName>
    <definedName name="NY_State_Gross_Earnings_Tax" localSheetId="29">#REF!</definedName>
    <definedName name="NY_State_Gross_Earnings_Tax" localSheetId="30">#REF!</definedName>
    <definedName name="NY_State_Gross_Earnings_Tax" localSheetId="31">#REF!</definedName>
    <definedName name="NY_State_Gross_Earnings_Tax">#REF!</definedName>
    <definedName name="NY_State_Gross_Receipts_Tax" localSheetId="17">#REF!</definedName>
    <definedName name="NY_State_Gross_Receipts_Tax" localSheetId="18">#REF!</definedName>
    <definedName name="NY_State_Gross_Receipts_Tax" localSheetId="19">#REF!</definedName>
    <definedName name="NY_State_Gross_Receipts_Tax" localSheetId="20">#REF!</definedName>
    <definedName name="NY_State_Gross_Receipts_Tax" localSheetId="21">#REF!</definedName>
    <definedName name="NY_State_Gross_Receipts_Tax" localSheetId="22">#REF!</definedName>
    <definedName name="NY_State_Gross_Receipts_Tax" localSheetId="26">#REF!</definedName>
    <definedName name="NY_State_Gross_Receipts_Tax" localSheetId="27">#REF!</definedName>
    <definedName name="NY_State_Gross_Receipts_Tax" localSheetId="28">#REF!</definedName>
    <definedName name="NY_State_Gross_Receipts_Tax" localSheetId="29">#REF!</definedName>
    <definedName name="NY_State_Gross_Receipts_Tax" localSheetId="30">#REF!</definedName>
    <definedName name="NY_State_Gross_Receipts_Tax" localSheetId="31">#REF!</definedName>
    <definedName name="NY_State_Gross_Receipts_Tax">#REF!</definedName>
    <definedName name="NY_State_Income_Tax_Switch" localSheetId="17">#REF!</definedName>
    <definedName name="NY_State_Income_Tax_Switch" localSheetId="18">#REF!</definedName>
    <definedName name="NY_State_Income_Tax_Switch" localSheetId="19">#REF!</definedName>
    <definedName name="NY_State_Income_Tax_Switch" localSheetId="20">#REF!</definedName>
    <definedName name="NY_State_Income_Tax_Switch" localSheetId="21">#REF!</definedName>
    <definedName name="NY_State_Income_Tax_Switch" localSheetId="22">#REF!</definedName>
    <definedName name="NY_State_Income_Tax_Switch" localSheetId="26">#REF!</definedName>
    <definedName name="NY_State_Income_Tax_Switch" localSheetId="27">#REF!</definedName>
    <definedName name="NY_State_Income_Tax_Switch" localSheetId="28">#REF!</definedName>
    <definedName name="NY_State_Income_Tax_Switch" localSheetId="29">#REF!</definedName>
    <definedName name="NY_State_Income_Tax_Switch" localSheetId="30">#REF!</definedName>
    <definedName name="NY_State_Income_Tax_Switch" localSheetId="31">#REF!</definedName>
    <definedName name="NY_State_Income_Tax_Switch">#REF!</definedName>
    <definedName name="O_M_Mobilization" localSheetId="17">#REF!</definedName>
    <definedName name="O_M_Mobilization" localSheetId="18">#REF!</definedName>
    <definedName name="O_M_Mobilization" localSheetId="19">#REF!</definedName>
    <definedName name="O_M_Mobilization" localSheetId="20">#REF!</definedName>
    <definedName name="O_M_Mobilization" localSheetId="21">#REF!</definedName>
    <definedName name="O_M_Mobilization" localSheetId="22">#REF!</definedName>
    <definedName name="O_M_Mobilization" localSheetId="26">#REF!</definedName>
    <definedName name="O_M_Mobilization" localSheetId="27">#REF!</definedName>
    <definedName name="O_M_Mobilization" localSheetId="28">#REF!</definedName>
    <definedName name="O_M_Mobilization" localSheetId="29">#REF!</definedName>
    <definedName name="O_M_Mobilization" localSheetId="30">#REF!</definedName>
    <definedName name="O_M_Mobilization" localSheetId="31">#REF!</definedName>
    <definedName name="O_M_Mobilization">#REF!</definedName>
    <definedName name="O_M_Mobilization___Labor" localSheetId="17">#REF!</definedName>
    <definedName name="O_M_Mobilization___Labor" localSheetId="18">#REF!</definedName>
    <definedName name="O_M_Mobilization___Labor" localSheetId="19">#REF!</definedName>
    <definedName name="O_M_Mobilization___Labor" localSheetId="20">#REF!</definedName>
    <definedName name="O_M_Mobilization___Labor" localSheetId="21">#REF!</definedName>
    <definedName name="O_M_Mobilization___Labor" localSheetId="22">#REF!</definedName>
    <definedName name="O_M_Mobilization___Labor" localSheetId="26">#REF!</definedName>
    <definedName name="O_M_Mobilization___Labor" localSheetId="27">#REF!</definedName>
    <definedName name="O_M_Mobilization___Labor" localSheetId="28">#REF!</definedName>
    <definedName name="O_M_Mobilization___Labor" localSheetId="29">#REF!</definedName>
    <definedName name="O_M_Mobilization___Labor" localSheetId="30">#REF!</definedName>
    <definedName name="O_M_Mobilization___Labor" localSheetId="31">#REF!</definedName>
    <definedName name="O_M_Mobilization___Labor">#REF!</definedName>
    <definedName name="Off_Peak_Hours" localSheetId="17">#REF!</definedName>
    <definedName name="Off_Peak_Hours" localSheetId="18">#REF!</definedName>
    <definedName name="Off_Peak_Hours" localSheetId="19">#REF!</definedName>
    <definedName name="Off_Peak_Hours" localSheetId="20">#REF!</definedName>
    <definedName name="Off_Peak_Hours" localSheetId="21">#REF!</definedName>
    <definedName name="Off_Peak_Hours" localSheetId="22">#REF!</definedName>
    <definedName name="Off_Peak_Hours" localSheetId="26">#REF!</definedName>
    <definedName name="Off_Peak_Hours" localSheetId="27">#REF!</definedName>
    <definedName name="Off_Peak_Hours" localSheetId="28">#REF!</definedName>
    <definedName name="Off_Peak_Hours" localSheetId="29">#REF!</definedName>
    <definedName name="Off_Peak_Hours" localSheetId="30">#REF!</definedName>
    <definedName name="Off_Peak_Hours" localSheetId="31">#REF!</definedName>
    <definedName name="Off_Peak_Hours">#REF!</definedName>
    <definedName name="Off_Peak_Percent" localSheetId="17">#REF!</definedName>
    <definedName name="Off_Peak_Percent" localSheetId="18">#REF!</definedName>
    <definedName name="Off_Peak_Percent" localSheetId="19">#REF!</definedName>
    <definedName name="Off_Peak_Percent" localSheetId="20">#REF!</definedName>
    <definedName name="Off_Peak_Percent" localSheetId="21">#REF!</definedName>
    <definedName name="Off_Peak_Percent" localSheetId="22">#REF!</definedName>
    <definedName name="Off_Peak_Percent" localSheetId="26">#REF!</definedName>
    <definedName name="Off_Peak_Percent" localSheetId="27">#REF!</definedName>
    <definedName name="Off_Peak_Percent" localSheetId="28">#REF!</definedName>
    <definedName name="Off_Peak_Percent" localSheetId="29">#REF!</definedName>
    <definedName name="Off_Peak_Percent" localSheetId="30">#REF!</definedName>
    <definedName name="Off_Peak_Percent" localSheetId="31">#REF!</definedName>
    <definedName name="Off_Peak_Percent">#REF!</definedName>
    <definedName name="Offsite_Work_Road_Paving" localSheetId="17">#REF!</definedName>
    <definedName name="Offsite_Work_Road_Paving" localSheetId="18">#REF!</definedName>
    <definedName name="Offsite_Work_Road_Paving" localSheetId="19">#REF!</definedName>
    <definedName name="Offsite_Work_Road_Paving" localSheetId="20">#REF!</definedName>
    <definedName name="Offsite_Work_Road_Paving" localSheetId="21">#REF!</definedName>
    <definedName name="Offsite_Work_Road_Paving" localSheetId="22">#REF!</definedName>
    <definedName name="Offsite_Work_Road_Paving" localSheetId="26">#REF!</definedName>
    <definedName name="Offsite_Work_Road_Paving" localSheetId="27">#REF!</definedName>
    <definedName name="Offsite_Work_Road_Paving" localSheetId="28">#REF!</definedName>
    <definedName name="Offsite_Work_Road_Paving" localSheetId="29">#REF!</definedName>
    <definedName name="Offsite_Work_Road_Paving" localSheetId="30">#REF!</definedName>
    <definedName name="Offsite_Work_Road_Paving" localSheetId="31">#REF!</definedName>
    <definedName name="Offsite_Work_Road_Paving">#REF!</definedName>
    <definedName name="okay" localSheetId="17" hidden="1">{"Page_1",#N/A,FALSE,"BAD4Q98";"Page_2",#N/A,FALSE,"BAD4Q98";"Page_3",#N/A,FALSE,"BAD4Q98";"Page_4",#N/A,FALSE,"BAD4Q98";"Page_5",#N/A,FALSE,"BAD4Q98";"Page_6",#N/A,FALSE,"BAD4Q98";"Input_1",#N/A,FALSE,"BAD4Q98";"Input_2",#N/A,FALSE,"BAD4Q98"}</definedName>
    <definedName name="okay" localSheetId="18" hidden="1">{"Page_1",#N/A,FALSE,"BAD4Q98";"Page_2",#N/A,FALSE,"BAD4Q98";"Page_3",#N/A,FALSE,"BAD4Q98";"Page_4",#N/A,FALSE,"BAD4Q98";"Page_5",#N/A,FALSE,"BAD4Q98";"Page_6",#N/A,FALSE,"BAD4Q98";"Input_1",#N/A,FALSE,"BAD4Q98";"Input_2",#N/A,FALSE,"BAD4Q98"}</definedName>
    <definedName name="okay" localSheetId="19" hidden="1">{"Page_1",#N/A,FALSE,"BAD4Q98";"Page_2",#N/A,FALSE,"BAD4Q98";"Page_3",#N/A,FALSE,"BAD4Q98";"Page_4",#N/A,FALSE,"BAD4Q98";"Page_5",#N/A,FALSE,"BAD4Q98";"Page_6",#N/A,FALSE,"BAD4Q98";"Input_1",#N/A,FALSE,"BAD4Q98";"Input_2",#N/A,FALSE,"BAD4Q98"}</definedName>
    <definedName name="okay" localSheetId="20" hidden="1">{"Page_1",#N/A,FALSE,"BAD4Q98";"Page_2",#N/A,FALSE,"BAD4Q98";"Page_3",#N/A,FALSE,"BAD4Q98";"Page_4",#N/A,FALSE,"BAD4Q98";"Page_5",#N/A,FALSE,"BAD4Q98";"Page_6",#N/A,FALSE,"BAD4Q98";"Input_1",#N/A,FALSE,"BAD4Q98";"Input_2",#N/A,FALSE,"BAD4Q98"}</definedName>
    <definedName name="okay" localSheetId="21" hidden="1">{"Page_1",#N/A,FALSE,"BAD4Q98";"Page_2",#N/A,FALSE,"BAD4Q98";"Page_3",#N/A,FALSE,"BAD4Q98";"Page_4",#N/A,FALSE,"BAD4Q98";"Page_5",#N/A,FALSE,"BAD4Q98";"Page_6",#N/A,FALSE,"BAD4Q98";"Input_1",#N/A,FALSE,"BAD4Q98";"Input_2",#N/A,FALSE,"BAD4Q98"}</definedName>
    <definedName name="okay" localSheetId="22" hidden="1">{"Page_1",#N/A,FALSE,"BAD4Q98";"Page_2",#N/A,FALSE,"BAD4Q98";"Page_3",#N/A,FALSE,"BAD4Q98";"Page_4",#N/A,FALSE,"BAD4Q98";"Page_5",#N/A,FALSE,"BAD4Q98";"Page_6",#N/A,FALSE,"BAD4Q98";"Input_1",#N/A,FALSE,"BAD4Q98";"Input_2",#N/A,FALSE,"BAD4Q98"}</definedName>
    <definedName name="okay" localSheetId="23" hidden="1">{"Page_1",#N/A,FALSE,"BAD4Q98";"Page_2",#N/A,FALSE,"BAD4Q98";"Page_3",#N/A,FALSE,"BAD4Q98";"Page_4",#N/A,FALSE,"BAD4Q98";"Page_5",#N/A,FALSE,"BAD4Q98";"Page_6",#N/A,FALSE,"BAD4Q98";"Input_1",#N/A,FALSE,"BAD4Q98";"Input_2",#N/A,FALSE,"BAD4Q98"}</definedName>
    <definedName name="okay" localSheetId="3" hidden="1">{"Page_1",#N/A,FALSE,"BAD4Q98";"Page_2",#N/A,FALSE,"BAD4Q98";"Page_3",#N/A,FALSE,"BAD4Q98";"Page_4",#N/A,FALSE,"BAD4Q98";"Page_5",#N/A,FALSE,"BAD4Q98";"Page_6",#N/A,FALSE,"BAD4Q98";"Input_1",#N/A,FALSE,"BAD4Q98";"Input_2",#N/A,FALSE,"BAD4Q98"}</definedName>
    <definedName name="okay" localSheetId="4" hidden="1">{"Page_1",#N/A,FALSE,"BAD4Q98";"Page_2",#N/A,FALSE,"BAD4Q98";"Page_3",#N/A,FALSE,"BAD4Q98";"Page_4",#N/A,FALSE,"BAD4Q98";"Page_5",#N/A,FALSE,"BAD4Q98";"Page_6",#N/A,FALSE,"BAD4Q98";"Input_1",#N/A,FALSE,"BAD4Q98";"Input_2",#N/A,FALSE,"BAD4Q98"}</definedName>
    <definedName name="okay" localSheetId="7" hidden="1">{"Page_1",#N/A,FALSE,"BAD4Q98";"Page_2",#N/A,FALSE,"BAD4Q98";"Page_3",#N/A,FALSE,"BAD4Q98";"Page_4",#N/A,FALSE,"BAD4Q98";"Page_5",#N/A,FALSE,"BAD4Q98";"Page_6",#N/A,FALSE,"BAD4Q98";"Input_1",#N/A,FALSE,"BAD4Q98";"Input_2",#N/A,FALSE,"BAD4Q98"}</definedName>
    <definedName name="okay" localSheetId="16" hidden="1">{"Page_1",#N/A,FALSE,"BAD4Q98";"Page_2",#N/A,FALSE,"BAD4Q98";"Page_3",#N/A,FALSE,"BAD4Q98";"Page_4",#N/A,FALSE,"BAD4Q98";"Page_5",#N/A,FALSE,"BAD4Q98";"Page_6",#N/A,FALSE,"BAD4Q98";"Input_1",#N/A,FALSE,"BAD4Q98";"Input_2",#N/A,FALSE,"BAD4Q98"}</definedName>
    <definedName name="okay" localSheetId="26" hidden="1">{"Page_1",#N/A,FALSE,"BAD4Q98";"Page_2",#N/A,FALSE,"BAD4Q98";"Page_3",#N/A,FALSE,"BAD4Q98";"Page_4",#N/A,FALSE,"BAD4Q98";"Page_5",#N/A,FALSE,"BAD4Q98";"Page_6",#N/A,FALSE,"BAD4Q98";"Input_1",#N/A,FALSE,"BAD4Q98";"Input_2",#N/A,FALSE,"BAD4Q98"}</definedName>
    <definedName name="okay" localSheetId="27" hidden="1">{"Page_1",#N/A,FALSE,"BAD4Q98";"Page_2",#N/A,FALSE,"BAD4Q98";"Page_3",#N/A,FALSE,"BAD4Q98";"Page_4",#N/A,FALSE,"BAD4Q98";"Page_5",#N/A,FALSE,"BAD4Q98";"Page_6",#N/A,FALSE,"BAD4Q98";"Input_1",#N/A,FALSE,"BAD4Q98";"Input_2",#N/A,FALSE,"BAD4Q98"}</definedName>
    <definedName name="okay" localSheetId="28" hidden="1">{"Page_1",#N/A,FALSE,"BAD4Q98";"Page_2",#N/A,FALSE,"BAD4Q98";"Page_3",#N/A,FALSE,"BAD4Q98";"Page_4",#N/A,FALSE,"BAD4Q98";"Page_5",#N/A,FALSE,"BAD4Q98";"Page_6",#N/A,FALSE,"BAD4Q98";"Input_1",#N/A,FALSE,"BAD4Q98";"Input_2",#N/A,FALSE,"BAD4Q98"}</definedName>
    <definedName name="okay" localSheetId="29" hidden="1">{"Page_1",#N/A,FALSE,"BAD4Q98";"Page_2",#N/A,FALSE,"BAD4Q98";"Page_3",#N/A,FALSE,"BAD4Q98";"Page_4",#N/A,FALSE,"BAD4Q98";"Page_5",#N/A,FALSE,"BAD4Q98";"Page_6",#N/A,FALSE,"BAD4Q98";"Input_1",#N/A,FALSE,"BAD4Q98";"Input_2",#N/A,FALSE,"BAD4Q98"}</definedName>
    <definedName name="okay" localSheetId="30" hidden="1">{"Page_1",#N/A,FALSE,"BAD4Q98";"Page_2",#N/A,FALSE,"BAD4Q98";"Page_3",#N/A,FALSE,"BAD4Q98";"Page_4",#N/A,FALSE,"BAD4Q98";"Page_5",#N/A,FALSE,"BAD4Q98";"Page_6",#N/A,FALSE,"BAD4Q98";"Input_1",#N/A,FALSE,"BAD4Q98";"Input_2",#N/A,FALSE,"BAD4Q98"}</definedName>
    <definedName name="okay" localSheetId="31" hidden="1">{"Page_1",#N/A,FALSE,"BAD4Q98";"Page_2",#N/A,FALSE,"BAD4Q98";"Page_3",#N/A,FALSE,"BAD4Q98";"Page_4",#N/A,FALSE,"BAD4Q98";"Page_5",#N/A,FALSE,"BAD4Q98";"Page_6",#N/A,FALSE,"BAD4Q98";"Input_1",#N/A,FALSE,"BAD4Q98";"Input_2",#N/A,FALSE,"BAD4Q98"}</definedName>
    <definedName name="okay" hidden="1">{"Page_1",#N/A,FALSE,"BAD4Q98";"Page_2",#N/A,FALSE,"BAD4Q98";"Page_3",#N/A,FALSE,"BAD4Q98";"Page_4",#N/A,FALSE,"BAD4Q98";"Page_5",#N/A,FALSE,"BAD4Q98";"Page_6",#N/A,FALSE,"BAD4Q98";"Input_1",#N/A,FALSE,"BAD4Q98";"Input_2",#N/A,FALSE,"BAD4Q98"}</definedName>
    <definedName name="On_Peak_Hours" localSheetId="17">#REF!</definedName>
    <definedName name="On_Peak_Hours" localSheetId="18">#REF!</definedName>
    <definedName name="On_Peak_Hours" localSheetId="19">#REF!</definedName>
    <definedName name="On_Peak_Hours" localSheetId="20">#REF!</definedName>
    <definedName name="On_Peak_Hours" localSheetId="21">#REF!</definedName>
    <definedName name="On_Peak_Hours" localSheetId="22">#REF!</definedName>
    <definedName name="On_Peak_Hours" localSheetId="26">#REF!</definedName>
    <definedName name="On_Peak_Hours" localSheetId="27">#REF!</definedName>
    <definedName name="On_Peak_Hours" localSheetId="28">#REF!</definedName>
    <definedName name="On_Peak_Hours" localSheetId="29">#REF!</definedName>
    <definedName name="On_Peak_Hours" localSheetId="30">#REF!</definedName>
    <definedName name="On_Peak_Hours" localSheetId="31">#REF!</definedName>
    <definedName name="On_Peak_Hours">#REF!</definedName>
    <definedName name="On_Peak_Percent" localSheetId="17">#REF!</definedName>
    <definedName name="On_Peak_Percent" localSheetId="18">#REF!</definedName>
    <definedName name="On_Peak_Percent" localSheetId="19">#REF!</definedName>
    <definedName name="On_Peak_Percent" localSheetId="20">#REF!</definedName>
    <definedName name="On_Peak_Percent" localSheetId="21">#REF!</definedName>
    <definedName name="On_Peak_Percent" localSheetId="22">#REF!</definedName>
    <definedName name="On_Peak_Percent" localSheetId="26">#REF!</definedName>
    <definedName name="On_Peak_Percent" localSheetId="27">#REF!</definedName>
    <definedName name="On_Peak_Percent" localSheetId="28">#REF!</definedName>
    <definedName name="On_Peak_Percent" localSheetId="29">#REF!</definedName>
    <definedName name="On_Peak_Percent" localSheetId="30">#REF!</definedName>
    <definedName name="On_Peak_Percent" localSheetId="31">#REF!</definedName>
    <definedName name="On_Peak_Percent">#REF!</definedName>
    <definedName name="Open_Click">#REF!</definedName>
    <definedName name="Operator_Fee_during_Mobilization" localSheetId="17">#REF!</definedName>
    <definedName name="Operator_Fee_during_Mobilization" localSheetId="18">#REF!</definedName>
    <definedName name="Operator_Fee_during_Mobilization" localSheetId="19">#REF!</definedName>
    <definedName name="Operator_Fee_during_Mobilization" localSheetId="20">#REF!</definedName>
    <definedName name="Operator_Fee_during_Mobilization" localSheetId="21">#REF!</definedName>
    <definedName name="Operator_Fee_during_Mobilization" localSheetId="22">#REF!</definedName>
    <definedName name="Operator_Fee_during_Mobilization" localSheetId="26">#REF!</definedName>
    <definedName name="Operator_Fee_during_Mobilization" localSheetId="27">#REF!</definedName>
    <definedName name="Operator_Fee_during_Mobilization" localSheetId="28">#REF!</definedName>
    <definedName name="Operator_Fee_during_Mobilization" localSheetId="29">#REF!</definedName>
    <definedName name="Operator_Fee_during_Mobilization" localSheetId="30">#REF!</definedName>
    <definedName name="Operator_Fee_during_Mobilization" localSheetId="31">#REF!</definedName>
    <definedName name="Operator_Fee_during_Mobilization">#REF!</definedName>
    <definedName name="Opt_Discrate" localSheetId="17">#REF!</definedName>
    <definedName name="Opt_Discrate" localSheetId="18">#REF!</definedName>
    <definedName name="Opt_Discrate" localSheetId="19">#REF!</definedName>
    <definedName name="Opt_Discrate" localSheetId="20">#REF!</definedName>
    <definedName name="Opt_Discrate" localSheetId="21">#REF!</definedName>
    <definedName name="Opt_Discrate" localSheetId="22">#REF!</definedName>
    <definedName name="Opt_Discrate" localSheetId="26">#REF!</definedName>
    <definedName name="Opt_Discrate" localSheetId="27">#REF!</definedName>
    <definedName name="Opt_Discrate" localSheetId="28">#REF!</definedName>
    <definedName name="Opt_Discrate" localSheetId="29">#REF!</definedName>
    <definedName name="Opt_Discrate" localSheetId="30">#REF!</definedName>
    <definedName name="Opt_Discrate" localSheetId="31">#REF!</definedName>
    <definedName name="Opt_Discrate">#REF!</definedName>
    <definedName name="Opt_DR" localSheetId="17">#REF!</definedName>
    <definedName name="Opt_DR" localSheetId="18">#REF!</definedName>
    <definedName name="Opt_DR" localSheetId="19">#REF!</definedName>
    <definedName name="Opt_DR" localSheetId="20">#REF!</definedName>
    <definedName name="Opt_DR" localSheetId="21">#REF!</definedName>
    <definedName name="Opt_DR" localSheetId="22">#REF!</definedName>
    <definedName name="Opt_DR" localSheetId="26">#REF!</definedName>
    <definedName name="Opt_DR" localSheetId="27">#REF!</definedName>
    <definedName name="Opt_DR" localSheetId="28">#REF!</definedName>
    <definedName name="Opt_DR" localSheetId="29">#REF!</definedName>
    <definedName name="Opt_DR" localSheetId="30">#REF!</definedName>
    <definedName name="Opt_DR" localSheetId="31">#REF!</definedName>
    <definedName name="Opt_DR">#REF!</definedName>
    <definedName name="optindexswap_meanreversion" localSheetId="17">#REF!</definedName>
    <definedName name="optindexswap_meanreversion" localSheetId="18">#REF!</definedName>
    <definedName name="optindexswap_meanreversion" localSheetId="19">#REF!</definedName>
    <definedName name="optindexswap_meanreversion" localSheetId="20">#REF!</definedName>
    <definedName name="optindexswap_meanreversion" localSheetId="21">#REF!</definedName>
    <definedName name="optindexswap_meanreversion" localSheetId="22">#REF!</definedName>
    <definedName name="optindexswap_meanreversion" localSheetId="26">#REF!</definedName>
    <definedName name="optindexswap_meanreversion" localSheetId="27">#REF!</definedName>
    <definedName name="optindexswap_meanreversion" localSheetId="28">#REF!</definedName>
    <definedName name="optindexswap_meanreversion" localSheetId="29">#REF!</definedName>
    <definedName name="optindexswap_meanreversion" localSheetId="30">#REF!</definedName>
    <definedName name="optindexswap_meanreversion" localSheetId="31">#REF!</definedName>
    <definedName name="optindexswap_meanreversion">#REF!</definedName>
    <definedName name="optindexswap_model" localSheetId="17">#REF!</definedName>
    <definedName name="optindexswap_model" localSheetId="18">#REF!</definedName>
    <definedName name="optindexswap_model" localSheetId="19">#REF!</definedName>
    <definedName name="optindexswap_model" localSheetId="20">#REF!</definedName>
    <definedName name="optindexswap_model" localSheetId="21">#REF!</definedName>
    <definedName name="optindexswap_model" localSheetId="22">#REF!</definedName>
    <definedName name="optindexswap_model" localSheetId="26">#REF!</definedName>
    <definedName name="optindexswap_model" localSheetId="27">#REF!</definedName>
    <definedName name="optindexswap_model" localSheetId="28">#REF!</definedName>
    <definedName name="optindexswap_model" localSheetId="29">#REF!</definedName>
    <definedName name="optindexswap_model" localSheetId="30">#REF!</definedName>
    <definedName name="optindexswap_model" localSheetId="31">#REF!</definedName>
    <definedName name="optindexswap_model">#REF!</definedName>
    <definedName name="optindexswap_treesteps" localSheetId="17">#REF!</definedName>
    <definedName name="optindexswap_treesteps" localSheetId="18">#REF!</definedName>
    <definedName name="optindexswap_treesteps" localSheetId="19">#REF!</definedName>
    <definedName name="optindexswap_treesteps" localSheetId="20">#REF!</definedName>
    <definedName name="optindexswap_treesteps" localSheetId="21">#REF!</definedName>
    <definedName name="optindexswap_treesteps" localSheetId="22">#REF!</definedName>
    <definedName name="optindexswap_treesteps" localSheetId="26">#REF!</definedName>
    <definedName name="optindexswap_treesteps" localSheetId="27">#REF!</definedName>
    <definedName name="optindexswap_treesteps" localSheetId="28">#REF!</definedName>
    <definedName name="optindexswap_treesteps" localSheetId="29">#REF!</definedName>
    <definedName name="optindexswap_treesteps" localSheetId="30">#REF!</definedName>
    <definedName name="optindexswap_treesteps" localSheetId="31">#REF!</definedName>
    <definedName name="optindexswap_treesteps">#REF!</definedName>
    <definedName name="optindexswap_volatility" localSheetId="17">#REF!</definedName>
    <definedName name="optindexswap_volatility" localSheetId="18">#REF!</definedName>
    <definedName name="optindexswap_volatility" localSheetId="19">#REF!</definedName>
    <definedName name="optindexswap_volatility" localSheetId="20">#REF!</definedName>
    <definedName name="optindexswap_volatility" localSheetId="21">#REF!</definedName>
    <definedName name="optindexswap_volatility" localSheetId="22">#REF!</definedName>
    <definedName name="optindexswap_volatility" localSheetId="26">#REF!</definedName>
    <definedName name="optindexswap_volatility" localSheetId="27">#REF!</definedName>
    <definedName name="optindexswap_volatility" localSheetId="28">#REF!</definedName>
    <definedName name="optindexswap_volatility" localSheetId="29">#REF!</definedName>
    <definedName name="optindexswap_volatility" localSheetId="30">#REF!</definedName>
    <definedName name="optindexswap_volatility" localSheetId="31">#REF!</definedName>
    <definedName name="optindexswap_volatility">#REF!</definedName>
    <definedName name="option_treesteps" localSheetId="17">#REF!</definedName>
    <definedName name="option_treesteps" localSheetId="18">#REF!</definedName>
    <definedName name="option_treesteps" localSheetId="19">#REF!</definedName>
    <definedName name="option_treesteps" localSheetId="20">#REF!</definedName>
    <definedName name="option_treesteps" localSheetId="21">#REF!</definedName>
    <definedName name="option_treesteps" localSheetId="22">#REF!</definedName>
    <definedName name="option_treesteps" localSheetId="26">#REF!</definedName>
    <definedName name="option_treesteps" localSheetId="27">#REF!</definedName>
    <definedName name="option_treesteps" localSheetId="28">#REF!</definedName>
    <definedName name="option_treesteps" localSheetId="29">#REF!</definedName>
    <definedName name="option_treesteps" localSheetId="30">#REF!</definedName>
    <definedName name="option_treesteps" localSheetId="31">#REF!</definedName>
    <definedName name="option_treesteps">#REF!</definedName>
    <definedName name="option_volatility" localSheetId="17">#REF!</definedName>
    <definedName name="option_volatility" localSheetId="18">#REF!</definedName>
    <definedName name="option_volatility" localSheetId="19">#REF!</definedName>
    <definedName name="option_volatility" localSheetId="20">#REF!</definedName>
    <definedName name="option_volatility" localSheetId="21">#REF!</definedName>
    <definedName name="option_volatility" localSheetId="22">#REF!</definedName>
    <definedName name="option_volatility" localSheetId="26">#REF!</definedName>
    <definedName name="option_volatility" localSheetId="27">#REF!</definedName>
    <definedName name="option_volatility" localSheetId="28">#REF!</definedName>
    <definedName name="option_volatility" localSheetId="29">#REF!</definedName>
    <definedName name="option_volatility" localSheetId="30">#REF!</definedName>
    <definedName name="option_volatility" localSheetId="31">#REF!</definedName>
    <definedName name="option_volatility">#REF!</definedName>
    <definedName name="Other_EPC_Scope_Items_Non_Bechtel" localSheetId="17">#REF!</definedName>
    <definedName name="Other_EPC_Scope_Items_Non_Bechtel" localSheetId="18">#REF!</definedName>
    <definedName name="Other_EPC_Scope_Items_Non_Bechtel" localSheetId="19">#REF!</definedName>
    <definedName name="Other_EPC_Scope_Items_Non_Bechtel" localSheetId="20">#REF!</definedName>
    <definedName name="Other_EPC_Scope_Items_Non_Bechtel" localSheetId="21">#REF!</definedName>
    <definedName name="Other_EPC_Scope_Items_Non_Bechtel" localSheetId="22">#REF!</definedName>
    <definedName name="Other_EPC_Scope_Items_Non_Bechtel" localSheetId="26">#REF!</definedName>
    <definedName name="Other_EPC_Scope_Items_Non_Bechtel" localSheetId="27">#REF!</definedName>
    <definedName name="Other_EPC_Scope_Items_Non_Bechtel" localSheetId="28">#REF!</definedName>
    <definedName name="Other_EPC_Scope_Items_Non_Bechtel" localSheetId="29">#REF!</definedName>
    <definedName name="Other_EPC_Scope_Items_Non_Bechtel" localSheetId="30">#REF!</definedName>
    <definedName name="Other_EPC_Scope_Items_Non_Bechtel" localSheetId="31">#REF!</definedName>
    <definedName name="Other_EPC_Scope_Items_Non_Bechtel">#REF!</definedName>
    <definedName name="OTHERHRS" localSheetId="17">#REF!</definedName>
    <definedName name="OTHERHRS" localSheetId="18">#REF!</definedName>
    <definedName name="OTHERHRS" localSheetId="19">#REF!</definedName>
    <definedName name="OTHERHRS" localSheetId="20">#REF!</definedName>
    <definedName name="OTHERHRS" localSheetId="21">#REF!</definedName>
    <definedName name="OTHERHRS" localSheetId="22">#REF!</definedName>
    <definedName name="OTHERHRS" localSheetId="26">#REF!</definedName>
    <definedName name="OTHERHRS" localSheetId="27">#REF!</definedName>
    <definedName name="OTHERHRS" localSheetId="28">#REF!</definedName>
    <definedName name="OTHERHRS" localSheetId="29">#REF!</definedName>
    <definedName name="OTHERHRS" localSheetId="30">#REF!</definedName>
    <definedName name="OTHERHRS" localSheetId="31">#REF!</definedName>
    <definedName name="OTHERHRS">#REF!</definedName>
    <definedName name="otherrev" localSheetId="17" hidden="1">{#N/A,#N/A,TRUE,"SDGE";#N/A,#N/A,TRUE,"GBU";#N/A,#N/A,TRUE,"TBU";#N/A,#N/A,TRUE,"EDBU";#N/A,#N/A,TRUE,"ExclCC"}</definedName>
    <definedName name="otherrev" localSheetId="18" hidden="1">{#N/A,#N/A,TRUE,"SDGE";#N/A,#N/A,TRUE,"GBU";#N/A,#N/A,TRUE,"TBU";#N/A,#N/A,TRUE,"EDBU";#N/A,#N/A,TRUE,"ExclCC"}</definedName>
    <definedName name="otherrev" localSheetId="19" hidden="1">{#N/A,#N/A,TRUE,"SDGE";#N/A,#N/A,TRUE,"GBU";#N/A,#N/A,TRUE,"TBU";#N/A,#N/A,TRUE,"EDBU";#N/A,#N/A,TRUE,"ExclCC"}</definedName>
    <definedName name="otherrev" localSheetId="20" hidden="1">{#N/A,#N/A,TRUE,"SDGE";#N/A,#N/A,TRUE,"GBU";#N/A,#N/A,TRUE,"TBU";#N/A,#N/A,TRUE,"EDBU";#N/A,#N/A,TRUE,"ExclCC"}</definedName>
    <definedName name="otherrev" localSheetId="21" hidden="1">{#N/A,#N/A,TRUE,"SDGE";#N/A,#N/A,TRUE,"GBU";#N/A,#N/A,TRUE,"TBU";#N/A,#N/A,TRUE,"EDBU";#N/A,#N/A,TRUE,"ExclCC"}</definedName>
    <definedName name="otherrev" localSheetId="22" hidden="1">{#N/A,#N/A,TRUE,"SDGE";#N/A,#N/A,TRUE,"GBU";#N/A,#N/A,TRUE,"TBU";#N/A,#N/A,TRUE,"EDBU";#N/A,#N/A,TRUE,"ExclCC"}</definedName>
    <definedName name="otherrev" localSheetId="23" hidden="1">{#N/A,#N/A,TRUE,"SDGE";#N/A,#N/A,TRUE,"GBU";#N/A,#N/A,TRUE,"TBU";#N/A,#N/A,TRUE,"EDBU";#N/A,#N/A,TRUE,"ExclCC"}</definedName>
    <definedName name="otherrev" localSheetId="3" hidden="1">{#N/A,#N/A,TRUE,"SDGE";#N/A,#N/A,TRUE,"GBU";#N/A,#N/A,TRUE,"TBU";#N/A,#N/A,TRUE,"EDBU";#N/A,#N/A,TRUE,"ExclCC"}</definedName>
    <definedName name="otherrev" localSheetId="4" hidden="1">{#N/A,#N/A,TRUE,"SDGE";#N/A,#N/A,TRUE,"GBU";#N/A,#N/A,TRUE,"TBU";#N/A,#N/A,TRUE,"EDBU";#N/A,#N/A,TRUE,"ExclCC"}</definedName>
    <definedName name="otherrev" localSheetId="7" hidden="1">{#N/A,#N/A,TRUE,"SDGE";#N/A,#N/A,TRUE,"GBU";#N/A,#N/A,TRUE,"TBU";#N/A,#N/A,TRUE,"EDBU";#N/A,#N/A,TRUE,"ExclCC"}</definedName>
    <definedName name="otherrev" localSheetId="16" hidden="1">{#N/A,#N/A,TRUE,"SDGE";#N/A,#N/A,TRUE,"GBU";#N/A,#N/A,TRUE,"TBU";#N/A,#N/A,TRUE,"EDBU";#N/A,#N/A,TRUE,"ExclCC"}</definedName>
    <definedName name="otherrev" localSheetId="26" hidden="1">{#N/A,#N/A,TRUE,"SDGE";#N/A,#N/A,TRUE,"GBU";#N/A,#N/A,TRUE,"TBU";#N/A,#N/A,TRUE,"EDBU";#N/A,#N/A,TRUE,"ExclCC"}</definedName>
    <definedName name="otherrev" localSheetId="27" hidden="1">{#N/A,#N/A,TRUE,"SDGE";#N/A,#N/A,TRUE,"GBU";#N/A,#N/A,TRUE,"TBU";#N/A,#N/A,TRUE,"EDBU";#N/A,#N/A,TRUE,"ExclCC"}</definedName>
    <definedName name="otherrev" localSheetId="28" hidden="1">{#N/A,#N/A,TRUE,"SDGE";#N/A,#N/A,TRUE,"GBU";#N/A,#N/A,TRUE,"TBU";#N/A,#N/A,TRUE,"EDBU";#N/A,#N/A,TRUE,"ExclCC"}</definedName>
    <definedName name="otherrev" localSheetId="29" hidden="1">{#N/A,#N/A,TRUE,"SDGE";#N/A,#N/A,TRUE,"GBU";#N/A,#N/A,TRUE,"TBU";#N/A,#N/A,TRUE,"EDBU";#N/A,#N/A,TRUE,"ExclCC"}</definedName>
    <definedName name="otherrev" localSheetId="30" hidden="1">{#N/A,#N/A,TRUE,"SDGE";#N/A,#N/A,TRUE,"GBU";#N/A,#N/A,TRUE,"TBU";#N/A,#N/A,TRUE,"EDBU";#N/A,#N/A,TRUE,"ExclCC"}</definedName>
    <definedName name="otherrev" localSheetId="31" hidden="1">{#N/A,#N/A,TRUE,"SDGE";#N/A,#N/A,TRUE,"GBU";#N/A,#N/A,TRUE,"TBU";#N/A,#N/A,TRUE,"EDBU";#N/A,#N/A,TRUE,"ExclCC"}</definedName>
    <definedName name="otherrev" hidden="1">{#N/A,#N/A,TRUE,"SDGE";#N/A,#N/A,TRUE,"GBU";#N/A,#N/A,TRUE,"TBU";#N/A,#N/A,TRUE,"EDBU";#N/A,#N/A,TRUE,"ExclCC"}</definedName>
    <definedName name="Ozone_Season_Factor" localSheetId="17">#REF!</definedName>
    <definedName name="Ozone_Season_Factor" localSheetId="18">#REF!</definedName>
    <definedName name="Ozone_Season_Factor" localSheetId="19">#REF!</definedName>
    <definedName name="Ozone_Season_Factor" localSheetId="20">#REF!</definedName>
    <definedName name="Ozone_Season_Factor" localSheetId="21">#REF!</definedName>
    <definedName name="Ozone_Season_Factor" localSheetId="22">#REF!</definedName>
    <definedName name="Ozone_Season_Factor" localSheetId="26">#REF!</definedName>
    <definedName name="Ozone_Season_Factor" localSheetId="27">#REF!</definedName>
    <definedName name="Ozone_Season_Factor" localSheetId="28">#REF!</definedName>
    <definedName name="Ozone_Season_Factor" localSheetId="29">#REF!</definedName>
    <definedName name="Ozone_Season_Factor" localSheetId="30">#REF!</definedName>
    <definedName name="Ozone_Season_Factor" localSheetId="31">#REF!</definedName>
    <definedName name="Ozone_Season_Factor">#REF!</definedName>
    <definedName name="p.Covenants" localSheetId="17" hidden="1">#REF!</definedName>
    <definedName name="p.Covenants" localSheetId="18" hidden="1">#REF!</definedName>
    <definedName name="p.Covenants" localSheetId="19" hidden="1">#REF!</definedName>
    <definedName name="p.Covenants" localSheetId="20" hidden="1">#REF!</definedName>
    <definedName name="p.Covenants" localSheetId="21" hidden="1">#REF!</definedName>
    <definedName name="p.Covenants" localSheetId="22" hidden="1">#REF!</definedName>
    <definedName name="p.Covenants" localSheetId="26" hidden="1">#REF!</definedName>
    <definedName name="p.Covenants" localSheetId="27" hidden="1">#REF!</definedName>
    <definedName name="p.Covenants" localSheetId="28" hidden="1">#REF!</definedName>
    <definedName name="p.Covenants" localSheetId="29" hidden="1">#REF!</definedName>
    <definedName name="p.Covenants" localSheetId="30" hidden="1">#REF!</definedName>
    <definedName name="p.Covenants" localSheetId="31" hidden="1">#REF!</definedName>
    <definedName name="p.Covenants" hidden="1">#REF!</definedName>
    <definedName name="p.Covenants_Titles" localSheetId="17" hidden="1">#REF!</definedName>
    <definedName name="p.Covenants_Titles" localSheetId="18" hidden="1">#REF!</definedName>
    <definedName name="p.Covenants_Titles" localSheetId="19" hidden="1">#REF!</definedName>
    <definedName name="p.Covenants_Titles" localSheetId="20" hidden="1">#REF!</definedName>
    <definedName name="p.Covenants_Titles" localSheetId="21" hidden="1">#REF!</definedName>
    <definedName name="p.Covenants_Titles" localSheetId="22" hidden="1">#REF!</definedName>
    <definedName name="p.Covenants_Titles" localSheetId="26" hidden="1">#REF!</definedName>
    <definedName name="p.Covenants_Titles" localSheetId="27" hidden="1">#REF!</definedName>
    <definedName name="p.Covenants_Titles" localSheetId="28" hidden="1">#REF!</definedName>
    <definedName name="p.Covenants_Titles" localSheetId="29" hidden="1">#REF!</definedName>
    <definedName name="p.Covenants_Titles" localSheetId="30" hidden="1">#REF!</definedName>
    <definedName name="p.Covenants_Titles" localSheetId="31" hidden="1">#REF!</definedName>
    <definedName name="p.Covenants_Titles" hidden="1">#REF!</definedName>
    <definedName name="p.CreditStats" localSheetId="17" hidden="1">#REF!</definedName>
    <definedName name="p.CreditStats" localSheetId="18" hidden="1">#REF!</definedName>
    <definedName name="p.CreditStats" localSheetId="19" hidden="1">#REF!</definedName>
    <definedName name="p.CreditStats" localSheetId="20" hidden="1">#REF!</definedName>
    <definedName name="p.CreditStats" localSheetId="21" hidden="1">#REF!</definedName>
    <definedName name="p.CreditStats" localSheetId="22" hidden="1">#REF!</definedName>
    <definedName name="p.CreditStats" localSheetId="26" hidden="1">#REF!</definedName>
    <definedName name="p.CreditStats" localSheetId="27" hidden="1">#REF!</definedName>
    <definedName name="p.CreditStats" localSheetId="28" hidden="1">#REF!</definedName>
    <definedName name="p.CreditStats" localSheetId="29" hidden="1">#REF!</definedName>
    <definedName name="p.CreditStats" localSheetId="30" hidden="1">#REF!</definedName>
    <definedName name="p.CreditStats" localSheetId="31" hidden="1">#REF!</definedName>
    <definedName name="p.CreditStats" hidden="1">#REF!</definedName>
    <definedName name="p.DCF" localSheetId="17" hidden="1">#REF!</definedName>
    <definedName name="p.DCF" localSheetId="18" hidden="1">#REF!</definedName>
    <definedName name="p.DCF" localSheetId="19" hidden="1">#REF!</definedName>
    <definedName name="p.DCF" localSheetId="20" hidden="1">#REF!</definedName>
    <definedName name="p.DCF" localSheetId="21" hidden="1">#REF!</definedName>
    <definedName name="p.DCF" localSheetId="22" hidden="1">#REF!</definedName>
    <definedName name="p.DCF" localSheetId="26" hidden="1">#REF!</definedName>
    <definedName name="p.DCF" localSheetId="27" hidden="1">#REF!</definedName>
    <definedName name="p.DCF" localSheetId="28" hidden="1">#REF!</definedName>
    <definedName name="p.DCF" localSheetId="29" hidden="1">#REF!</definedName>
    <definedName name="p.DCF" localSheetId="30" hidden="1">#REF!</definedName>
    <definedName name="p.DCF" localSheetId="31" hidden="1">#REF!</definedName>
    <definedName name="p.DCF" hidden="1">#REF!</definedName>
    <definedName name="p.DCF_Titles" localSheetId="17" hidden="1">#REF!</definedName>
    <definedName name="p.DCF_Titles" localSheetId="18" hidden="1">#REF!</definedName>
    <definedName name="p.DCF_Titles" localSheetId="19" hidden="1">#REF!</definedName>
    <definedName name="p.DCF_Titles" localSheetId="20" hidden="1">#REF!</definedName>
    <definedName name="p.DCF_Titles" localSheetId="21" hidden="1">#REF!</definedName>
    <definedName name="p.DCF_Titles" localSheetId="22" hidden="1">#REF!</definedName>
    <definedName name="p.DCF_Titles" localSheetId="26" hidden="1">#REF!</definedName>
    <definedName name="p.DCF_Titles" localSheetId="27" hidden="1">#REF!</definedName>
    <definedName name="p.DCF_Titles" localSheetId="28" hidden="1">#REF!</definedName>
    <definedName name="p.DCF_Titles" localSheetId="29" hidden="1">#REF!</definedName>
    <definedName name="p.DCF_Titles" localSheetId="30" hidden="1">#REF!</definedName>
    <definedName name="p.DCF_Titles" localSheetId="31" hidden="1">#REF!</definedName>
    <definedName name="p.DCF_Titles" hidden="1">#REF!</definedName>
    <definedName name="p.IRR" localSheetId="17" hidden="1">#REF!</definedName>
    <definedName name="p.IRR" localSheetId="18" hidden="1">#REF!</definedName>
    <definedName name="p.IRR" localSheetId="19" hidden="1">#REF!</definedName>
    <definedName name="p.IRR" localSheetId="20" hidden="1">#REF!</definedName>
    <definedName name="p.IRR" localSheetId="21" hidden="1">#REF!</definedName>
    <definedName name="p.IRR" localSheetId="22" hidden="1">#REF!</definedName>
    <definedName name="p.IRR" localSheetId="26" hidden="1">#REF!</definedName>
    <definedName name="p.IRR" localSheetId="27" hidden="1">#REF!</definedName>
    <definedName name="p.IRR" localSheetId="28" hidden="1">#REF!</definedName>
    <definedName name="p.IRR" localSheetId="29" hidden="1">#REF!</definedName>
    <definedName name="p.IRR" localSheetId="30" hidden="1">#REF!</definedName>
    <definedName name="p.IRR" localSheetId="31" hidden="1">#REF!</definedName>
    <definedName name="p.IRR" hidden="1">#REF!</definedName>
    <definedName name="p.IRR_Titles" localSheetId="17" hidden="1">#REF!</definedName>
    <definedName name="p.IRR_Titles" localSheetId="18" hidden="1">#REF!</definedName>
    <definedName name="p.IRR_Titles" localSheetId="19" hidden="1">#REF!</definedName>
    <definedName name="p.IRR_Titles" localSheetId="20" hidden="1">#REF!</definedName>
    <definedName name="p.IRR_Titles" localSheetId="21" hidden="1">#REF!</definedName>
    <definedName name="p.IRR_Titles" localSheetId="22" hidden="1">#REF!</definedName>
    <definedName name="p.IRR_Titles" localSheetId="26" hidden="1">#REF!</definedName>
    <definedName name="p.IRR_Titles" localSheetId="27" hidden="1">#REF!</definedName>
    <definedName name="p.IRR_Titles" localSheetId="28" hidden="1">#REF!</definedName>
    <definedName name="p.IRR_Titles" localSheetId="29" hidden="1">#REF!</definedName>
    <definedName name="p.IRR_Titles" localSheetId="30" hidden="1">#REF!</definedName>
    <definedName name="p.IRR_Titles" localSheetId="31" hidden="1">#REF!</definedName>
    <definedName name="p.IRR_Titles" hidden="1">#REF!</definedName>
    <definedName name="p.SP" localSheetId="17" hidden="1">#REF!</definedName>
    <definedName name="p.SP" localSheetId="18" hidden="1">#REF!</definedName>
    <definedName name="p.SP" localSheetId="19" hidden="1">#REF!</definedName>
    <definedName name="p.SP" localSheetId="20" hidden="1">#REF!</definedName>
    <definedName name="p.SP" localSheetId="21" hidden="1">#REF!</definedName>
    <definedName name="p.SP" localSheetId="22" hidden="1">#REF!</definedName>
    <definedName name="p.SP" localSheetId="26" hidden="1">#REF!</definedName>
    <definedName name="p.SP" localSheetId="27" hidden="1">#REF!</definedName>
    <definedName name="p.SP" localSheetId="28" hidden="1">#REF!</definedName>
    <definedName name="p.SP" localSheetId="29" hidden="1">#REF!</definedName>
    <definedName name="p.SP" localSheetId="30" hidden="1">#REF!</definedName>
    <definedName name="p.SP" localSheetId="31" hidden="1">#REF!</definedName>
    <definedName name="p.SP" hidden="1">#REF!</definedName>
    <definedName name="p.Summary" localSheetId="17" hidden="1">#REF!</definedName>
    <definedName name="p.Summary" localSheetId="18" hidden="1">#REF!</definedName>
    <definedName name="p.Summary" localSheetId="19" hidden="1">#REF!</definedName>
    <definedName name="p.Summary" localSheetId="20" hidden="1">#REF!</definedName>
    <definedName name="p.Summary" localSheetId="21" hidden="1">#REF!</definedName>
    <definedName name="p.Summary" localSheetId="22" hidden="1">#REF!</definedName>
    <definedName name="p.Summary" localSheetId="26" hidden="1">#REF!</definedName>
    <definedName name="p.Summary" localSheetId="27" hidden="1">#REF!</definedName>
    <definedName name="p.Summary" localSheetId="28" hidden="1">#REF!</definedName>
    <definedName name="p.Summary" localSheetId="29" hidden="1">#REF!</definedName>
    <definedName name="p.Summary" localSheetId="30" hidden="1">#REF!</definedName>
    <definedName name="p.Summary" localSheetId="31" hidden="1">#REF!</definedName>
    <definedName name="p.Summary" hidden="1">#REF!</definedName>
    <definedName name="p.Summary_Titles" localSheetId="17" hidden="1">#REF!</definedName>
    <definedName name="p.Summary_Titles" localSheetId="18" hidden="1">#REF!</definedName>
    <definedName name="p.Summary_Titles" localSheetId="19" hidden="1">#REF!</definedName>
    <definedName name="p.Summary_Titles" localSheetId="20" hidden="1">#REF!</definedName>
    <definedName name="p.Summary_Titles" localSheetId="21" hidden="1">#REF!</definedName>
    <definedName name="p.Summary_Titles" localSheetId="22" hidden="1">#REF!</definedName>
    <definedName name="p.Summary_Titles" localSheetId="26" hidden="1">#REF!</definedName>
    <definedName name="p.Summary_Titles" localSheetId="27" hidden="1">#REF!</definedName>
    <definedName name="p.Summary_Titles" localSheetId="28" hidden="1">#REF!</definedName>
    <definedName name="p.Summary_Titles" localSheetId="29" hidden="1">#REF!</definedName>
    <definedName name="p.Summary_Titles" localSheetId="30" hidden="1">#REF!</definedName>
    <definedName name="p.Summary_Titles" localSheetId="31" hidden="1">#REF!</definedName>
    <definedName name="p.Summary_Titles" hidden="1">#REF!</definedName>
    <definedName name="P_Tot"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3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3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age_1">"h2:m65"</definedName>
    <definedName name="Page_2">"p2:z62"</definedName>
    <definedName name="Page_3">"ad2:al80"</definedName>
    <definedName name="Page_4">"ad83:am138"</definedName>
    <definedName name="Page_5">"ap2:bf77"</definedName>
    <definedName name="Page_6">"bj2:cc81"</definedName>
    <definedName name="PAGE1" localSheetId="17">#REF!</definedName>
    <definedName name="PAGE1" localSheetId="18">#REF!</definedName>
    <definedName name="PAGE1" localSheetId="19">#REF!</definedName>
    <definedName name="PAGE1" localSheetId="20">#REF!</definedName>
    <definedName name="PAGE1" localSheetId="21">#REF!</definedName>
    <definedName name="PAGE1" localSheetId="22">#REF!</definedName>
    <definedName name="PAGE1" localSheetId="26">#REF!</definedName>
    <definedName name="PAGE1" localSheetId="27">#REF!</definedName>
    <definedName name="PAGE1" localSheetId="28">#REF!</definedName>
    <definedName name="PAGE1" localSheetId="29">#REF!</definedName>
    <definedName name="PAGE1" localSheetId="30">#REF!</definedName>
    <definedName name="PAGE1" localSheetId="31">#REF!</definedName>
    <definedName name="PAGE1">#REF!</definedName>
    <definedName name="page1997" localSheetId="17">#REF!</definedName>
    <definedName name="page1997" localSheetId="18">#REF!</definedName>
    <definedName name="page1997" localSheetId="19">#REF!</definedName>
    <definedName name="page1997" localSheetId="20">#REF!</definedName>
    <definedName name="page1997" localSheetId="21">#REF!</definedName>
    <definedName name="page1997" localSheetId="22">#REF!</definedName>
    <definedName name="page1997" localSheetId="26">#REF!</definedName>
    <definedName name="page1997" localSheetId="27">#REF!</definedName>
    <definedName name="page1997" localSheetId="28">#REF!</definedName>
    <definedName name="page1997" localSheetId="29">#REF!</definedName>
    <definedName name="page1997" localSheetId="30">#REF!</definedName>
    <definedName name="page1997" localSheetId="31">#REF!</definedName>
    <definedName name="page1997">#REF!</definedName>
    <definedName name="PAGE2" localSheetId="17">#REF!</definedName>
    <definedName name="PAGE2" localSheetId="18">#REF!</definedName>
    <definedName name="PAGE2" localSheetId="19">#REF!</definedName>
    <definedName name="PAGE2" localSheetId="20">#REF!</definedName>
    <definedName name="PAGE2" localSheetId="21">#REF!</definedName>
    <definedName name="PAGE2" localSheetId="22">#REF!</definedName>
    <definedName name="PAGE2" localSheetId="26">#REF!</definedName>
    <definedName name="PAGE2" localSheetId="27">#REF!</definedName>
    <definedName name="PAGE2" localSheetId="28">#REF!</definedName>
    <definedName name="PAGE2" localSheetId="29">#REF!</definedName>
    <definedName name="PAGE2" localSheetId="30">#REF!</definedName>
    <definedName name="PAGE2" localSheetId="31">#REF!</definedName>
    <definedName name="PAGE2">#REF!</definedName>
    <definedName name="Pal_Workbook_GUID" hidden="1">"1YDJKL1A3MNKIMXTGKJS3UTZ"</definedName>
    <definedName name="Partial_Year_Factor_Synthetic_Lease" localSheetId="17">#REF!</definedName>
    <definedName name="Partial_Year_Factor_Synthetic_Lease" localSheetId="18">#REF!</definedName>
    <definedName name="Partial_Year_Factor_Synthetic_Lease" localSheetId="19">#REF!</definedName>
    <definedName name="Partial_Year_Factor_Synthetic_Lease" localSheetId="20">#REF!</definedName>
    <definedName name="Partial_Year_Factor_Synthetic_Lease" localSheetId="21">#REF!</definedName>
    <definedName name="Partial_Year_Factor_Synthetic_Lease" localSheetId="22">#REF!</definedName>
    <definedName name="Partial_Year_Factor_Synthetic_Lease" localSheetId="26">#REF!</definedName>
    <definedName name="Partial_Year_Factor_Synthetic_Lease" localSheetId="27">#REF!</definedName>
    <definedName name="Partial_Year_Factor_Synthetic_Lease" localSheetId="28">#REF!</definedName>
    <definedName name="Partial_Year_Factor_Synthetic_Lease" localSheetId="29">#REF!</definedName>
    <definedName name="Partial_Year_Factor_Synthetic_Lease" localSheetId="30">#REF!</definedName>
    <definedName name="Partial_Year_Factor_Synthetic_Lease" localSheetId="31">#REF!</definedName>
    <definedName name="Partial_Year_Factor_Synthetic_Lease">#REF!</definedName>
    <definedName name="period" localSheetId="17">#REF!</definedName>
    <definedName name="period" localSheetId="18">#REF!</definedName>
    <definedName name="period" localSheetId="19">#REF!</definedName>
    <definedName name="period" localSheetId="20">#REF!</definedName>
    <definedName name="period" localSheetId="21">#REF!</definedName>
    <definedName name="period" localSheetId="22">#REF!</definedName>
    <definedName name="period" localSheetId="26">#REF!</definedName>
    <definedName name="period" localSheetId="27">#REF!</definedName>
    <definedName name="period" localSheetId="28">#REF!</definedName>
    <definedName name="period" localSheetId="29">#REF!</definedName>
    <definedName name="period" localSheetId="30">#REF!</definedName>
    <definedName name="period" localSheetId="31">#REF!</definedName>
    <definedName name="period">#REF!</definedName>
    <definedName name="Period_1_Coverage_Threshold" localSheetId="17">#REF!</definedName>
    <definedName name="Period_1_Coverage_Threshold" localSheetId="18">#REF!</definedName>
    <definedName name="Period_1_Coverage_Threshold" localSheetId="19">#REF!</definedName>
    <definedName name="Period_1_Coverage_Threshold" localSheetId="20">#REF!</definedName>
    <definedName name="Period_1_Coverage_Threshold" localSheetId="21">#REF!</definedName>
    <definedName name="Period_1_Coverage_Threshold" localSheetId="22">#REF!</definedName>
    <definedName name="Period_1_Coverage_Threshold" localSheetId="26">#REF!</definedName>
    <definedName name="Period_1_Coverage_Threshold" localSheetId="27">#REF!</definedName>
    <definedName name="Period_1_Coverage_Threshold" localSheetId="28">#REF!</definedName>
    <definedName name="Period_1_Coverage_Threshold" localSheetId="29">#REF!</definedName>
    <definedName name="Period_1_Coverage_Threshold" localSheetId="30">#REF!</definedName>
    <definedName name="Period_1_Coverage_Threshold" localSheetId="31">#REF!</definedName>
    <definedName name="Period_1_Coverage_Threshold">#REF!</definedName>
    <definedName name="Period_1_Distributable_Cash" localSheetId="17">#REF!</definedName>
    <definedName name="Period_1_Distributable_Cash" localSheetId="18">#REF!</definedName>
    <definedName name="Period_1_Distributable_Cash" localSheetId="19">#REF!</definedName>
    <definedName name="Period_1_Distributable_Cash" localSheetId="20">#REF!</definedName>
    <definedName name="Period_1_Distributable_Cash" localSheetId="21">#REF!</definedName>
    <definedName name="Period_1_Distributable_Cash" localSheetId="22">#REF!</definedName>
    <definedName name="Period_1_Distributable_Cash" localSheetId="26">#REF!</definedName>
    <definedName name="Period_1_Distributable_Cash" localSheetId="27">#REF!</definedName>
    <definedName name="Period_1_Distributable_Cash" localSheetId="28">#REF!</definedName>
    <definedName name="Period_1_Distributable_Cash" localSheetId="29">#REF!</definedName>
    <definedName name="Period_1_Distributable_Cash" localSheetId="30">#REF!</definedName>
    <definedName name="Period_1_Distributable_Cash" localSheetId="31">#REF!</definedName>
    <definedName name="Period_1_Distributable_Cash">#REF!</definedName>
    <definedName name="Period_2_Adjusted_Distributable_Cash" localSheetId="17">#REF!</definedName>
    <definedName name="Period_2_Adjusted_Distributable_Cash" localSheetId="18">#REF!</definedName>
    <definedName name="Period_2_Adjusted_Distributable_Cash" localSheetId="19">#REF!</definedName>
    <definedName name="Period_2_Adjusted_Distributable_Cash" localSheetId="20">#REF!</definedName>
    <definedName name="Period_2_Adjusted_Distributable_Cash" localSheetId="21">#REF!</definedName>
    <definedName name="Period_2_Adjusted_Distributable_Cash" localSheetId="22">#REF!</definedName>
    <definedName name="Period_2_Adjusted_Distributable_Cash" localSheetId="26">#REF!</definedName>
    <definedName name="Period_2_Adjusted_Distributable_Cash" localSheetId="27">#REF!</definedName>
    <definedName name="Period_2_Adjusted_Distributable_Cash" localSheetId="28">#REF!</definedName>
    <definedName name="Period_2_Adjusted_Distributable_Cash" localSheetId="29">#REF!</definedName>
    <definedName name="Period_2_Adjusted_Distributable_Cash" localSheetId="30">#REF!</definedName>
    <definedName name="Period_2_Adjusted_Distributable_Cash" localSheetId="31">#REF!</definedName>
    <definedName name="Period_2_Adjusted_Distributable_Cash">#REF!</definedName>
    <definedName name="PFYE">#REF!</definedName>
    <definedName name="PHILIPS" localSheetId="17" hidden="1">{#N/A,#N/A,FALSE,"RECAP";#N/A,#N/A,FALSE,"MATBYCLS";#N/A,#N/A,FALSE,"STATUS";#N/A,#N/A,FALSE,"OP-ACT";#N/A,#N/A,FALSE,"W_O"}</definedName>
    <definedName name="PHILIPS" localSheetId="18" hidden="1">{#N/A,#N/A,FALSE,"RECAP";#N/A,#N/A,FALSE,"MATBYCLS";#N/A,#N/A,FALSE,"STATUS";#N/A,#N/A,FALSE,"OP-ACT";#N/A,#N/A,FALSE,"W_O"}</definedName>
    <definedName name="PHILIPS" localSheetId="19" hidden="1">{#N/A,#N/A,FALSE,"RECAP";#N/A,#N/A,FALSE,"MATBYCLS";#N/A,#N/A,FALSE,"STATUS";#N/A,#N/A,FALSE,"OP-ACT";#N/A,#N/A,FALSE,"W_O"}</definedName>
    <definedName name="PHILIPS" localSheetId="20" hidden="1">{#N/A,#N/A,FALSE,"RECAP";#N/A,#N/A,FALSE,"MATBYCLS";#N/A,#N/A,FALSE,"STATUS";#N/A,#N/A,FALSE,"OP-ACT";#N/A,#N/A,FALSE,"W_O"}</definedName>
    <definedName name="PHILIPS" localSheetId="21" hidden="1">{#N/A,#N/A,FALSE,"RECAP";#N/A,#N/A,FALSE,"MATBYCLS";#N/A,#N/A,FALSE,"STATUS";#N/A,#N/A,FALSE,"OP-ACT";#N/A,#N/A,FALSE,"W_O"}</definedName>
    <definedName name="PHILIPS" localSheetId="22" hidden="1">{#N/A,#N/A,FALSE,"RECAP";#N/A,#N/A,FALSE,"MATBYCLS";#N/A,#N/A,FALSE,"STATUS";#N/A,#N/A,FALSE,"OP-ACT";#N/A,#N/A,FALSE,"W_O"}</definedName>
    <definedName name="PHILIPS" localSheetId="23" hidden="1">{#N/A,#N/A,FALSE,"RECAP";#N/A,#N/A,FALSE,"MATBYCLS";#N/A,#N/A,FALSE,"STATUS";#N/A,#N/A,FALSE,"OP-ACT";#N/A,#N/A,FALSE,"W_O"}</definedName>
    <definedName name="PHILIPS" localSheetId="3" hidden="1">{#N/A,#N/A,FALSE,"RECAP";#N/A,#N/A,FALSE,"MATBYCLS";#N/A,#N/A,FALSE,"STATUS";#N/A,#N/A,FALSE,"OP-ACT";#N/A,#N/A,FALSE,"W_O"}</definedName>
    <definedName name="PHILIPS" localSheetId="4" hidden="1">{#N/A,#N/A,FALSE,"RECAP";#N/A,#N/A,FALSE,"MATBYCLS";#N/A,#N/A,FALSE,"STATUS";#N/A,#N/A,FALSE,"OP-ACT";#N/A,#N/A,FALSE,"W_O"}</definedName>
    <definedName name="PHILIPS" localSheetId="7" hidden="1">{#N/A,#N/A,FALSE,"RECAP";#N/A,#N/A,FALSE,"MATBYCLS";#N/A,#N/A,FALSE,"STATUS";#N/A,#N/A,FALSE,"OP-ACT";#N/A,#N/A,FALSE,"W_O"}</definedName>
    <definedName name="PHILIPS" localSheetId="16" hidden="1">{#N/A,#N/A,FALSE,"RECAP";#N/A,#N/A,FALSE,"MATBYCLS";#N/A,#N/A,FALSE,"STATUS";#N/A,#N/A,FALSE,"OP-ACT";#N/A,#N/A,FALSE,"W_O"}</definedName>
    <definedName name="PHILIPS" localSheetId="26" hidden="1">{#N/A,#N/A,FALSE,"RECAP";#N/A,#N/A,FALSE,"MATBYCLS";#N/A,#N/A,FALSE,"STATUS";#N/A,#N/A,FALSE,"OP-ACT";#N/A,#N/A,FALSE,"W_O"}</definedName>
    <definedName name="PHILIPS" localSheetId="27" hidden="1">{#N/A,#N/A,FALSE,"RECAP";#N/A,#N/A,FALSE,"MATBYCLS";#N/A,#N/A,FALSE,"STATUS";#N/A,#N/A,FALSE,"OP-ACT";#N/A,#N/A,FALSE,"W_O"}</definedName>
    <definedName name="PHILIPS" localSheetId="28" hidden="1">{#N/A,#N/A,FALSE,"RECAP";#N/A,#N/A,FALSE,"MATBYCLS";#N/A,#N/A,FALSE,"STATUS";#N/A,#N/A,FALSE,"OP-ACT";#N/A,#N/A,FALSE,"W_O"}</definedName>
    <definedName name="PHILIPS" localSheetId="29" hidden="1">{#N/A,#N/A,FALSE,"RECAP";#N/A,#N/A,FALSE,"MATBYCLS";#N/A,#N/A,FALSE,"STATUS";#N/A,#N/A,FALSE,"OP-ACT";#N/A,#N/A,FALSE,"W_O"}</definedName>
    <definedName name="PHILIPS" localSheetId="30" hidden="1">{#N/A,#N/A,FALSE,"RECAP";#N/A,#N/A,FALSE,"MATBYCLS";#N/A,#N/A,FALSE,"STATUS";#N/A,#N/A,FALSE,"OP-ACT";#N/A,#N/A,FALSE,"W_O"}</definedName>
    <definedName name="PHILIPS" localSheetId="31" hidden="1">{#N/A,#N/A,FALSE,"RECAP";#N/A,#N/A,FALSE,"MATBYCLS";#N/A,#N/A,FALSE,"STATUS";#N/A,#N/A,FALSE,"OP-ACT";#N/A,#N/A,FALSE,"W_O"}</definedName>
    <definedName name="PHILIPS" hidden="1">{#N/A,#N/A,FALSE,"RECAP";#N/A,#N/A,FALSE,"MATBYCLS";#N/A,#N/A,FALSE,"STATUS";#N/A,#N/A,FALSE,"OP-ACT";#N/A,#N/A,FALSE,"W_O"}</definedName>
    <definedName name="PhyGasTermDates">#REF!</definedName>
    <definedName name="PhyGasTermMTM">#REF!</definedName>
    <definedName name="PhyGasTermVol">#REF!</definedName>
    <definedName name="Physical">#REF!</definedName>
    <definedName name="PILOT_Escalation_Ceiling" localSheetId="17">#REF!</definedName>
    <definedName name="PILOT_Escalation_Ceiling" localSheetId="18">#REF!</definedName>
    <definedName name="PILOT_Escalation_Ceiling" localSheetId="19">#REF!</definedName>
    <definedName name="PILOT_Escalation_Ceiling" localSheetId="20">#REF!</definedName>
    <definedName name="PILOT_Escalation_Ceiling" localSheetId="21">#REF!</definedName>
    <definedName name="PILOT_Escalation_Ceiling" localSheetId="22">#REF!</definedName>
    <definedName name="PILOT_Escalation_Ceiling" localSheetId="26">#REF!</definedName>
    <definedName name="PILOT_Escalation_Ceiling" localSheetId="27">#REF!</definedName>
    <definedName name="PILOT_Escalation_Ceiling" localSheetId="28">#REF!</definedName>
    <definedName name="PILOT_Escalation_Ceiling" localSheetId="29">#REF!</definedName>
    <definedName name="PILOT_Escalation_Ceiling" localSheetId="30">#REF!</definedName>
    <definedName name="PILOT_Escalation_Ceiling" localSheetId="31">#REF!</definedName>
    <definedName name="PILOT_Escalation_Ceiling">#REF!</definedName>
    <definedName name="PILOT_Escalation_Floor" localSheetId="17">#REF!</definedName>
    <definedName name="PILOT_Escalation_Floor" localSheetId="18">#REF!</definedName>
    <definedName name="PILOT_Escalation_Floor" localSheetId="19">#REF!</definedName>
    <definedName name="PILOT_Escalation_Floor" localSheetId="20">#REF!</definedName>
    <definedName name="PILOT_Escalation_Floor" localSheetId="21">#REF!</definedName>
    <definedName name="PILOT_Escalation_Floor" localSheetId="22">#REF!</definedName>
    <definedName name="PILOT_Escalation_Floor" localSheetId="26">#REF!</definedName>
    <definedName name="PILOT_Escalation_Floor" localSheetId="27">#REF!</definedName>
    <definedName name="PILOT_Escalation_Floor" localSheetId="28">#REF!</definedName>
    <definedName name="PILOT_Escalation_Floor" localSheetId="29">#REF!</definedName>
    <definedName name="PILOT_Escalation_Floor" localSheetId="30">#REF!</definedName>
    <definedName name="PILOT_Escalation_Floor" localSheetId="31">#REF!</definedName>
    <definedName name="PILOT_Escalation_Floor">#REF!</definedName>
    <definedName name="PILOT_Portion_to_County" localSheetId="17">#REF!</definedName>
    <definedName name="PILOT_Portion_to_County" localSheetId="18">#REF!</definedName>
    <definedName name="PILOT_Portion_to_County" localSheetId="19">#REF!</definedName>
    <definedName name="PILOT_Portion_to_County" localSheetId="20">#REF!</definedName>
    <definedName name="PILOT_Portion_to_County" localSheetId="21">#REF!</definedName>
    <definedName name="PILOT_Portion_to_County" localSheetId="22">#REF!</definedName>
    <definedName name="PILOT_Portion_to_County" localSheetId="26">#REF!</definedName>
    <definedName name="PILOT_Portion_to_County" localSheetId="27">#REF!</definedName>
    <definedName name="PILOT_Portion_to_County" localSheetId="28">#REF!</definedName>
    <definedName name="PILOT_Portion_to_County" localSheetId="29">#REF!</definedName>
    <definedName name="PILOT_Portion_to_County" localSheetId="30">#REF!</definedName>
    <definedName name="PILOT_Portion_to_County" localSheetId="31">#REF!</definedName>
    <definedName name="PILOT_Portion_to_County">#REF!</definedName>
    <definedName name="Pingmancer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3"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ti"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lant_Capacity" localSheetId="17">#REF!</definedName>
    <definedName name="Plant_Capacity" localSheetId="18">#REF!</definedName>
    <definedName name="Plant_Capacity" localSheetId="19">#REF!</definedName>
    <definedName name="Plant_Capacity" localSheetId="20">#REF!</definedName>
    <definedName name="Plant_Capacity" localSheetId="21">#REF!</definedName>
    <definedName name="Plant_Capacity" localSheetId="22">#REF!</definedName>
    <definedName name="Plant_Capacity" localSheetId="26">#REF!</definedName>
    <definedName name="Plant_Capacity" localSheetId="27">#REF!</definedName>
    <definedName name="Plant_Capacity" localSheetId="28">#REF!</definedName>
    <definedName name="Plant_Capacity" localSheetId="29">#REF!</definedName>
    <definedName name="Plant_Capacity" localSheetId="30">#REF!</definedName>
    <definedName name="Plant_Capacity" localSheetId="31">#REF!</definedName>
    <definedName name="Plant_Capacity">#REF!</definedName>
    <definedName name="pmcat" localSheetId="17">#REF!</definedName>
    <definedName name="pmcat" localSheetId="18">#REF!</definedName>
    <definedName name="pmcat" localSheetId="19">#REF!</definedName>
    <definedName name="pmcat" localSheetId="20">#REF!</definedName>
    <definedName name="pmcat" localSheetId="21">#REF!</definedName>
    <definedName name="pmcat" localSheetId="22">#REF!</definedName>
    <definedName name="pmcat" localSheetId="26">#REF!</definedName>
    <definedName name="pmcat" localSheetId="27">#REF!</definedName>
    <definedName name="pmcat" localSheetId="28">#REF!</definedName>
    <definedName name="pmcat" localSheetId="29">#REF!</definedName>
    <definedName name="pmcat" localSheetId="30">#REF!</definedName>
    <definedName name="pmcat" localSheetId="31">#REF!</definedName>
    <definedName name="pmcat">#REF!</definedName>
    <definedName name="pmper" localSheetId="17">#REF!</definedName>
    <definedName name="pmper" localSheetId="18">#REF!</definedName>
    <definedName name="pmper" localSheetId="19">#REF!</definedName>
    <definedName name="pmper" localSheetId="20">#REF!</definedName>
    <definedName name="pmper" localSheetId="21">#REF!</definedName>
    <definedName name="pmper" localSheetId="22">#REF!</definedName>
    <definedName name="pmper" localSheetId="26">#REF!</definedName>
    <definedName name="pmper" localSheetId="27">#REF!</definedName>
    <definedName name="pmper" localSheetId="28">#REF!</definedName>
    <definedName name="pmper" localSheetId="29">#REF!</definedName>
    <definedName name="pmper" localSheetId="30">#REF!</definedName>
    <definedName name="pmper" localSheetId="31">#REF!</definedName>
    <definedName name="pmper">#REF!</definedName>
    <definedName name="portfolio">#REF!</definedName>
    <definedName name="Post_Commercial_Operations_Construction_G_A_Total__2002" localSheetId="17">#REF!</definedName>
    <definedName name="Post_Commercial_Operations_Construction_G_A_Total__2002" localSheetId="18">#REF!</definedName>
    <definedName name="Post_Commercial_Operations_Construction_G_A_Total__2002" localSheetId="19">#REF!</definedName>
    <definedName name="Post_Commercial_Operations_Construction_G_A_Total__2002" localSheetId="20">#REF!</definedName>
    <definedName name="Post_Commercial_Operations_Construction_G_A_Total__2002" localSheetId="21">#REF!</definedName>
    <definedName name="Post_Commercial_Operations_Construction_G_A_Total__2002" localSheetId="22">#REF!</definedName>
    <definedName name="Post_Commercial_Operations_Construction_G_A_Total__2002" localSheetId="26">#REF!</definedName>
    <definedName name="Post_Commercial_Operations_Construction_G_A_Total__2002" localSheetId="27">#REF!</definedName>
    <definedName name="Post_Commercial_Operations_Construction_G_A_Total__2002" localSheetId="28">#REF!</definedName>
    <definedName name="Post_Commercial_Operations_Construction_G_A_Total__2002" localSheetId="29">#REF!</definedName>
    <definedName name="Post_Commercial_Operations_Construction_G_A_Total__2002" localSheetId="30">#REF!</definedName>
    <definedName name="Post_Commercial_Operations_Construction_G_A_Total__2002" localSheetId="31">#REF!</definedName>
    <definedName name="Post_Commercial_Operations_Construction_G_A_Total__2002">#REF!</definedName>
    <definedName name="Post_Lease_Term_Loan_Amortization_Partial_Year_Factor" localSheetId="17">#REF!</definedName>
    <definedName name="Post_Lease_Term_Loan_Amortization_Partial_Year_Factor" localSheetId="18">#REF!</definedName>
    <definedName name="Post_Lease_Term_Loan_Amortization_Partial_Year_Factor" localSheetId="19">#REF!</definedName>
    <definedName name="Post_Lease_Term_Loan_Amortization_Partial_Year_Factor" localSheetId="20">#REF!</definedName>
    <definedName name="Post_Lease_Term_Loan_Amortization_Partial_Year_Factor" localSheetId="21">#REF!</definedName>
    <definedName name="Post_Lease_Term_Loan_Amortization_Partial_Year_Factor" localSheetId="22">#REF!</definedName>
    <definedName name="Post_Lease_Term_Loan_Amortization_Partial_Year_Factor" localSheetId="26">#REF!</definedName>
    <definedName name="Post_Lease_Term_Loan_Amortization_Partial_Year_Factor" localSheetId="27">#REF!</definedName>
    <definedName name="Post_Lease_Term_Loan_Amortization_Partial_Year_Factor" localSheetId="28">#REF!</definedName>
    <definedName name="Post_Lease_Term_Loan_Amortization_Partial_Year_Factor" localSheetId="29">#REF!</definedName>
    <definedName name="Post_Lease_Term_Loan_Amortization_Partial_Year_Factor" localSheetId="30">#REF!</definedName>
    <definedName name="Post_Lease_Term_Loan_Amortization_Partial_Year_Factor" localSheetId="31">#REF!</definedName>
    <definedName name="Post_Lease_Term_Loan_Amortization_Partial_Year_Factor">#REF!</definedName>
    <definedName name="Post_Lease_Term_Loan_Term" localSheetId="17">#REF!</definedName>
    <definedName name="Post_Lease_Term_Loan_Term" localSheetId="18">#REF!</definedName>
    <definedName name="Post_Lease_Term_Loan_Term" localSheetId="19">#REF!</definedName>
    <definedName name="Post_Lease_Term_Loan_Term" localSheetId="20">#REF!</definedName>
    <definedName name="Post_Lease_Term_Loan_Term" localSheetId="21">#REF!</definedName>
    <definedName name="Post_Lease_Term_Loan_Term" localSheetId="22">#REF!</definedName>
    <definedName name="Post_Lease_Term_Loan_Term" localSheetId="26">#REF!</definedName>
    <definedName name="Post_Lease_Term_Loan_Term" localSheetId="27">#REF!</definedName>
    <definedName name="Post_Lease_Term_Loan_Term" localSheetId="28">#REF!</definedName>
    <definedName name="Post_Lease_Term_Loan_Term" localSheetId="29">#REF!</definedName>
    <definedName name="Post_Lease_Term_Loan_Term" localSheetId="30">#REF!</definedName>
    <definedName name="Post_Lease_Term_Loan_Term" localSheetId="31">#REF!</definedName>
    <definedName name="Post_Lease_Term_Loan_Term">#REF!</definedName>
    <definedName name="Post_Lease_Term_Refinanced_Principal_Amount">#REF!</definedName>
    <definedName name="POVM_Fuel_Partial_Year_Factor" localSheetId="17">#REF!</definedName>
    <definedName name="POVM_Fuel_Partial_Year_Factor" localSheetId="18">#REF!</definedName>
    <definedName name="POVM_Fuel_Partial_Year_Factor" localSheetId="19">#REF!</definedName>
    <definedName name="POVM_Fuel_Partial_Year_Factor" localSheetId="20">#REF!</definedName>
    <definedName name="POVM_Fuel_Partial_Year_Factor" localSheetId="21">#REF!</definedName>
    <definedName name="POVM_Fuel_Partial_Year_Factor" localSheetId="22">#REF!</definedName>
    <definedName name="POVM_Fuel_Partial_Year_Factor" localSheetId="26">#REF!</definedName>
    <definedName name="POVM_Fuel_Partial_Year_Factor" localSheetId="27">#REF!</definedName>
    <definedName name="POVM_Fuel_Partial_Year_Factor" localSheetId="28">#REF!</definedName>
    <definedName name="POVM_Fuel_Partial_Year_Factor" localSheetId="29">#REF!</definedName>
    <definedName name="POVM_Fuel_Partial_Year_Factor" localSheetId="30">#REF!</definedName>
    <definedName name="POVM_Fuel_Partial_Year_Factor" localSheetId="31">#REF!</definedName>
    <definedName name="POVM_Fuel_Partial_Year_Factor">#REF!</definedName>
    <definedName name="POVM_Margin_Partial_Year_Factor" localSheetId="17">#REF!</definedName>
    <definedName name="POVM_Margin_Partial_Year_Factor" localSheetId="18">#REF!</definedName>
    <definedName name="POVM_Margin_Partial_Year_Factor" localSheetId="19">#REF!</definedName>
    <definedName name="POVM_Margin_Partial_Year_Factor" localSheetId="20">#REF!</definedName>
    <definedName name="POVM_Margin_Partial_Year_Factor" localSheetId="21">#REF!</definedName>
    <definedName name="POVM_Margin_Partial_Year_Factor" localSheetId="22">#REF!</definedName>
    <definedName name="POVM_Margin_Partial_Year_Factor" localSheetId="26">#REF!</definedName>
    <definedName name="POVM_Margin_Partial_Year_Factor" localSheetId="27">#REF!</definedName>
    <definedName name="POVM_Margin_Partial_Year_Factor" localSheetId="28">#REF!</definedName>
    <definedName name="POVM_Margin_Partial_Year_Factor" localSheetId="29">#REF!</definedName>
    <definedName name="POVM_Margin_Partial_Year_Factor" localSheetId="30">#REF!</definedName>
    <definedName name="POVM_Margin_Partial_Year_Factor" localSheetId="31">#REF!</definedName>
    <definedName name="POVM_Margin_Partial_Year_Factor">#REF!</definedName>
    <definedName name="Power_Island_Extended_Warranty" localSheetId="17">#REF!</definedName>
    <definedName name="Power_Island_Extended_Warranty" localSheetId="18">#REF!</definedName>
    <definedName name="Power_Island_Extended_Warranty" localSheetId="19">#REF!</definedName>
    <definedName name="Power_Island_Extended_Warranty" localSheetId="20">#REF!</definedName>
    <definedName name="Power_Island_Extended_Warranty" localSheetId="21">#REF!</definedName>
    <definedName name="Power_Island_Extended_Warranty" localSheetId="22">#REF!</definedName>
    <definedName name="Power_Island_Extended_Warranty" localSheetId="26">#REF!</definedName>
    <definedName name="Power_Island_Extended_Warranty" localSheetId="27">#REF!</definedName>
    <definedName name="Power_Island_Extended_Warranty" localSheetId="28">#REF!</definedName>
    <definedName name="Power_Island_Extended_Warranty" localSheetId="29">#REF!</definedName>
    <definedName name="Power_Island_Extended_Warranty" localSheetId="30">#REF!</definedName>
    <definedName name="Power_Island_Extended_Warranty" localSheetId="31">#REF!</definedName>
    <definedName name="Power_Island_Extended_Warranty">#REF!</definedName>
    <definedName name="Power_Pool_Fees_Input" localSheetId="17">#REF!</definedName>
    <definedName name="Power_Pool_Fees_Input" localSheetId="18">#REF!</definedName>
    <definedName name="Power_Pool_Fees_Input" localSheetId="19">#REF!</definedName>
    <definedName name="Power_Pool_Fees_Input" localSheetId="20">#REF!</definedName>
    <definedName name="Power_Pool_Fees_Input" localSheetId="21">#REF!</definedName>
    <definedName name="Power_Pool_Fees_Input" localSheetId="22">#REF!</definedName>
    <definedName name="Power_Pool_Fees_Input" localSheetId="26">#REF!</definedName>
    <definedName name="Power_Pool_Fees_Input" localSheetId="27">#REF!</definedName>
    <definedName name="Power_Pool_Fees_Input" localSheetId="28">#REF!</definedName>
    <definedName name="Power_Pool_Fees_Input" localSheetId="29">#REF!</definedName>
    <definedName name="Power_Pool_Fees_Input" localSheetId="30">#REF!</definedName>
    <definedName name="Power_Pool_Fees_Input" localSheetId="31">#REF!</definedName>
    <definedName name="Power_Pool_Fees_Input">#REF!</definedName>
    <definedName name="Power_Pool_Fees_Input_Base_Year" localSheetId="17">#REF!</definedName>
    <definedName name="Power_Pool_Fees_Input_Base_Year" localSheetId="18">#REF!</definedName>
    <definedName name="Power_Pool_Fees_Input_Base_Year" localSheetId="19">#REF!</definedName>
    <definedName name="Power_Pool_Fees_Input_Base_Year" localSheetId="20">#REF!</definedName>
    <definedName name="Power_Pool_Fees_Input_Base_Year" localSheetId="21">#REF!</definedName>
    <definedName name="Power_Pool_Fees_Input_Base_Year" localSheetId="22">#REF!</definedName>
    <definedName name="Power_Pool_Fees_Input_Base_Year" localSheetId="26">#REF!</definedName>
    <definedName name="Power_Pool_Fees_Input_Base_Year" localSheetId="27">#REF!</definedName>
    <definedName name="Power_Pool_Fees_Input_Base_Year" localSheetId="28">#REF!</definedName>
    <definedName name="Power_Pool_Fees_Input_Base_Year" localSheetId="29">#REF!</definedName>
    <definedName name="Power_Pool_Fees_Input_Base_Year" localSheetId="30">#REF!</definedName>
    <definedName name="Power_Pool_Fees_Input_Base_Year" localSheetId="31">#REF!</definedName>
    <definedName name="Power_Pool_Fees_Input_Base_Year">#REF!</definedName>
    <definedName name="Pre_Engineering_Payments" localSheetId="17">#REF!</definedName>
    <definedName name="Pre_Engineering_Payments" localSheetId="18">#REF!</definedName>
    <definedName name="Pre_Engineering_Payments" localSheetId="19">#REF!</definedName>
    <definedName name="Pre_Engineering_Payments" localSheetId="20">#REF!</definedName>
    <definedName name="Pre_Engineering_Payments" localSheetId="21">#REF!</definedName>
    <definedName name="Pre_Engineering_Payments" localSheetId="22">#REF!</definedName>
    <definedName name="Pre_Engineering_Payments" localSheetId="26">#REF!</definedName>
    <definedName name="Pre_Engineering_Payments" localSheetId="27">#REF!</definedName>
    <definedName name="Pre_Engineering_Payments" localSheetId="28">#REF!</definedName>
    <definedName name="Pre_Engineering_Payments" localSheetId="29">#REF!</definedName>
    <definedName name="Pre_Engineering_Payments" localSheetId="30">#REF!</definedName>
    <definedName name="Pre_Engineering_Payments" localSheetId="31">#REF!</definedName>
    <definedName name="Pre_Engineering_Payments">#REF!</definedName>
    <definedName name="Pre_Tax_Income__Toolling_Book" localSheetId="17">#REF!</definedName>
    <definedName name="Pre_Tax_Income__Toolling_Book" localSheetId="18">#REF!</definedName>
    <definedName name="Pre_Tax_Income__Toolling_Book" localSheetId="19">#REF!</definedName>
    <definedName name="Pre_Tax_Income__Toolling_Book" localSheetId="20">#REF!</definedName>
    <definedName name="Pre_Tax_Income__Toolling_Book" localSheetId="21">#REF!</definedName>
    <definedName name="Pre_Tax_Income__Toolling_Book" localSheetId="22">#REF!</definedName>
    <definedName name="Pre_Tax_Income__Toolling_Book" localSheetId="26">#REF!</definedName>
    <definedName name="Pre_Tax_Income__Toolling_Book" localSheetId="27">#REF!</definedName>
    <definedName name="Pre_Tax_Income__Toolling_Book" localSheetId="28">#REF!</definedName>
    <definedName name="Pre_Tax_Income__Toolling_Book" localSheetId="29">#REF!</definedName>
    <definedName name="Pre_Tax_Income__Toolling_Book" localSheetId="30">#REF!</definedName>
    <definedName name="Pre_Tax_Income__Toolling_Book" localSheetId="31">#REF!</definedName>
    <definedName name="Pre_Tax_Income__Toolling_Book">#REF!</definedName>
    <definedName name="prelamp" localSheetId="17" hidden="1">{"ID1",#N/A,FALSE,"IDIQ-I";"id2",#N/A,FALSE,"IDIQ-II";"ID3",#N/A,FALSE,"IDIQ-III";"ID4",#N/A,FALSE,"IDIQ-IV";"id5",#N/A,FALSE,"IDIQ-V";"ID6",#N/A,FALSE,"IDIQ-VI";"DO1a",#N/A,FALSE,"DO-IA";"DO1b",#N/A,FALSE,"DO-IB";"DO1C",#N/A,FALSE,"DO-IC";"DO3",#N/A,FALSE,"DO-III";"DO4",#N/A,FALSE,"DO-IV";"DO5",#N/A,FALSE,"DO-V"}</definedName>
    <definedName name="prelamp" localSheetId="18" hidden="1">{"ID1",#N/A,FALSE,"IDIQ-I";"id2",#N/A,FALSE,"IDIQ-II";"ID3",#N/A,FALSE,"IDIQ-III";"ID4",#N/A,FALSE,"IDIQ-IV";"id5",#N/A,FALSE,"IDIQ-V";"ID6",#N/A,FALSE,"IDIQ-VI";"DO1a",#N/A,FALSE,"DO-IA";"DO1b",#N/A,FALSE,"DO-IB";"DO1C",#N/A,FALSE,"DO-IC";"DO3",#N/A,FALSE,"DO-III";"DO4",#N/A,FALSE,"DO-IV";"DO5",#N/A,FALSE,"DO-V"}</definedName>
    <definedName name="prelamp" localSheetId="19" hidden="1">{"ID1",#N/A,FALSE,"IDIQ-I";"id2",#N/A,FALSE,"IDIQ-II";"ID3",#N/A,FALSE,"IDIQ-III";"ID4",#N/A,FALSE,"IDIQ-IV";"id5",#N/A,FALSE,"IDIQ-V";"ID6",#N/A,FALSE,"IDIQ-VI";"DO1a",#N/A,FALSE,"DO-IA";"DO1b",#N/A,FALSE,"DO-IB";"DO1C",#N/A,FALSE,"DO-IC";"DO3",#N/A,FALSE,"DO-III";"DO4",#N/A,FALSE,"DO-IV";"DO5",#N/A,FALSE,"DO-V"}</definedName>
    <definedName name="prelamp" localSheetId="20" hidden="1">{"ID1",#N/A,FALSE,"IDIQ-I";"id2",#N/A,FALSE,"IDIQ-II";"ID3",#N/A,FALSE,"IDIQ-III";"ID4",#N/A,FALSE,"IDIQ-IV";"id5",#N/A,FALSE,"IDIQ-V";"ID6",#N/A,FALSE,"IDIQ-VI";"DO1a",#N/A,FALSE,"DO-IA";"DO1b",#N/A,FALSE,"DO-IB";"DO1C",#N/A,FALSE,"DO-IC";"DO3",#N/A,FALSE,"DO-III";"DO4",#N/A,FALSE,"DO-IV";"DO5",#N/A,FALSE,"DO-V"}</definedName>
    <definedName name="prelamp" localSheetId="21" hidden="1">{"ID1",#N/A,FALSE,"IDIQ-I";"id2",#N/A,FALSE,"IDIQ-II";"ID3",#N/A,FALSE,"IDIQ-III";"ID4",#N/A,FALSE,"IDIQ-IV";"id5",#N/A,FALSE,"IDIQ-V";"ID6",#N/A,FALSE,"IDIQ-VI";"DO1a",#N/A,FALSE,"DO-IA";"DO1b",#N/A,FALSE,"DO-IB";"DO1C",#N/A,FALSE,"DO-IC";"DO3",#N/A,FALSE,"DO-III";"DO4",#N/A,FALSE,"DO-IV";"DO5",#N/A,FALSE,"DO-V"}</definedName>
    <definedName name="prelamp" localSheetId="22" hidden="1">{"ID1",#N/A,FALSE,"IDIQ-I";"id2",#N/A,FALSE,"IDIQ-II";"ID3",#N/A,FALSE,"IDIQ-III";"ID4",#N/A,FALSE,"IDIQ-IV";"id5",#N/A,FALSE,"IDIQ-V";"ID6",#N/A,FALSE,"IDIQ-VI";"DO1a",#N/A,FALSE,"DO-IA";"DO1b",#N/A,FALSE,"DO-IB";"DO1C",#N/A,FALSE,"DO-IC";"DO3",#N/A,FALSE,"DO-III";"DO4",#N/A,FALSE,"DO-IV";"DO5",#N/A,FALSE,"DO-V"}</definedName>
    <definedName name="prelamp" localSheetId="23" hidden="1">{"ID1",#N/A,FALSE,"IDIQ-I";"id2",#N/A,FALSE,"IDIQ-II";"ID3",#N/A,FALSE,"IDIQ-III";"ID4",#N/A,FALSE,"IDIQ-IV";"id5",#N/A,FALSE,"IDIQ-V";"ID6",#N/A,FALSE,"IDIQ-VI";"DO1a",#N/A,FALSE,"DO-IA";"DO1b",#N/A,FALSE,"DO-IB";"DO1C",#N/A,FALSE,"DO-IC";"DO3",#N/A,FALSE,"DO-III";"DO4",#N/A,FALSE,"DO-IV";"DO5",#N/A,FALSE,"DO-V"}</definedName>
    <definedName name="prelamp" localSheetId="3" hidden="1">{"ID1",#N/A,FALSE,"IDIQ-I";"id2",#N/A,FALSE,"IDIQ-II";"ID3",#N/A,FALSE,"IDIQ-III";"ID4",#N/A,FALSE,"IDIQ-IV";"id5",#N/A,FALSE,"IDIQ-V";"ID6",#N/A,FALSE,"IDIQ-VI";"DO1a",#N/A,FALSE,"DO-IA";"DO1b",#N/A,FALSE,"DO-IB";"DO1C",#N/A,FALSE,"DO-IC";"DO3",#N/A,FALSE,"DO-III";"DO4",#N/A,FALSE,"DO-IV";"DO5",#N/A,FALSE,"DO-V"}</definedName>
    <definedName name="prelamp" localSheetId="4" hidden="1">{"ID1",#N/A,FALSE,"IDIQ-I";"id2",#N/A,FALSE,"IDIQ-II";"ID3",#N/A,FALSE,"IDIQ-III";"ID4",#N/A,FALSE,"IDIQ-IV";"id5",#N/A,FALSE,"IDIQ-V";"ID6",#N/A,FALSE,"IDIQ-VI";"DO1a",#N/A,FALSE,"DO-IA";"DO1b",#N/A,FALSE,"DO-IB";"DO1C",#N/A,FALSE,"DO-IC";"DO3",#N/A,FALSE,"DO-III";"DO4",#N/A,FALSE,"DO-IV";"DO5",#N/A,FALSE,"DO-V"}</definedName>
    <definedName name="prelamp" localSheetId="7" hidden="1">{"ID1",#N/A,FALSE,"IDIQ-I";"id2",#N/A,FALSE,"IDIQ-II";"ID3",#N/A,FALSE,"IDIQ-III";"ID4",#N/A,FALSE,"IDIQ-IV";"id5",#N/A,FALSE,"IDIQ-V";"ID6",#N/A,FALSE,"IDIQ-VI";"DO1a",#N/A,FALSE,"DO-IA";"DO1b",#N/A,FALSE,"DO-IB";"DO1C",#N/A,FALSE,"DO-IC";"DO3",#N/A,FALSE,"DO-III";"DO4",#N/A,FALSE,"DO-IV";"DO5",#N/A,FALSE,"DO-V"}</definedName>
    <definedName name="prelamp" localSheetId="16" hidden="1">{"ID1",#N/A,FALSE,"IDIQ-I";"id2",#N/A,FALSE,"IDIQ-II";"ID3",#N/A,FALSE,"IDIQ-III";"ID4",#N/A,FALSE,"IDIQ-IV";"id5",#N/A,FALSE,"IDIQ-V";"ID6",#N/A,FALSE,"IDIQ-VI";"DO1a",#N/A,FALSE,"DO-IA";"DO1b",#N/A,FALSE,"DO-IB";"DO1C",#N/A,FALSE,"DO-IC";"DO3",#N/A,FALSE,"DO-III";"DO4",#N/A,FALSE,"DO-IV";"DO5",#N/A,FALSE,"DO-V"}</definedName>
    <definedName name="prelamp" localSheetId="26" hidden="1">{"ID1",#N/A,FALSE,"IDIQ-I";"id2",#N/A,FALSE,"IDIQ-II";"ID3",#N/A,FALSE,"IDIQ-III";"ID4",#N/A,FALSE,"IDIQ-IV";"id5",#N/A,FALSE,"IDIQ-V";"ID6",#N/A,FALSE,"IDIQ-VI";"DO1a",#N/A,FALSE,"DO-IA";"DO1b",#N/A,FALSE,"DO-IB";"DO1C",#N/A,FALSE,"DO-IC";"DO3",#N/A,FALSE,"DO-III";"DO4",#N/A,FALSE,"DO-IV";"DO5",#N/A,FALSE,"DO-V"}</definedName>
    <definedName name="prelamp" localSheetId="27" hidden="1">{"ID1",#N/A,FALSE,"IDIQ-I";"id2",#N/A,FALSE,"IDIQ-II";"ID3",#N/A,FALSE,"IDIQ-III";"ID4",#N/A,FALSE,"IDIQ-IV";"id5",#N/A,FALSE,"IDIQ-V";"ID6",#N/A,FALSE,"IDIQ-VI";"DO1a",#N/A,FALSE,"DO-IA";"DO1b",#N/A,FALSE,"DO-IB";"DO1C",#N/A,FALSE,"DO-IC";"DO3",#N/A,FALSE,"DO-III";"DO4",#N/A,FALSE,"DO-IV";"DO5",#N/A,FALSE,"DO-V"}</definedName>
    <definedName name="prelamp" localSheetId="28" hidden="1">{"ID1",#N/A,FALSE,"IDIQ-I";"id2",#N/A,FALSE,"IDIQ-II";"ID3",#N/A,FALSE,"IDIQ-III";"ID4",#N/A,FALSE,"IDIQ-IV";"id5",#N/A,FALSE,"IDIQ-V";"ID6",#N/A,FALSE,"IDIQ-VI";"DO1a",#N/A,FALSE,"DO-IA";"DO1b",#N/A,FALSE,"DO-IB";"DO1C",#N/A,FALSE,"DO-IC";"DO3",#N/A,FALSE,"DO-III";"DO4",#N/A,FALSE,"DO-IV";"DO5",#N/A,FALSE,"DO-V"}</definedName>
    <definedName name="prelamp" localSheetId="29" hidden="1">{"ID1",#N/A,FALSE,"IDIQ-I";"id2",#N/A,FALSE,"IDIQ-II";"ID3",#N/A,FALSE,"IDIQ-III";"ID4",#N/A,FALSE,"IDIQ-IV";"id5",#N/A,FALSE,"IDIQ-V";"ID6",#N/A,FALSE,"IDIQ-VI";"DO1a",#N/A,FALSE,"DO-IA";"DO1b",#N/A,FALSE,"DO-IB";"DO1C",#N/A,FALSE,"DO-IC";"DO3",#N/A,FALSE,"DO-III";"DO4",#N/A,FALSE,"DO-IV";"DO5",#N/A,FALSE,"DO-V"}</definedName>
    <definedName name="prelamp" localSheetId="30" hidden="1">{"ID1",#N/A,FALSE,"IDIQ-I";"id2",#N/A,FALSE,"IDIQ-II";"ID3",#N/A,FALSE,"IDIQ-III";"ID4",#N/A,FALSE,"IDIQ-IV";"id5",#N/A,FALSE,"IDIQ-V";"ID6",#N/A,FALSE,"IDIQ-VI";"DO1a",#N/A,FALSE,"DO-IA";"DO1b",#N/A,FALSE,"DO-IB";"DO1C",#N/A,FALSE,"DO-IC";"DO3",#N/A,FALSE,"DO-III";"DO4",#N/A,FALSE,"DO-IV";"DO5",#N/A,FALSE,"DO-V"}</definedName>
    <definedName name="prelamp" localSheetId="31" hidden="1">{"ID1",#N/A,FALSE,"IDIQ-I";"id2",#N/A,FALSE,"IDIQ-II";"ID3",#N/A,FALSE,"IDIQ-III";"ID4",#N/A,FALSE,"IDIQ-IV";"id5",#N/A,FALSE,"IDIQ-V";"ID6",#N/A,FALSE,"IDIQ-VI";"DO1a",#N/A,FALSE,"DO-IA";"DO1b",#N/A,FALSE,"DO-IB";"DO1C",#N/A,FALSE,"DO-IC";"DO3",#N/A,FALSE,"DO-III";"DO4",#N/A,FALSE,"DO-IV";"DO5",#N/A,FALSE,"DO-V"}</definedName>
    <definedName name="prelamp" hidden="1">{"ID1",#N/A,FALSE,"IDIQ-I";"id2",#N/A,FALSE,"IDIQ-II";"ID3",#N/A,FALSE,"IDIQ-III";"ID4",#N/A,FALSE,"IDIQ-IV";"id5",#N/A,FALSE,"IDIQ-V";"ID6",#N/A,FALSE,"IDIQ-VI";"DO1a",#N/A,FALSE,"DO-IA";"DO1b",#N/A,FALSE,"DO-IB";"DO1C",#N/A,FALSE,"DO-IC";"DO3",#N/A,FALSE,"DO-III";"DO4",#N/A,FALSE,"DO-IV";"DO5",#N/A,FALSE,"DO-V"}</definedName>
    <definedName name="preretmort">#REF!</definedName>
    <definedName name="preserve_var">#REF!</definedName>
    <definedName name="PreviousDimensionReference">#REF!</definedName>
    <definedName name="Print" localSheetId="17">#REF!</definedName>
    <definedName name="Print" localSheetId="18">#REF!</definedName>
    <definedName name="Print" localSheetId="19">#REF!</definedName>
    <definedName name="Print" localSheetId="20">#REF!</definedName>
    <definedName name="Print" localSheetId="21">#REF!</definedName>
    <definedName name="Print" localSheetId="22">#REF!</definedName>
    <definedName name="Print" localSheetId="26">#REF!</definedName>
    <definedName name="Print" localSheetId="27">#REF!</definedName>
    <definedName name="Print" localSheetId="28">#REF!</definedName>
    <definedName name="Print" localSheetId="29">#REF!</definedName>
    <definedName name="Print" localSheetId="30">#REF!</definedName>
    <definedName name="Print" localSheetId="31">#REF!</definedName>
    <definedName name="Print">#REF!</definedName>
    <definedName name="_xlnm.Print_Area" localSheetId="17">'CARE Table 1'!$A$1:$M$37</definedName>
    <definedName name="_xlnm.Print_Area" localSheetId="18">'CARE Table 2'!$A$1:$AB$30</definedName>
    <definedName name="_xlnm.Print_Area" localSheetId="19">'CARE Table 3A _3B'!$A$1:$I$40</definedName>
    <definedName name="_xlnm.Print_Area" localSheetId="20">'CARE Table 4'!$A$1:$J$14</definedName>
    <definedName name="_xlnm.Print_Area" localSheetId="21">'CARE Table 5'!$A$1:$H$23</definedName>
    <definedName name="_xlnm.Print_Area" localSheetId="22">'CARE Table 6'!$A$1:$G$34</definedName>
    <definedName name="_xlnm.Print_Area" localSheetId="23">'CARE Table 7'!$A$1:$M$23</definedName>
    <definedName name="_xlnm.Print_Area" localSheetId="24">'CARE Table 8'!$A$1:$E$26</definedName>
    <definedName name="_xlnm.Print_Area" localSheetId="25">'CARE Table 8A'!$A$1:$J$24</definedName>
    <definedName name="_xlnm.Print_Area" localSheetId="2">'ESA Table 1'!$A$1:$M$47</definedName>
    <definedName name="_xlnm.Print_Area" localSheetId="3">'ESA Table 2'!$A$1:$J$123</definedName>
    <definedName name="_xlnm.Print_Area" localSheetId="5">'ESA Table 2B'!$A$1:$Q$100</definedName>
    <definedName name="_xlnm.Print_Area" localSheetId="6">'ESA Table 2C'!$A$1:$H$44</definedName>
    <definedName name="_xlnm.Print_Area" localSheetId="7">'ESA Table 2D'!$A$1:$O$44</definedName>
    <definedName name="_xlnm.Print_Area" localSheetId="10">'ESA Table 3A_3H'!$A$1:$B$95</definedName>
    <definedName name="_xlnm.Print_Area" localSheetId="11">'ESA Table 4A-F'!$A$1:$H$54</definedName>
    <definedName name="_xlnm.Print_Area" localSheetId="12">'ESA Table 5A_5F'!$A$1:$Q$127</definedName>
    <definedName name="_xlnm.Print_Area" localSheetId="13">'ESA Table 6'!$A$1:$P$34</definedName>
    <definedName name="_xlnm.Print_Area" localSheetId="14">'ESA Table 7'!$A$1:$N$263</definedName>
    <definedName name="_xlnm.Print_Area" localSheetId="15">'ESA Table 8'!$A$1:$H$25</definedName>
    <definedName name="_xlnm.Print_Area" localSheetId="16">'ESA Table 9'!$A$1:$C$20</definedName>
    <definedName name="_xlnm.Print_Area" localSheetId="26">'FERA Table 1'!$A$1:$F$28</definedName>
    <definedName name="_xlnm.Print_Area" localSheetId="27">'FERA Table 2'!$A$1:$Y$28</definedName>
    <definedName name="_xlnm.Print_Area" localSheetId="28">'FERA Table 3A _3B'!$A$1:$I$44</definedName>
    <definedName name="_xlnm.Print_Area" localSheetId="29">'FERA Table 4'!$A$1:$J$13</definedName>
    <definedName name="_xlnm.Print_Area" localSheetId="30">'FERA Table 5'!$A$1:$H$22</definedName>
    <definedName name="_xlnm.Print_Area" localSheetId="31">'FERA Table 6'!$A$1:$G$35</definedName>
    <definedName name="_xlnm.Print_Area" localSheetId="4">'ESA Table 2A'!$A$1:$L$138</definedName>
    <definedName name="_xlnm.Print_Area" localSheetId="1">'ESA Summary'!$A$1:$M$22</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#REF!</definedName>
    <definedName name="Print_Table" localSheetId="17">#REF!</definedName>
    <definedName name="Print_Table" localSheetId="18">#REF!</definedName>
    <definedName name="Print_Table" localSheetId="19">#REF!</definedName>
    <definedName name="Print_Table" localSheetId="20">#REF!</definedName>
    <definedName name="Print_Table" localSheetId="21">#REF!</definedName>
    <definedName name="Print_Table" localSheetId="22">#REF!</definedName>
    <definedName name="Print_Table" localSheetId="26">#REF!</definedName>
    <definedName name="Print_Table" localSheetId="27">#REF!</definedName>
    <definedName name="Print_Table" localSheetId="28">#REF!</definedName>
    <definedName name="Print_Table" localSheetId="29">#REF!</definedName>
    <definedName name="Print_Table" localSheetId="30">#REF!</definedName>
    <definedName name="Print_Table" localSheetId="31">#REF!</definedName>
    <definedName name="Print_Table">#REF!</definedName>
    <definedName name="problem" localSheetId="17" hidden="1">{#N/A,#N/A,FALSE,"trates"}</definedName>
    <definedName name="problem" localSheetId="18" hidden="1">{#N/A,#N/A,FALSE,"trates"}</definedName>
    <definedName name="problem" localSheetId="19" hidden="1">{#N/A,#N/A,FALSE,"trates"}</definedName>
    <definedName name="problem" localSheetId="20" hidden="1">{#N/A,#N/A,FALSE,"trates"}</definedName>
    <definedName name="problem" localSheetId="21" hidden="1">{#N/A,#N/A,FALSE,"trates"}</definedName>
    <definedName name="problem" localSheetId="22" hidden="1">{#N/A,#N/A,FALSE,"trates"}</definedName>
    <definedName name="problem" localSheetId="23" hidden="1">{#N/A,#N/A,FALSE,"trates"}</definedName>
    <definedName name="problem" localSheetId="3" hidden="1">{#N/A,#N/A,FALSE,"trates"}</definedName>
    <definedName name="problem" localSheetId="4" hidden="1">{#N/A,#N/A,FALSE,"trates"}</definedName>
    <definedName name="problem" localSheetId="7" hidden="1">{#N/A,#N/A,FALSE,"trates"}</definedName>
    <definedName name="problem" localSheetId="16" hidden="1">{#N/A,#N/A,FALSE,"trates"}</definedName>
    <definedName name="problem" localSheetId="26" hidden="1">{#N/A,#N/A,FALSE,"trates"}</definedName>
    <definedName name="problem" localSheetId="27" hidden="1">{#N/A,#N/A,FALSE,"trates"}</definedName>
    <definedName name="problem" localSheetId="28" hidden="1">{#N/A,#N/A,FALSE,"trates"}</definedName>
    <definedName name="problem" localSheetId="29" hidden="1">{#N/A,#N/A,FALSE,"trates"}</definedName>
    <definedName name="problem" localSheetId="30" hidden="1">{#N/A,#N/A,FALSE,"trates"}</definedName>
    <definedName name="problem" localSheetId="31" hidden="1">{#N/A,#N/A,FALSE,"trates"}</definedName>
    <definedName name="problem" hidden="1">{#N/A,#N/A,FALSE,"trates"}</definedName>
    <definedName name="Product_2">#REF!</definedName>
    <definedName name="Product_5" localSheetId="17">#REF!</definedName>
    <definedName name="Product_5" localSheetId="18">#REF!</definedName>
    <definedName name="Product_5" localSheetId="19">#REF!</definedName>
    <definedName name="Product_5" localSheetId="20">#REF!</definedName>
    <definedName name="Product_5" localSheetId="21">#REF!</definedName>
    <definedName name="Product_5" localSheetId="22">#REF!</definedName>
    <definedName name="Product_5" localSheetId="26">#REF!</definedName>
    <definedName name="Product_5" localSheetId="27">#REF!</definedName>
    <definedName name="Product_5" localSheetId="28">#REF!</definedName>
    <definedName name="Product_5" localSheetId="29">#REF!</definedName>
    <definedName name="Product_5" localSheetId="30">#REF!</definedName>
    <definedName name="Product_5" localSheetId="31">#REF!</definedName>
    <definedName name="Product_5">#REF!</definedName>
    <definedName name="Product_6" localSheetId="17">#REF!</definedName>
    <definedName name="Product_6" localSheetId="18">#REF!</definedName>
    <definedName name="Product_6" localSheetId="19">#REF!</definedName>
    <definedName name="Product_6" localSheetId="20">#REF!</definedName>
    <definedName name="Product_6" localSheetId="21">#REF!</definedName>
    <definedName name="Product_6" localSheetId="22">#REF!</definedName>
    <definedName name="Product_6" localSheetId="26">#REF!</definedName>
    <definedName name="Product_6" localSheetId="27">#REF!</definedName>
    <definedName name="Product_6" localSheetId="28">#REF!</definedName>
    <definedName name="Product_6" localSheetId="29">#REF!</definedName>
    <definedName name="Product_6" localSheetId="30">#REF!</definedName>
    <definedName name="Product_6" localSheetId="31">#REF!</definedName>
    <definedName name="Product_6">#REF!</definedName>
    <definedName name="Product_7a" localSheetId="17">#REF!</definedName>
    <definedName name="Product_7a" localSheetId="18">#REF!</definedName>
    <definedName name="Product_7a" localSheetId="19">#REF!</definedName>
    <definedName name="Product_7a" localSheetId="20">#REF!</definedName>
    <definedName name="Product_7a" localSheetId="21">#REF!</definedName>
    <definedName name="Product_7a" localSheetId="22">#REF!</definedName>
    <definedName name="Product_7a" localSheetId="26">#REF!</definedName>
    <definedName name="Product_7a" localSheetId="27">#REF!</definedName>
    <definedName name="Product_7a" localSheetId="28">#REF!</definedName>
    <definedName name="Product_7a" localSheetId="29">#REF!</definedName>
    <definedName name="Product_7a" localSheetId="30">#REF!</definedName>
    <definedName name="Product_7a" localSheetId="31">#REF!</definedName>
    <definedName name="Product_7a">#REF!</definedName>
    <definedName name="Product_7b" localSheetId="17">#REF!</definedName>
    <definedName name="Product_7b" localSheetId="18">#REF!</definedName>
    <definedName name="Product_7b" localSheetId="19">#REF!</definedName>
    <definedName name="Product_7b" localSheetId="20">#REF!</definedName>
    <definedName name="Product_7b" localSheetId="21">#REF!</definedName>
    <definedName name="Product_7b" localSheetId="22">#REF!</definedName>
    <definedName name="Product_7b" localSheetId="26">#REF!</definedName>
    <definedName name="Product_7b" localSheetId="27">#REF!</definedName>
    <definedName name="Product_7b" localSheetId="28">#REF!</definedName>
    <definedName name="Product_7b" localSheetId="29">#REF!</definedName>
    <definedName name="Product_7b" localSheetId="30">#REF!</definedName>
    <definedName name="Product_7b" localSheetId="31">#REF!</definedName>
    <definedName name="Product_7b">#REF!</definedName>
    <definedName name="ProgramYear">[1]Input!$B$9</definedName>
    <definedName name="Project">#REF!</definedName>
    <definedName name="Project_Starts_Operations_in_Quarter" localSheetId="17">#REF!</definedName>
    <definedName name="Project_Starts_Operations_in_Quarter" localSheetId="18">#REF!</definedName>
    <definedName name="Project_Starts_Operations_in_Quarter" localSheetId="19">#REF!</definedName>
    <definedName name="Project_Starts_Operations_in_Quarter" localSheetId="20">#REF!</definedName>
    <definedName name="Project_Starts_Operations_in_Quarter" localSheetId="21">#REF!</definedName>
    <definedName name="Project_Starts_Operations_in_Quarter" localSheetId="22">#REF!</definedName>
    <definedName name="Project_Starts_Operations_in_Quarter" localSheetId="26">#REF!</definedName>
    <definedName name="Project_Starts_Operations_in_Quarter" localSheetId="27">#REF!</definedName>
    <definedName name="Project_Starts_Operations_in_Quarter" localSheetId="28">#REF!</definedName>
    <definedName name="Project_Starts_Operations_in_Quarter" localSheetId="29">#REF!</definedName>
    <definedName name="Project_Starts_Operations_in_Quarter" localSheetId="30">#REF!</definedName>
    <definedName name="Project_Starts_Operations_in_Quarter" localSheetId="31">#REF!</definedName>
    <definedName name="Project_Starts_Operations_in_Quarter">#REF!</definedName>
    <definedName name="Property__Plant___Equipment" localSheetId="17">#REF!</definedName>
    <definedName name="Property__Plant___Equipment" localSheetId="18">#REF!</definedName>
    <definedName name="Property__Plant___Equipment" localSheetId="19">#REF!</definedName>
    <definedName name="Property__Plant___Equipment" localSheetId="20">#REF!</definedName>
    <definedName name="Property__Plant___Equipment" localSheetId="21">#REF!</definedName>
    <definedName name="Property__Plant___Equipment" localSheetId="22">#REF!</definedName>
    <definedName name="Property__Plant___Equipment" localSheetId="26">#REF!</definedName>
    <definedName name="Property__Plant___Equipment" localSheetId="27">#REF!</definedName>
    <definedName name="Property__Plant___Equipment" localSheetId="28">#REF!</definedName>
    <definedName name="Property__Plant___Equipment" localSheetId="29">#REF!</definedName>
    <definedName name="Property__Plant___Equipment" localSheetId="30">#REF!</definedName>
    <definedName name="Property__Plant___Equipment" localSheetId="31">#REF!</definedName>
    <definedName name="Property__Plant___Equipment">#REF!</definedName>
    <definedName name="Property_Tax_Assessment_Value_for_Jan1_Start" localSheetId="17">#REF!</definedName>
    <definedName name="Property_Tax_Assessment_Value_for_Jan1_Start" localSheetId="18">#REF!</definedName>
    <definedName name="Property_Tax_Assessment_Value_for_Jan1_Start" localSheetId="19">#REF!</definedName>
    <definedName name="Property_Tax_Assessment_Value_for_Jan1_Start" localSheetId="20">#REF!</definedName>
    <definedName name="Property_Tax_Assessment_Value_for_Jan1_Start" localSheetId="21">#REF!</definedName>
    <definedName name="Property_Tax_Assessment_Value_for_Jan1_Start" localSheetId="22">#REF!</definedName>
    <definedName name="Property_Tax_Assessment_Value_for_Jan1_Start" localSheetId="26">#REF!</definedName>
    <definedName name="Property_Tax_Assessment_Value_for_Jan1_Start" localSheetId="27">#REF!</definedName>
    <definedName name="Property_Tax_Assessment_Value_for_Jan1_Start" localSheetId="28">#REF!</definedName>
    <definedName name="Property_Tax_Assessment_Value_for_Jan1_Start" localSheetId="29">#REF!</definedName>
    <definedName name="Property_Tax_Assessment_Value_for_Jan1_Start" localSheetId="30">#REF!</definedName>
    <definedName name="Property_Tax_Assessment_Value_for_Jan1_Start" localSheetId="31">#REF!</definedName>
    <definedName name="Property_Tax_Assessment_Value_for_Jan1_Start">#REF!</definedName>
    <definedName name="Property_Tax_Base_Year" localSheetId="17">#REF!</definedName>
    <definedName name="Property_Tax_Base_Year" localSheetId="18">#REF!</definedName>
    <definedName name="Property_Tax_Base_Year" localSheetId="19">#REF!</definedName>
    <definedName name="Property_Tax_Base_Year" localSheetId="20">#REF!</definedName>
    <definedName name="Property_Tax_Base_Year" localSheetId="21">#REF!</definedName>
    <definedName name="Property_Tax_Base_Year" localSheetId="22">#REF!</definedName>
    <definedName name="Property_Tax_Base_Year" localSheetId="26">#REF!</definedName>
    <definedName name="Property_Tax_Base_Year" localSheetId="27">#REF!</definedName>
    <definedName name="Property_Tax_Base_Year" localSheetId="28">#REF!</definedName>
    <definedName name="Property_Tax_Base_Year" localSheetId="29">#REF!</definedName>
    <definedName name="Property_Tax_Base_Year" localSheetId="30">#REF!</definedName>
    <definedName name="Property_Tax_Base_Year" localSheetId="31">#REF!</definedName>
    <definedName name="Property_Tax_Base_Year">#REF!</definedName>
    <definedName name="Property_Tax_Dec_2000" localSheetId="17">#REF!</definedName>
    <definedName name="Property_Tax_Dec_2000" localSheetId="18">#REF!</definedName>
    <definedName name="Property_Tax_Dec_2000" localSheetId="19">#REF!</definedName>
    <definedName name="Property_Tax_Dec_2000" localSheetId="20">#REF!</definedName>
    <definedName name="Property_Tax_Dec_2000" localSheetId="21">#REF!</definedName>
    <definedName name="Property_Tax_Dec_2000" localSheetId="22">#REF!</definedName>
    <definedName name="Property_Tax_Dec_2000" localSheetId="26">#REF!</definedName>
    <definedName name="Property_Tax_Dec_2000" localSheetId="27">#REF!</definedName>
    <definedName name="Property_Tax_Dec_2000" localSheetId="28">#REF!</definedName>
    <definedName name="Property_Tax_Dec_2000" localSheetId="29">#REF!</definedName>
    <definedName name="Property_Tax_Dec_2000" localSheetId="30">#REF!</definedName>
    <definedName name="Property_Tax_Dec_2000" localSheetId="31">#REF!</definedName>
    <definedName name="Property_Tax_Dec_2000">#REF!</definedName>
    <definedName name="Property_Tax_Input_Delayed_One_Year" localSheetId="17">#REF!</definedName>
    <definedName name="Property_Tax_Input_Delayed_One_Year" localSheetId="18">#REF!</definedName>
    <definedName name="Property_Tax_Input_Delayed_One_Year" localSheetId="19">#REF!</definedName>
    <definedName name="Property_Tax_Input_Delayed_One_Year" localSheetId="20">#REF!</definedName>
    <definedName name="Property_Tax_Input_Delayed_One_Year" localSheetId="21">#REF!</definedName>
    <definedName name="Property_Tax_Input_Delayed_One_Year" localSheetId="22">#REF!</definedName>
    <definedName name="Property_Tax_Input_Delayed_One_Year" localSheetId="26">#REF!</definedName>
    <definedName name="Property_Tax_Input_Delayed_One_Year" localSheetId="27">#REF!</definedName>
    <definedName name="Property_Tax_Input_Delayed_One_Year" localSheetId="28">#REF!</definedName>
    <definedName name="Property_Tax_Input_Delayed_One_Year" localSheetId="29">#REF!</definedName>
    <definedName name="Property_Tax_Input_Delayed_One_Year" localSheetId="30">#REF!</definedName>
    <definedName name="Property_Tax_Input_Delayed_One_Year" localSheetId="31">#REF!</definedName>
    <definedName name="Property_Tax_Input_Delayed_One_Year">#REF!</definedName>
    <definedName name="Property_Taxes___Book" localSheetId="17">#REF!</definedName>
    <definedName name="Property_Taxes___Book" localSheetId="18">#REF!</definedName>
    <definedName name="Property_Taxes___Book" localSheetId="19">#REF!</definedName>
    <definedName name="Property_Taxes___Book" localSheetId="20">#REF!</definedName>
    <definedName name="Property_Taxes___Book" localSheetId="21">#REF!</definedName>
    <definedName name="Property_Taxes___Book" localSheetId="22">#REF!</definedName>
    <definedName name="Property_Taxes___Book" localSheetId="26">#REF!</definedName>
    <definedName name="Property_Taxes___Book" localSheetId="27">#REF!</definedName>
    <definedName name="Property_Taxes___Book" localSheetId="28">#REF!</definedName>
    <definedName name="Property_Taxes___Book" localSheetId="29">#REF!</definedName>
    <definedName name="Property_Taxes___Book" localSheetId="30">#REF!</definedName>
    <definedName name="Property_Taxes___Book" localSheetId="31">#REF!</definedName>
    <definedName name="Property_Taxes___Book">#REF!</definedName>
    <definedName name="Property_Taxes__Cash" localSheetId="17">#REF!</definedName>
    <definedName name="Property_Taxes__Cash" localSheetId="18">#REF!</definedName>
    <definedName name="Property_Taxes__Cash" localSheetId="19">#REF!</definedName>
    <definedName name="Property_Taxes__Cash" localSheetId="20">#REF!</definedName>
    <definedName name="Property_Taxes__Cash" localSheetId="21">#REF!</definedName>
    <definedName name="Property_Taxes__Cash" localSheetId="22">#REF!</definedName>
    <definedName name="Property_Taxes__Cash" localSheetId="26">#REF!</definedName>
    <definedName name="Property_Taxes__Cash" localSheetId="27">#REF!</definedName>
    <definedName name="Property_Taxes__Cash" localSheetId="28">#REF!</definedName>
    <definedName name="Property_Taxes__Cash" localSheetId="29">#REF!</definedName>
    <definedName name="Property_Taxes__Cash" localSheetId="30">#REF!</definedName>
    <definedName name="Property_Taxes__Cash" localSheetId="31">#REF!</definedName>
    <definedName name="Property_Taxes__Cash">#REF!</definedName>
    <definedName name="PSA_Line_Loss_Factor" localSheetId="17">#REF!</definedName>
    <definedName name="PSA_Line_Loss_Factor" localSheetId="18">#REF!</definedName>
    <definedName name="PSA_Line_Loss_Factor" localSheetId="19">#REF!</definedName>
    <definedName name="PSA_Line_Loss_Factor" localSheetId="20">#REF!</definedName>
    <definedName name="PSA_Line_Loss_Factor" localSheetId="21">#REF!</definedName>
    <definedName name="PSA_Line_Loss_Factor" localSheetId="22">#REF!</definedName>
    <definedName name="PSA_Line_Loss_Factor" localSheetId="26">#REF!</definedName>
    <definedName name="PSA_Line_Loss_Factor" localSheetId="27">#REF!</definedName>
    <definedName name="PSA_Line_Loss_Factor" localSheetId="28">#REF!</definedName>
    <definedName name="PSA_Line_Loss_Factor" localSheetId="29">#REF!</definedName>
    <definedName name="PSA_Line_Loss_Factor" localSheetId="30">#REF!</definedName>
    <definedName name="PSA_Line_Loss_Factor" localSheetId="31">#REF!</definedName>
    <definedName name="PSA_Line_Loss_Factor">#REF!</definedName>
    <definedName name="PSA_Off_Peak_Delivered_MWh" localSheetId="17">#REF!</definedName>
    <definedName name="PSA_Off_Peak_Delivered_MWh" localSheetId="18">#REF!</definedName>
    <definedName name="PSA_Off_Peak_Delivered_MWh" localSheetId="19">#REF!</definedName>
    <definedName name="PSA_Off_Peak_Delivered_MWh" localSheetId="20">#REF!</definedName>
    <definedName name="PSA_Off_Peak_Delivered_MWh" localSheetId="21">#REF!</definedName>
    <definedName name="PSA_Off_Peak_Delivered_MWh" localSheetId="22">#REF!</definedName>
    <definedName name="PSA_Off_Peak_Delivered_MWh" localSheetId="26">#REF!</definedName>
    <definedName name="PSA_Off_Peak_Delivered_MWh" localSheetId="27">#REF!</definedName>
    <definedName name="PSA_Off_Peak_Delivered_MWh" localSheetId="28">#REF!</definedName>
    <definedName name="PSA_Off_Peak_Delivered_MWh" localSheetId="29">#REF!</definedName>
    <definedName name="PSA_Off_Peak_Delivered_MWh" localSheetId="30">#REF!</definedName>
    <definedName name="PSA_Off_Peak_Delivered_MWh" localSheetId="31">#REF!</definedName>
    <definedName name="PSA_Off_Peak_Delivered_MWh">#REF!</definedName>
    <definedName name="PSA_On_Peak_Delivered_MWh" localSheetId="17">#REF!</definedName>
    <definedName name="PSA_On_Peak_Delivered_MWh" localSheetId="18">#REF!</definedName>
    <definedName name="PSA_On_Peak_Delivered_MWh" localSheetId="19">#REF!</definedName>
    <definedName name="PSA_On_Peak_Delivered_MWh" localSheetId="20">#REF!</definedName>
    <definedName name="PSA_On_Peak_Delivered_MWh" localSheetId="21">#REF!</definedName>
    <definedName name="PSA_On_Peak_Delivered_MWh" localSheetId="22">#REF!</definedName>
    <definedName name="PSA_On_Peak_Delivered_MWh" localSheetId="26">#REF!</definedName>
    <definedName name="PSA_On_Peak_Delivered_MWh" localSheetId="27">#REF!</definedName>
    <definedName name="PSA_On_Peak_Delivered_MWh" localSheetId="28">#REF!</definedName>
    <definedName name="PSA_On_Peak_Delivered_MWh" localSheetId="29">#REF!</definedName>
    <definedName name="PSA_On_Peak_Delivered_MWh" localSheetId="30">#REF!</definedName>
    <definedName name="PSA_On_Peak_Delivered_MWh" localSheetId="31">#REF!</definedName>
    <definedName name="PSA_On_Peak_Delivered_MWh">#REF!</definedName>
    <definedName name="PSA_Replacement_MWh_Cost" localSheetId="17">#REF!</definedName>
    <definedName name="PSA_Replacement_MWh_Cost" localSheetId="18">#REF!</definedName>
    <definedName name="PSA_Replacement_MWh_Cost" localSheetId="19">#REF!</definedName>
    <definedName name="PSA_Replacement_MWh_Cost" localSheetId="20">#REF!</definedName>
    <definedName name="PSA_Replacement_MWh_Cost" localSheetId="21">#REF!</definedName>
    <definedName name="PSA_Replacement_MWh_Cost" localSheetId="22">#REF!</definedName>
    <definedName name="PSA_Replacement_MWh_Cost" localSheetId="26">#REF!</definedName>
    <definedName name="PSA_Replacement_MWh_Cost" localSheetId="27">#REF!</definedName>
    <definedName name="PSA_Replacement_MWh_Cost" localSheetId="28">#REF!</definedName>
    <definedName name="PSA_Replacement_MWh_Cost" localSheetId="29">#REF!</definedName>
    <definedName name="PSA_Replacement_MWh_Cost" localSheetId="30">#REF!</definedName>
    <definedName name="PSA_Replacement_MWh_Cost" localSheetId="31">#REF!</definedName>
    <definedName name="PSA_Replacement_MWh_Cost">#REF!</definedName>
    <definedName name="PST" localSheetId="17">#REF!</definedName>
    <definedName name="PST" localSheetId="18">#REF!</definedName>
    <definedName name="PST" localSheetId="19">#REF!</definedName>
    <definedName name="PST" localSheetId="20">#REF!</definedName>
    <definedName name="PST" localSheetId="21">#REF!</definedName>
    <definedName name="PST" localSheetId="22">#REF!</definedName>
    <definedName name="PST" localSheetId="26">#REF!</definedName>
    <definedName name="PST" localSheetId="27">#REF!</definedName>
    <definedName name="PST" localSheetId="28">#REF!</definedName>
    <definedName name="PST" localSheetId="29">#REF!</definedName>
    <definedName name="PST" localSheetId="30">#REF!</definedName>
    <definedName name="PST" localSheetId="31">#REF!</definedName>
    <definedName name="PST">#REF!</definedName>
    <definedName name="PSTAIR" localSheetId="17">#REF!</definedName>
    <definedName name="PSTAIR" localSheetId="18">#REF!</definedName>
    <definedName name="PSTAIR" localSheetId="19">#REF!</definedName>
    <definedName name="PSTAIR" localSheetId="20">#REF!</definedName>
    <definedName name="PSTAIR" localSheetId="21">#REF!</definedName>
    <definedName name="PSTAIR" localSheetId="22">#REF!</definedName>
    <definedName name="PSTAIR" localSheetId="26">#REF!</definedName>
    <definedName name="PSTAIR" localSheetId="27">#REF!</definedName>
    <definedName name="PSTAIR" localSheetId="28">#REF!</definedName>
    <definedName name="PSTAIR" localSheetId="29">#REF!</definedName>
    <definedName name="PSTAIR" localSheetId="30">#REF!</definedName>
    <definedName name="PSTAIR" localSheetId="31">#REF!</definedName>
    <definedName name="PSTAIR">#REF!</definedName>
    <definedName name="pv">#REF!</definedName>
    <definedName name="PV_of_1st_Quarter_Cash_Flows" localSheetId="17">#REF!</definedName>
    <definedName name="PV_of_1st_Quarter_Cash_Flows" localSheetId="18">#REF!</definedName>
    <definedName name="PV_of_1st_Quarter_Cash_Flows" localSheetId="19">#REF!</definedName>
    <definedName name="PV_of_1st_Quarter_Cash_Flows" localSheetId="20">#REF!</definedName>
    <definedName name="PV_of_1st_Quarter_Cash_Flows" localSheetId="21">#REF!</definedName>
    <definedName name="PV_of_1st_Quarter_Cash_Flows" localSheetId="22">#REF!</definedName>
    <definedName name="PV_of_1st_Quarter_Cash_Flows" localSheetId="26">#REF!</definedName>
    <definedName name="PV_of_1st_Quarter_Cash_Flows" localSheetId="27">#REF!</definedName>
    <definedName name="PV_of_1st_Quarter_Cash_Flows" localSheetId="28">#REF!</definedName>
    <definedName name="PV_of_1st_Quarter_Cash_Flows" localSheetId="29">#REF!</definedName>
    <definedName name="PV_of_1st_Quarter_Cash_Flows" localSheetId="30">#REF!</definedName>
    <definedName name="PV_of_1st_Quarter_Cash_Flows" localSheetId="31">#REF!</definedName>
    <definedName name="PV_of_1st_Quarter_Cash_Flows">#REF!</definedName>
    <definedName name="PV_of_2nd_Quarter_Cash_Flows" localSheetId="17">#REF!</definedName>
    <definedName name="PV_of_2nd_Quarter_Cash_Flows" localSheetId="18">#REF!</definedName>
    <definedName name="PV_of_2nd_Quarter_Cash_Flows" localSheetId="19">#REF!</definedName>
    <definedName name="PV_of_2nd_Quarter_Cash_Flows" localSheetId="20">#REF!</definedName>
    <definedName name="PV_of_2nd_Quarter_Cash_Flows" localSheetId="21">#REF!</definedName>
    <definedName name="PV_of_2nd_Quarter_Cash_Flows" localSheetId="22">#REF!</definedName>
    <definedName name="PV_of_2nd_Quarter_Cash_Flows" localSheetId="26">#REF!</definedName>
    <definedName name="PV_of_2nd_Quarter_Cash_Flows" localSheetId="27">#REF!</definedName>
    <definedName name="PV_of_2nd_Quarter_Cash_Flows" localSheetId="28">#REF!</definedName>
    <definedName name="PV_of_2nd_Quarter_Cash_Flows" localSheetId="29">#REF!</definedName>
    <definedName name="PV_of_2nd_Quarter_Cash_Flows" localSheetId="30">#REF!</definedName>
    <definedName name="PV_of_2nd_Quarter_Cash_Flows" localSheetId="31">#REF!</definedName>
    <definedName name="PV_of_2nd_Quarter_Cash_Flows">#REF!</definedName>
    <definedName name="PV_of_3rd_Quarter_Cash_Flows" localSheetId="17">#REF!</definedName>
    <definedName name="PV_of_3rd_Quarter_Cash_Flows" localSheetId="18">#REF!</definedName>
    <definedName name="PV_of_3rd_Quarter_Cash_Flows" localSheetId="19">#REF!</definedName>
    <definedName name="PV_of_3rd_Quarter_Cash_Flows" localSheetId="20">#REF!</definedName>
    <definedName name="PV_of_3rd_Quarter_Cash_Flows" localSheetId="21">#REF!</definedName>
    <definedName name="PV_of_3rd_Quarter_Cash_Flows" localSheetId="22">#REF!</definedName>
    <definedName name="PV_of_3rd_Quarter_Cash_Flows" localSheetId="26">#REF!</definedName>
    <definedName name="PV_of_3rd_Quarter_Cash_Flows" localSheetId="27">#REF!</definedName>
    <definedName name="PV_of_3rd_Quarter_Cash_Flows" localSheetId="28">#REF!</definedName>
    <definedName name="PV_of_3rd_Quarter_Cash_Flows" localSheetId="29">#REF!</definedName>
    <definedName name="PV_of_3rd_Quarter_Cash_Flows" localSheetId="30">#REF!</definedName>
    <definedName name="PV_of_3rd_Quarter_Cash_Flows" localSheetId="31">#REF!</definedName>
    <definedName name="PV_of_3rd_Quarter_Cash_Flows">#REF!</definedName>
    <definedName name="PV_of_4th_Quarter_Cash_Flows" localSheetId="17">#REF!</definedName>
    <definedName name="PV_of_4th_Quarter_Cash_Flows" localSheetId="18">#REF!</definedName>
    <definedName name="PV_of_4th_Quarter_Cash_Flows" localSheetId="19">#REF!</definedName>
    <definedName name="PV_of_4th_Quarter_Cash_Flows" localSheetId="20">#REF!</definedName>
    <definedName name="PV_of_4th_Quarter_Cash_Flows" localSheetId="21">#REF!</definedName>
    <definedName name="PV_of_4th_Quarter_Cash_Flows" localSheetId="22">#REF!</definedName>
    <definedName name="PV_of_4th_Quarter_Cash_Flows" localSheetId="26">#REF!</definedName>
    <definedName name="PV_of_4th_Quarter_Cash_Flows" localSheetId="27">#REF!</definedName>
    <definedName name="PV_of_4th_Quarter_Cash_Flows" localSheetId="28">#REF!</definedName>
    <definedName name="PV_of_4th_Quarter_Cash_Flows" localSheetId="29">#REF!</definedName>
    <definedName name="PV_of_4th_Quarter_Cash_Flows" localSheetId="30">#REF!</definedName>
    <definedName name="PV_of_4th_Quarter_Cash_Flows" localSheetId="31">#REF!</definedName>
    <definedName name="PV_of_4th_Quarter_Cash_Flows">#REF!</definedName>
    <definedName name="PV_Project_Cash_Flows" localSheetId="17">#REF!</definedName>
    <definedName name="PV_Project_Cash_Flows" localSheetId="18">#REF!</definedName>
    <definedName name="PV_Project_Cash_Flows" localSheetId="19">#REF!</definedName>
    <definedName name="PV_Project_Cash_Flows" localSheetId="20">#REF!</definedName>
    <definedName name="PV_Project_Cash_Flows" localSheetId="21">#REF!</definedName>
    <definedName name="PV_Project_Cash_Flows" localSheetId="22">#REF!</definedName>
    <definedName name="PV_Project_Cash_Flows" localSheetId="26">#REF!</definedName>
    <definedName name="PV_Project_Cash_Flows" localSheetId="27">#REF!</definedName>
    <definedName name="PV_Project_Cash_Flows" localSheetId="28">#REF!</definedName>
    <definedName name="PV_Project_Cash_Flows" localSheetId="29">#REF!</definedName>
    <definedName name="PV_Project_Cash_Flows" localSheetId="30">#REF!</definedName>
    <definedName name="PV_Project_Cash_Flows" localSheetId="31">#REF!</definedName>
    <definedName name="PV_Project_Cash_Flows">#REF!</definedName>
    <definedName name="pyeper" localSheetId="17">#REF!</definedName>
    <definedName name="pyeper" localSheetId="18">#REF!</definedName>
    <definedName name="pyeper" localSheetId="19">#REF!</definedName>
    <definedName name="pyeper" localSheetId="20">#REF!</definedName>
    <definedName name="pyeper" localSheetId="21">#REF!</definedName>
    <definedName name="pyeper" localSheetId="22">#REF!</definedName>
    <definedName name="pyeper" localSheetId="26">#REF!</definedName>
    <definedName name="pyeper" localSheetId="27">#REF!</definedName>
    <definedName name="pyeper" localSheetId="28">#REF!</definedName>
    <definedName name="pyeper" localSheetId="29">#REF!</definedName>
    <definedName name="pyeper" localSheetId="30">#REF!</definedName>
    <definedName name="pyeper" localSheetId="31">#REF!</definedName>
    <definedName name="pyeper">#REF!</definedName>
    <definedName name="qqqqqqq" localSheetId="17" hidden="1">{"SourcesUses",#N/A,TRUE,"CFMODEL";"TransOverview",#N/A,TRUE,"CFMODEL"}</definedName>
    <definedName name="qqqqqqq" localSheetId="18" hidden="1">{"SourcesUses",#N/A,TRUE,"CFMODEL";"TransOverview",#N/A,TRUE,"CFMODEL"}</definedName>
    <definedName name="qqqqqqq" localSheetId="19" hidden="1">{"SourcesUses",#N/A,TRUE,"CFMODEL";"TransOverview",#N/A,TRUE,"CFMODEL"}</definedName>
    <definedName name="qqqqqqq" localSheetId="20" hidden="1">{"SourcesUses",#N/A,TRUE,"CFMODEL";"TransOverview",#N/A,TRUE,"CFMODEL"}</definedName>
    <definedName name="qqqqqqq" localSheetId="21" hidden="1">{"SourcesUses",#N/A,TRUE,"CFMODEL";"TransOverview",#N/A,TRUE,"CFMODEL"}</definedName>
    <definedName name="qqqqqqq" localSheetId="22" hidden="1">{"SourcesUses",#N/A,TRUE,"CFMODEL";"TransOverview",#N/A,TRUE,"CFMODEL"}</definedName>
    <definedName name="qqqqqqq" localSheetId="23" hidden="1">{"SourcesUses",#N/A,TRUE,"CFMODEL";"TransOverview",#N/A,TRUE,"CFMODEL"}</definedName>
    <definedName name="qqqqqqq" localSheetId="3" hidden="1">{"SourcesUses",#N/A,TRUE,"CFMODEL";"TransOverview",#N/A,TRUE,"CFMODEL"}</definedName>
    <definedName name="qqqqqqq" localSheetId="4" hidden="1">{"SourcesUses",#N/A,TRUE,"CFMODEL";"TransOverview",#N/A,TRUE,"CFMODEL"}</definedName>
    <definedName name="qqqqqqq" localSheetId="7" hidden="1">{"SourcesUses",#N/A,TRUE,"CFMODEL";"TransOverview",#N/A,TRUE,"CFMODEL"}</definedName>
    <definedName name="qqqqqqq" localSheetId="16" hidden="1">{"SourcesUses",#N/A,TRUE,"CFMODEL";"TransOverview",#N/A,TRUE,"CFMODEL"}</definedName>
    <definedName name="qqqqqqq" localSheetId="26" hidden="1">{"SourcesUses",#N/A,TRUE,"CFMODEL";"TransOverview",#N/A,TRUE,"CFMODEL"}</definedName>
    <definedName name="qqqqqqq" localSheetId="27" hidden="1">{"SourcesUses",#N/A,TRUE,"CFMODEL";"TransOverview",#N/A,TRUE,"CFMODEL"}</definedName>
    <definedName name="qqqqqqq" localSheetId="28" hidden="1">{"SourcesUses",#N/A,TRUE,"CFMODEL";"TransOverview",#N/A,TRUE,"CFMODEL"}</definedName>
    <definedName name="qqqqqqq" localSheetId="29" hidden="1">{"SourcesUses",#N/A,TRUE,"CFMODEL";"TransOverview",#N/A,TRUE,"CFMODEL"}</definedName>
    <definedName name="qqqqqqq" localSheetId="30" hidden="1">{"SourcesUses",#N/A,TRUE,"CFMODEL";"TransOverview",#N/A,TRUE,"CFMODEL"}</definedName>
    <definedName name="qqqqqqq" localSheetId="31" hidden="1">{"SourcesUses",#N/A,TRUE,"CFMODEL";"TransOverview",#N/A,TRUE,"CFMODEL"}</definedName>
    <definedName name="qqqqqqq" hidden="1">{"SourcesUses",#N/A,TRUE,"CFMODEL";"TransOverview",#N/A,TRUE,"CFMODEL"}</definedName>
    <definedName name="qqqqqqqqqqqqqqqqqq" localSheetId="17" hidden="1">{"Income Statement",#N/A,FALSE,"CFMODEL";"Balance Sheet",#N/A,FALSE,"CFMODEL"}</definedName>
    <definedName name="qqqqqqqqqqqqqqqqqq" localSheetId="18" hidden="1">{"Income Statement",#N/A,FALSE,"CFMODEL";"Balance Sheet",#N/A,FALSE,"CFMODEL"}</definedName>
    <definedName name="qqqqqqqqqqqqqqqqqq" localSheetId="19" hidden="1">{"Income Statement",#N/A,FALSE,"CFMODEL";"Balance Sheet",#N/A,FALSE,"CFMODEL"}</definedName>
    <definedName name="qqqqqqqqqqqqqqqqqq" localSheetId="20" hidden="1">{"Income Statement",#N/A,FALSE,"CFMODEL";"Balance Sheet",#N/A,FALSE,"CFMODEL"}</definedName>
    <definedName name="qqqqqqqqqqqqqqqqqq" localSheetId="21" hidden="1">{"Income Statement",#N/A,FALSE,"CFMODEL";"Balance Sheet",#N/A,FALSE,"CFMODEL"}</definedName>
    <definedName name="qqqqqqqqqqqqqqqqqq" localSheetId="22" hidden="1">{"Income Statement",#N/A,FALSE,"CFMODEL";"Balance Sheet",#N/A,FALSE,"CFMODEL"}</definedName>
    <definedName name="qqqqqqqqqqqqqqqqqq" localSheetId="23" hidden="1">{"Income Statement",#N/A,FALSE,"CFMODEL";"Balance Sheet",#N/A,FALSE,"CFMODEL"}</definedName>
    <definedName name="qqqqqqqqqqqqqqqqqq" localSheetId="3" hidden="1">{"Income Statement",#N/A,FALSE,"CFMODEL";"Balance Sheet",#N/A,FALSE,"CFMODEL"}</definedName>
    <definedName name="qqqqqqqqqqqqqqqqqq" localSheetId="4" hidden="1">{"Income Statement",#N/A,FALSE,"CFMODEL";"Balance Sheet",#N/A,FALSE,"CFMODEL"}</definedName>
    <definedName name="qqqqqqqqqqqqqqqqqq" localSheetId="7" hidden="1">{"Income Statement",#N/A,FALSE,"CFMODEL";"Balance Sheet",#N/A,FALSE,"CFMODEL"}</definedName>
    <definedName name="qqqqqqqqqqqqqqqqqq" localSheetId="16" hidden="1">{"Income Statement",#N/A,FALSE,"CFMODEL";"Balance Sheet",#N/A,FALSE,"CFMODEL"}</definedName>
    <definedName name="qqqqqqqqqqqqqqqqqq" localSheetId="26" hidden="1">{"Income Statement",#N/A,FALSE,"CFMODEL";"Balance Sheet",#N/A,FALSE,"CFMODEL"}</definedName>
    <definedName name="qqqqqqqqqqqqqqqqqq" localSheetId="27" hidden="1">{"Income Statement",#N/A,FALSE,"CFMODEL";"Balance Sheet",#N/A,FALSE,"CFMODEL"}</definedName>
    <definedName name="qqqqqqqqqqqqqqqqqq" localSheetId="28" hidden="1">{"Income Statement",#N/A,FALSE,"CFMODEL";"Balance Sheet",#N/A,FALSE,"CFMODEL"}</definedName>
    <definedName name="qqqqqqqqqqqqqqqqqq" localSheetId="29" hidden="1">{"Income Statement",#N/A,FALSE,"CFMODEL";"Balance Sheet",#N/A,FALSE,"CFMODEL"}</definedName>
    <definedName name="qqqqqqqqqqqqqqqqqq" localSheetId="30" hidden="1">{"Income Statement",#N/A,FALSE,"CFMODEL";"Balance Sheet",#N/A,FALSE,"CFMODEL"}</definedName>
    <definedName name="qqqqqqqqqqqqqqqqqq" localSheetId="31" hidden="1">{"Income Statement",#N/A,FALSE,"CFMODEL";"Balance Sheet",#N/A,FALSE,"CFMODEL"}</definedName>
    <definedName name="qqqqqqqqqqqqqqqqqq" hidden="1">{"Income Statement",#N/A,FALSE,"CFMODEL";"Balance Sheet",#N/A,FALSE,"CFMODEL"}</definedName>
    <definedName name="r.CashFlow" localSheetId="17" hidden="1">#REF!</definedName>
    <definedName name="r.CashFlow" localSheetId="18" hidden="1">#REF!</definedName>
    <definedName name="r.CashFlow" localSheetId="19" hidden="1">#REF!</definedName>
    <definedName name="r.CashFlow" localSheetId="20" hidden="1">#REF!</definedName>
    <definedName name="r.CashFlow" localSheetId="21" hidden="1">#REF!</definedName>
    <definedName name="r.CashFlow" localSheetId="22" hidden="1">#REF!</definedName>
    <definedName name="r.CashFlow" localSheetId="26" hidden="1">#REF!</definedName>
    <definedName name="r.CashFlow" localSheetId="27" hidden="1">#REF!</definedName>
    <definedName name="r.CashFlow" localSheetId="28" hidden="1">#REF!</definedName>
    <definedName name="r.CashFlow" localSheetId="29" hidden="1">#REF!</definedName>
    <definedName name="r.CashFlow" localSheetId="30" hidden="1">#REF!</definedName>
    <definedName name="r.CashFlow" localSheetId="31" hidden="1">#REF!</definedName>
    <definedName name="r.CashFlow" hidden="1">#REF!</definedName>
    <definedName name="r.Leverage" localSheetId="17" hidden="1">#REF!</definedName>
    <definedName name="r.Leverage" localSheetId="18" hidden="1">#REF!</definedName>
    <definedName name="r.Leverage" localSheetId="19" hidden="1">#REF!</definedName>
    <definedName name="r.Leverage" localSheetId="20" hidden="1">#REF!</definedName>
    <definedName name="r.Leverage" localSheetId="21" hidden="1">#REF!</definedName>
    <definedName name="r.Leverage" localSheetId="22" hidden="1">#REF!</definedName>
    <definedName name="r.Leverage" localSheetId="26" hidden="1">#REF!</definedName>
    <definedName name="r.Leverage" localSheetId="27" hidden="1">#REF!</definedName>
    <definedName name="r.Leverage" localSheetId="28" hidden="1">#REF!</definedName>
    <definedName name="r.Leverage" localSheetId="29" hidden="1">#REF!</definedName>
    <definedName name="r.Leverage" localSheetId="30" hidden="1">#REF!</definedName>
    <definedName name="r.Leverage" localSheetId="31" hidden="1">#REF!</definedName>
    <definedName name="r.Leverage" hidden="1">#REF!</definedName>
    <definedName name="r.Liquidity" localSheetId="17" hidden="1">#REF!</definedName>
    <definedName name="r.Liquidity" localSheetId="18" hidden="1">#REF!</definedName>
    <definedName name="r.Liquidity" localSheetId="19" hidden="1">#REF!</definedName>
    <definedName name="r.Liquidity" localSheetId="20" hidden="1">#REF!</definedName>
    <definedName name="r.Liquidity" localSheetId="21" hidden="1">#REF!</definedName>
    <definedName name="r.Liquidity" localSheetId="22" hidden="1">#REF!</definedName>
    <definedName name="r.Liquidity" localSheetId="26" hidden="1">#REF!</definedName>
    <definedName name="r.Liquidity" localSheetId="27" hidden="1">#REF!</definedName>
    <definedName name="r.Liquidity" localSheetId="28" hidden="1">#REF!</definedName>
    <definedName name="r.Liquidity" localSheetId="29" hidden="1">#REF!</definedName>
    <definedName name="r.Liquidity" localSheetId="30" hidden="1">#REF!</definedName>
    <definedName name="r.Liquidity" localSheetId="31" hidden="1">#REF!</definedName>
    <definedName name="r.Liquidity" hidden="1">#REF!</definedName>
    <definedName name="r.Market" localSheetId="17" hidden="1">#REF!</definedName>
    <definedName name="r.Market" localSheetId="18" hidden="1">#REF!</definedName>
    <definedName name="r.Market" localSheetId="19" hidden="1">#REF!</definedName>
    <definedName name="r.Market" localSheetId="20" hidden="1">#REF!</definedName>
    <definedName name="r.Market" localSheetId="21" hidden="1">#REF!</definedName>
    <definedName name="r.Market" localSheetId="22" hidden="1">#REF!</definedName>
    <definedName name="r.Market" localSheetId="26" hidden="1">#REF!</definedName>
    <definedName name="r.Market" localSheetId="27" hidden="1">#REF!</definedName>
    <definedName name="r.Market" localSheetId="28" hidden="1">#REF!</definedName>
    <definedName name="r.Market" localSheetId="29" hidden="1">#REF!</definedName>
    <definedName name="r.Market" localSheetId="30" hidden="1">#REF!</definedName>
    <definedName name="r.Market" localSheetId="31" hidden="1">#REF!</definedName>
    <definedName name="r.Market" hidden="1">#REF!</definedName>
    <definedName name="r.Profitability" localSheetId="17" hidden="1">#REF!</definedName>
    <definedName name="r.Profitability" localSheetId="18" hidden="1">#REF!</definedName>
    <definedName name="r.Profitability" localSheetId="19" hidden="1">#REF!</definedName>
    <definedName name="r.Profitability" localSheetId="20" hidden="1">#REF!</definedName>
    <definedName name="r.Profitability" localSheetId="21" hidden="1">#REF!</definedName>
    <definedName name="r.Profitability" localSheetId="22" hidden="1">#REF!</definedName>
    <definedName name="r.Profitability" localSheetId="26" hidden="1">#REF!</definedName>
    <definedName name="r.Profitability" localSheetId="27" hidden="1">#REF!</definedName>
    <definedName name="r.Profitability" localSheetId="28" hidden="1">#REF!</definedName>
    <definedName name="r.Profitability" localSheetId="29" hidden="1">#REF!</definedName>
    <definedName name="r.Profitability" localSheetId="30" hidden="1">#REF!</definedName>
    <definedName name="r.Profitability" localSheetId="31" hidden="1">#REF!</definedName>
    <definedName name="r.Profitability" hidden="1">#REF!</definedName>
    <definedName name="r.Summary" localSheetId="17" hidden="1">#REF!</definedName>
    <definedName name="r.Summary" localSheetId="18" hidden="1">#REF!</definedName>
    <definedName name="r.Summary" localSheetId="19" hidden="1">#REF!</definedName>
    <definedName name="r.Summary" localSheetId="20" hidden="1">#REF!</definedName>
    <definedName name="r.Summary" localSheetId="21" hidden="1">#REF!</definedName>
    <definedName name="r.Summary" localSheetId="22" hidden="1">#REF!</definedName>
    <definedName name="r.Summary" localSheetId="26" hidden="1">#REF!</definedName>
    <definedName name="r.Summary" localSheetId="27" hidden="1">#REF!</definedName>
    <definedName name="r.Summary" localSheetId="28" hidden="1">#REF!</definedName>
    <definedName name="r.Summary" localSheetId="29" hidden="1">#REF!</definedName>
    <definedName name="r.Summary" localSheetId="30" hidden="1">#REF!</definedName>
    <definedName name="r.Summary" localSheetId="31" hidden="1">#REF!</definedName>
    <definedName name="r.Summary" hidden="1">#REF!</definedName>
    <definedName name="ra" localSheetId="17">#REF!</definedName>
    <definedName name="ra" localSheetId="18">#REF!</definedName>
    <definedName name="ra" localSheetId="19">#REF!</definedName>
    <definedName name="ra" localSheetId="20">#REF!</definedName>
    <definedName name="ra" localSheetId="21">#REF!</definedName>
    <definedName name="ra" localSheetId="22">#REF!</definedName>
    <definedName name="ra" localSheetId="26">#REF!</definedName>
    <definedName name="ra" localSheetId="27">#REF!</definedName>
    <definedName name="ra" localSheetId="28">#REF!</definedName>
    <definedName name="ra" localSheetId="29">#REF!</definedName>
    <definedName name="ra" localSheetId="30">#REF!</definedName>
    <definedName name="ra" localSheetId="31">#REF!</definedName>
    <definedName name="ra">#REF!</definedName>
    <definedName name="RateCase" localSheetId="17">#REF!</definedName>
    <definedName name="RateCase" localSheetId="18">#REF!</definedName>
    <definedName name="RateCase" localSheetId="19">#REF!</definedName>
    <definedName name="RateCase" localSheetId="20">#REF!</definedName>
    <definedName name="RateCase" localSheetId="21">#REF!</definedName>
    <definedName name="RateCase" localSheetId="22">#REF!</definedName>
    <definedName name="RateCase" localSheetId="26">#REF!</definedName>
    <definedName name="RateCase" localSheetId="27">#REF!</definedName>
    <definedName name="RateCase" localSheetId="28">#REF!</definedName>
    <definedName name="RateCase" localSheetId="29">#REF!</definedName>
    <definedName name="RateCase" localSheetId="30">#REF!</definedName>
    <definedName name="RateCase" localSheetId="31">#REF!</definedName>
    <definedName name="RateCase">#REF!</definedName>
    <definedName name="Re_Fi_Term_Loan_Maturity_Year" localSheetId="17">#REF!</definedName>
    <definedName name="Re_Fi_Term_Loan_Maturity_Year" localSheetId="18">#REF!</definedName>
    <definedName name="Re_Fi_Term_Loan_Maturity_Year" localSheetId="19">#REF!</definedName>
    <definedName name="Re_Fi_Term_Loan_Maturity_Year" localSheetId="20">#REF!</definedName>
    <definedName name="Re_Fi_Term_Loan_Maturity_Year" localSheetId="21">#REF!</definedName>
    <definedName name="Re_Fi_Term_Loan_Maturity_Year" localSheetId="22">#REF!</definedName>
    <definedName name="Re_Fi_Term_Loan_Maturity_Year" localSheetId="26">#REF!</definedName>
    <definedName name="Re_Fi_Term_Loan_Maturity_Year" localSheetId="27">#REF!</definedName>
    <definedName name="Re_Fi_Term_Loan_Maturity_Year" localSheetId="28">#REF!</definedName>
    <definedName name="Re_Fi_Term_Loan_Maturity_Year" localSheetId="29">#REF!</definedName>
    <definedName name="Re_Fi_Term_Loan_Maturity_Year" localSheetId="30">#REF!</definedName>
    <definedName name="Re_Fi_Term_Loan_Maturity_Year" localSheetId="31">#REF!</definedName>
    <definedName name="Re_Fi_Term_Loan_Maturity_Year">#REF!</definedName>
    <definedName name="REC" localSheetId="17">#REF!</definedName>
    <definedName name="REC" localSheetId="18">#REF!</definedName>
    <definedName name="REC" localSheetId="19">#REF!</definedName>
    <definedName name="REC" localSheetId="20">#REF!</definedName>
    <definedName name="REC" localSheetId="21">#REF!</definedName>
    <definedName name="REC" localSheetId="22">#REF!</definedName>
    <definedName name="REC" localSheetId="26">#REF!</definedName>
    <definedName name="REC" localSheetId="27">#REF!</definedName>
    <definedName name="REC" localSheetId="28">#REF!</definedName>
    <definedName name="REC" localSheetId="29">#REF!</definedName>
    <definedName name="REC" localSheetId="30">#REF!</definedName>
    <definedName name="REC" localSheetId="31">#REF!</definedName>
    <definedName name="REC">#REF!</definedName>
    <definedName name="reference3" localSheetId="17" hidden="1">{"SourcesUses",#N/A,TRUE,"CFMODEL";"TransOverview",#N/A,TRUE,"CFMODEL"}</definedName>
    <definedName name="reference3" localSheetId="18" hidden="1">{"SourcesUses",#N/A,TRUE,"CFMODEL";"TransOverview",#N/A,TRUE,"CFMODEL"}</definedName>
    <definedName name="reference3" localSheetId="19" hidden="1">{"SourcesUses",#N/A,TRUE,"CFMODEL";"TransOverview",#N/A,TRUE,"CFMODEL"}</definedName>
    <definedName name="reference3" localSheetId="20" hidden="1">{"SourcesUses",#N/A,TRUE,"CFMODEL";"TransOverview",#N/A,TRUE,"CFMODEL"}</definedName>
    <definedName name="reference3" localSheetId="21" hidden="1">{"SourcesUses",#N/A,TRUE,"CFMODEL";"TransOverview",#N/A,TRUE,"CFMODEL"}</definedName>
    <definedName name="reference3" localSheetId="22" hidden="1">{"SourcesUses",#N/A,TRUE,"CFMODEL";"TransOverview",#N/A,TRUE,"CFMODEL"}</definedName>
    <definedName name="reference3" localSheetId="23" hidden="1">{"SourcesUses",#N/A,TRUE,"CFMODEL";"TransOverview",#N/A,TRUE,"CFMODEL"}</definedName>
    <definedName name="reference3" localSheetId="3" hidden="1">{"SourcesUses",#N/A,TRUE,"CFMODEL";"TransOverview",#N/A,TRUE,"CFMODEL"}</definedName>
    <definedName name="reference3" localSheetId="4" hidden="1">{"SourcesUses",#N/A,TRUE,"CFMODEL";"TransOverview",#N/A,TRUE,"CFMODEL"}</definedName>
    <definedName name="reference3" localSheetId="7" hidden="1">{"SourcesUses",#N/A,TRUE,"CFMODEL";"TransOverview",#N/A,TRUE,"CFMODEL"}</definedName>
    <definedName name="reference3" localSheetId="16" hidden="1">{"SourcesUses",#N/A,TRUE,"CFMODEL";"TransOverview",#N/A,TRUE,"CFMODEL"}</definedName>
    <definedName name="reference3" localSheetId="26" hidden="1">{"SourcesUses",#N/A,TRUE,"CFMODEL";"TransOverview",#N/A,TRUE,"CFMODEL"}</definedName>
    <definedName name="reference3" localSheetId="27" hidden="1">{"SourcesUses",#N/A,TRUE,"CFMODEL";"TransOverview",#N/A,TRUE,"CFMODEL"}</definedName>
    <definedName name="reference3" localSheetId="28" hidden="1">{"SourcesUses",#N/A,TRUE,"CFMODEL";"TransOverview",#N/A,TRUE,"CFMODEL"}</definedName>
    <definedName name="reference3" localSheetId="29" hidden="1">{"SourcesUses",#N/A,TRUE,"CFMODEL";"TransOverview",#N/A,TRUE,"CFMODEL"}</definedName>
    <definedName name="reference3" localSheetId="30" hidden="1">{"SourcesUses",#N/A,TRUE,"CFMODEL";"TransOverview",#N/A,TRUE,"CFMODEL"}</definedName>
    <definedName name="reference3" localSheetId="31" hidden="1">{"SourcesUses",#N/A,TRUE,"CFMODEL";"TransOverview",#N/A,TRUE,"CFMODEL"}</definedName>
    <definedName name="reference3" hidden="1">{"SourcesUses",#N/A,TRUE,"CFMODEL";"TransOverview",#N/A,TRUE,"CFMODEL"}</definedName>
    <definedName name="reference32" localSheetId="17" hidden="1">{"SourcesUses",#N/A,TRUE,"CFMODEL";"TransOverview",#N/A,TRUE,"CFMODEL"}</definedName>
    <definedName name="reference32" localSheetId="18" hidden="1">{"SourcesUses",#N/A,TRUE,"CFMODEL";"TransOverview",#N/A,TRUE,"CFMODEL"}</definedName>
    <definedName name="reference32" localSheetId="19" hidden="1">{"SourcesUses",#N/A,TRUE,"CFMODEL";"TransOverview",#N/A,TRUE,"CFMODEL"}</definedName>
    <definedName name="reference32" localSheetId="20" hidden="1">{"SourcesUses",#N/A,TRUE,"CFMODEL";"TransOverview",#N/A,TRUE,"CFMODEL"}</definedName>
    <definedName name="reference32" localSheetId="21" hidden="1">{"SourcesUses",#N/A,TRUE,"CFMODEL";"TransOverview",#N/A,TRUE,"CFMODEL"}</definedName>
    <definedName name="reference32" localSheetId="22" hidden="1">{"SourcesUses",#N/A,TRUE,"CFMODEL";"TransOverview",#N/A,TRUE,"CFMODEL"}</definedName>
    <definedName name="reference32" localSheetId="23" hidden="1">{"SourcesUses",#N/A,TRUE,"CFMODEL";"TransOverview",#N/A,TRUE,"CFMODEL"}</definedName>
    <definedName name="reference32" localSheetId="3" hidden="1">{"SourcesUses",#N/A,TRUE,"CFMODEL";"TransOverview",#N/A,TRUE,"CFMODEL"}</definedName>
    <definedName name="reference32" localSheetId="4" hidden="1">{"SourcesUses",#N/A,TRUE,"CFMODEL";"TransOverview",#N/A,TRUE,"CFMODEL"}</definedName>
    <definedName name="reference32" localSheetId="7" hidden="1">{"SourcesUses",#N/A,TRUE,"CFMODEL";"TransOverview",#N/A,TRUE,"CFMODEL"}</definedName>
    <definedName name="reference32" localSheetId="16" hidden="1">{"SourcesUses",#N/A,TRUE,"CFMODEL";"TransOverview",#N/A,TRUE,"CFMODEL"}</definedName>
    <definedName name="reference32" localSheetId="26" hidden="1">{"SourcesUses",#N/A,TRUE,"CFMODEL";"TransOverview",#N/A,TRUE,"CFMODEL"}</definedName>
    <definedName name="reference32" localSheetId="27" hidden="1">{"SourcesUses",#N/A,TRUE,"CFMODEL";"TransOverview",#N/A,TRUE,"CFMODEL"}</definedName>
    <definedName name="reference32" localSheetId="28" hidden="1">{"SourcesUses",#N/A,TRUE,"CFMODEL";"TransOverview",#N/A,TRUE,"CFMODEL"}</definedName>
    <definedName name="reference32" localSheetId="29" hidden="1">{"SourcesUses",#N/A,TRUE,"CFMODEL";"TransOverview",#N/A,TRUE,"CFMODEL"}</definedName>
    <definedName name="reference32" localSheetId="30" hidden="1">{"SourcesUses",#N/A,TRUE,"CFMODEL";"TransOverview",#N/A,TRUE,"CFMODEL"}</definedName>
    <definedName name="reference32" localSheetId="31" hidden="1">{"SourcesUses",#N/A,TRUE,"CFMODEL";"TransOverview",#N/A,TRUE,"CFMODEL"}</definedName>
    <definedName name="reference32" hidden="1">{"SourcesUses",#N/A,TRUE,"CFMODEL";"TransOverview",#N/A,TRUE,"CFMODEL"}</definedName>
    <definedName name="Refi_Debt_Service_Coverage_Ratio_List" localSheetId="17">#REF!</definedName>
    <definedName name="Refi_Debt_Service_Coverage_Ratio_List" localSheetId="18">#REF!</definedName>
    <definedName name="Refi_Debt_Service_Coverage_Ratio_List" localSheetId="19">#REF!</definedName>
    <definedName name="Refi_Debt_Service_Coverage_Ratio_List" localSheetId="20">#REF!</definedName>
    <definedName name="Refi_Debt_Service_Coverage_Ratio_List" localSheetId="21">#REF!</definedName>
    <definedName name="Refi_Debt_Service_Coverage_Ratio_List" localSheetId="22">#REF!</definedName>
    <definedName name="Refi_Debt_Service_Coverage_Ratio_List" localSheetId="26">#REF!</definedName>
    <definedName name="Refi_Debt_Service_Coverage_Ratio_List" localSheetId="27">#REF!</definedName>
    <definedName name="Refi_Debt_Service_Coverage_Ratio_List" localSheetId="28">#REF!</definedName>
    <definedName name="Refi_Debt_Service_Coverage_Ratio_List" localSheetId="29">#REF!</definedName>
    <definedName name="Refi_Debt_Service_Coverage_Ratio_List" localSheetId="30">#REF!</definedName>
    <definedName name="Refi_Debt_Service_Coverage_Ratio_List" localSheetId="31">#REF!</definedName>
    <definedName name="Refi_Debt_Service_Coverage_Ratio_List">#REF!</definedName>
    <definedName name="Refi_DSCR_Criteria" localSheetId="17">#REF!</definedName>
    <definedName name="Refi_DSCR_Criteria" localSheetId="18">#REF!</definedName>
    <definedName name="Refi_DSCR_Criteria" localSheetId="19">#REF!</definedName>
    <definedName name="Refi_DSCR_Criteria" localSheetId="20">#REF!</definedName>
    <definedName name="Refi_DSCR_Criteria" localSheetId="21">#REF!</definedName>
    <definedName name="Refi_DSCR_Criteria" localSheetId="22">#REF!</definedName>
    <definedName name="Refi_DSCR_Criteria" localSheetId="26">#REF!</definedName>
    <definedName name="Refi_DSCR_Criteria" localSheetId="27">#REF!</definedName>
    <definedName name="Refi_DSCR_Criteria" localSheetId="28">#REF!</definedName>
    <definedName name="Refi_DSCR_Criteria" localSheetId="29">#REF!</definedName>
    <definedName name="Refi_DSCR_Criteria" localSheetId="30">#REF!</definedName>
    <definedName name="Refi_DSCR_Criteria" localSheetId="31">#REF!</definedName>
    <definedName name="Refi_DSCR_Criteria">#REF!</definedName>
    <definedName name="Refinancing_Amortization_Schedule" localSheetId="17">#REF!</definedName>
    <definedName name="Refinancing_Amortization_Schedule" localSheetId="18">#REF!</definedName>
    <definedName name="Refinancing_Amortization_Schedule" localSheetId="19">#REF!</definedName>
    <definedName name="Refinancing_Amortization_Schedule" localSheetId="20">#REF!</definedName>
    <definedName name="Refinancing_Amortization_Schedule" localSheetId="21">#REF!</definedName>
    <definedName name="Refinancing_Amortization_Schedule" localSheetId="22">#REF!</definedName>
    <definedName name="Refinancing_Amortization_Schedule" localSheetId="26">#REF!</definedName>
    <definedName name="Refinancing_Amortization_Schedule" localSheetId="27">#REF!</definedName>
    <definedName name="Refinancing_Amortization_Schedule" localSheetId="28">#REF!</definedName>
    <definedName name="Refinancing_Amortization_Schedule" localSheetId="29">#REF!</definedName>
    <definedName name="Refinancing_Amortization_Schedule" localSheetId="30">#REF!</definedName>
    <definedName name="Refinancing_Amortization_Schedule" localSheetId="31">#REF!</definedName>
    <definedName name="Refinancing_Amortization_Schedule">#REF!</definedName>
    <definedName name="Reggie" localSheetId="17">#REF!</definedName>
    <definedName name="Reggie" localSheetId="18">#REF!</definedName>
    <definedName name="Reggie" localSheetId="19">#REF!</definedName>
    <definedName name="Reggie" localSheetId="20">#REF!</definedName>
    <definedName name="Reggie" localSheetId="21">#REF!</definedName>
    <definedName name="Reggie" localSheetId="22">#REF!</definedName>
    <definedName name="Reggie" localSheetId="26">#REF!</definedName>
    <definedName name="Reggie" localSheetId="27">#REF!</definedName>
    <definedName name="Reggie" localSheetId="28">#REF!</definedName>
    <definedName name="Reggie" localSheetId="29">#REF!</definedName>
    <definedName name="Reggie" localSheetId="30">#REF!</definedName>
    <definedName name="Reggie" localSheetId="31">#REF!</definedName>
    <definedName name="Reggie">#REF!</definedName>
    <definedName name="Reggie1" localSheetId="17">#REF!</definedName>
    <definedName name="Reggie1" localSheetId="18">#REF!</definedName>
    <definedName name="Reggie1" localSheetId="19">#REF!</definedName>
    <definedName name="Reggie1" localSheetId="20">#REF!</definedName>
    <definedName name="Reggie1" localSheetId="21">#REF!</definedName>
    <definedName name="Reggie1" localSheetId="22">#REF!</definedName>
    <definedName name="Reggie1" localSheetId="26">#REF!</definedName>
    <definedName name="Reggie1" localSheetId="27">#REF!</definedName>
    <definedName name="Reggie1" localSheetId="28">#REF!</definedName>
    <definedName name="Reggie1" localSheetId="29">#REF!</definedName>
    <definedName name="Reggie1" localSheetId="30">#REF!</definedName>
    <definedName name="Reggie1" localSheetId="31">#REF!</definedName>
    <definedName name="Reggie1">#REF!</definedName>
    <definedName name="Repairs_Discount_Factor" localSheetId="17">#REF!</definedName>
    <definedName name="Repairs_Discount_Factor" localSheetId="18">#REF!</definedName>
    <definedName name="Repairs_Discount_Factor" localSheetId="19">#REF!</definedName>
    <definedName name="Repairs_Discount_Factor" localSheetId="20">#REF!</definedName>
    <definedName name="Repairs_Discount_Factor" localSheetId="21">#REF!</definedName>
    <definedName name="Repairs_Discount_Factor" localSheetId="22">#REF!</definedName>
    <definedName name="Repairs_Discount_Factor" localSheetId="26">#REF!</definedName>
    <definedName name="Repairs_Discount_Factor" localSheetId="27">#REF!</definedName>
    <definedName name="Repairs_Discount_Factor" localSheetId="28">#REF!</definedName>
    <definedName name="Repairs_Discount_Factor" localSheetId="29">#REF!</definedName>
    <definedName name="Repairs_Discount_Factor" localSheetId="30">#REF!</definedName>
    <definedName name="Repairs_Discount_Factor" localSheetId="31">#REF!</definedName>
    <definedName name="Repairs_Discount_Factor">#REF!</definedName>
    <definedName name="repo_meanreversion" localSheetId="17">#REF!</definedName>
    <definedName name="repo_meanreversion" localSheetId="18">#REF!</definedName>
    <definedName name="repo_meanreversion" localSheetId="19">#REF!</definedName>
    <definedName name="repo_meanreversion" localSheetId="20">#REF!</definedName>
    <definedName name="repo_meanreversion" localSheetId="21">#REF!</definedName>
    <definedName name="repo_meanreversion" localSheetId="22">#REF!</definedName>
    <definedName name="repo_meanreversion" localSheetId="26">#REF!</definedName>
    <definedName name="repo_meanreversion" localSheetId="27">#REF!</definedName>
    <definedName name="repo_meanreversion" localSheetId="28">#REF!</definedName>
    <definedName name="repo_meanreversion" localSheetId="29">#REF!</definedName>
    <definedName name="repo_meanreversion" localSheetId="30">#REF!</definedName>
    <definedName name="repo_meanreversion" localSheetId="31">#REF!</definedName>
    <definedName name="repo_meanreversion">#REF!</definedName>
    <definedName name="repo_model" localSheetId="17">#REF!</definedName>
    <definedName name="repo_model" localSheetId="18">#REF!</definedName>
    <definedName name="repo_model" localSheetId="19">#REF!</definedName>
    <definedName name="repo_model" localSheetId="20">#REF!</definedName>
    <definedName name="repo_model" localSheetId="21">#REF!</definedName>
    <definedName name="repo_model" localSheetId="22">#REF!</definedName>
    <definedName name="repo_model" localSheetId="26">#REF!</definedName>
    <definedName name="repo_model" localSheetId="27">#REF!</definedName>
    <definedName name="repo_model" localSheetId="28">#REF!</definedName>
    <definedName name="repo_model" localSheetId="29">#REF!</definedName>
    <definedName name="repo_model" localSheetId="30">#REF!</definedName>
    <definedName name="repo_model" localSheetId="31">#REF!</definedName>
    <definedName name="repo_model">#REF!</definedName>
    <definedName name="repo_volatility" localSheetId="17">#REF!</definedName>
    <definedName name="repo_volatility" localSheetId="18">#REF!</definedName>
    <definedName name="repo_volatility" localSheetId="19">#REF!</definedName>
    <definedName name="repo_volatility" localSheetId="20">#REF!</definedName>
    <definedName name="repo_volatility" localSheetId="21">#REF!</definedName>
    <definedName name="repo_volatility" localSheetId="22">#REF!</definedName>
    <definedName name="repo_volatility" localSheetId="26">#REF!</definedName>
    <definedName name="repo_volatility" localSheetId="27">#REF!</definedName>
    <definedName name="repo_volatility" localSheetId="28">#REF!</definedName>
    <definedName name="repo_volatility" localSheetId="29">#REF!</definedName>
    <definedName name="repo_volatility" localSheetId="30">#REF!</definedName>
    <definedName name="repo_volatility" localSheetId="31">#REF!</definedName>
    <definedName name="repo_volatility">#REF!</definedName>
    <definedName name="rert" localSheetId="17" hidden="1">{"'Attachment'!$A$1:$L$49"}</definedName>
    <definedName name="rert" localSheetId="18" hidden="1">{"'Attachment'!$A$1:$L$49"}</definedName>
    <definedName name="rert" localSheetId="19" hidden="1">{"'Attachment'!$A$1:$L$49"}</definedName>
    <definedName name="rert" localSheetId="20" hidden="1">{"'Attachment'!$A$1:$L$49"}</definedName>
    <definedName name="rert" localSheetId="21" hidden="1">{"'Attachment'!$A$1:$L$49"}</definedName>
    <definedName name="rert" localSheetId="22" hidden="1">{"'Attachment'!$A$1:$L$49"}</definedName>
    <definedName name="rert" localSheetId="23" hidden="1">{"'Attachment'!$A$1:$L$49"}</definedName>
    <definedName name="rert" localSheetId="3" hidden="1">{"'Attachment'!$A$1:$L$49"}</definedName>
    <definedName name="rert" localSheetId="4" hidden="1">{"'Attachment'!$A$1:$L$49"}</definedName>
    <definedName name="rert" localSheetId="7" hidden="1">{"'Attachment'!$A$1:$L$49"}</definedName>
    <definedName name="rert" localSheetId="16" hidden="1">{"'Attachment'!$A$1:$L$49"}</definedName>
    <definedName name="rert" localSheetId="26" hidden="1">{"'Attachment'!$A$1:$L$49"}</definedName>
    <definedName name="rert" localSheetId="27" hidden="1">{"'Attachment'!$A$1:$L$49"}</definedName>
    <definedName name="rert" localSheetId="28" hidden="1">{"'Attachment'!$A$1:$L$49"}</definedName>
    <definedName name="rert" localSheetId="29" hidden="1">{"'Attachment'!$A$1:$L$49"}</definedName>
    <definedName name="rert" localSheetId="30" hidden="1">{"'Attachment'!$A$1:$L$49"}</definedName>
    <definedName name="rert" localSheetId="31" hidden="1">{"'Attachment'!$A$1:$L$49"}</definedName>
    <definedName name="rert" hidden="1">{"'Attachment'!$A$1:$L$49"}</definedName>
    <definedName name="RES_MTR">1.8</definedName>
    <definedName name="Residual_Credit_Enhancement_LOC_Amount" localSheetId="17">#REF!</definedName>
    <definedName name="Residual_Credit_Enhancement_LOC_Amount" localSheetId="18">#REF!</definedName>
    <definedName name="Residual_Credit_Enhancement_LOC_Amount" localSheetId="19">#REF!</definedName>
    <definedName name="Residual_Credit_Enhancement_LOC_Amount" localSheetId="20">#REF!</definedName>
    <definedName name="Residual_Credit_Enhancement_LOC_Amount" localSheetId="21">#REF!</definedName>
    <definedName name="Residual_Credit_Enhancement_LOC_Amount" localSheetId="22">#REF!</definedName>
    <definedName name="Residual_Credit_Enhancement_LOC_Amount" localSheetId="26">#REF!</definedName>
    <definedName name="Residual_Credit_Enhancement_LOC_Amount" localSheetId="27">#REF!</definedName>
    <definedName name="Residual_Credit_Enhancement_LOC_Amount" localSheetId="28">#REF!</definedName>
    <definedName name="Residual_Credit_Enhancement_LOC_Amount" localSheetId="29">#REF!</definedName>
    <definedName name="Residual_Credit_Enhancement_LOC_Amount" localSheetId="30">#REF!</definedName>
    <definedName name="Residual_Credit_Enhancement_LOC_Amount" localSheetId="31">#REF!</definedName>
    <definedName name="Residual_Credit_Enhancement_LOC_Amount">#REF!</definedName>
    <definedName name="Residual_Credit_Enhancement_LOC_Arrangement_Fee" localSheetId="17">#REF!</definedName>
    <definedName name="Residual_Credit_Enhancement_LOC_Arrangement_Fee" localSheetId="18">#REF!</definedName>
    <definedName name="Residual_Credit_Enhancement_LOC_Arrangement_Fee" localSheetId="19">#REF!</definedName>
    <definedName name="Residual_Credit_Enhancement_LOC_Arrangement_Fee" localSheetId="20">#REF!</definedName>
    <definedName name="Residual_Credit_Enhancement_LOC_Arrangement_Fee" localSheetId="21">#REF!</definedName>
    <definedName name="Residual_Credit_Enhancement_LOC_Arrangement_Fee" localSheetId="22">#REF!</definedName>
    <definedName name="Residual_Credit_Enhancement_LOC_Arrangement_Fee" localSheetId="26">#REF!</definedName>
    <definedName name="Residual_Credit_Enhancement_LOC_Arrangement_Fee" localSheetId="27">#REF!</definedName>
    <definedName name="Residual_Credit_Enhancement_LOC_Arrangement_Fee" localSheetId="28">#REF!</definedName>
    <definedName name="Residual_Credit_Enhancement_LOC_Arrangement_Fee" localSheetId="29">#REF!</definedName>
    <definedName name="Residual_Credit_Enhancement_LOC_Arrangement_Fee" localSheetId="30">#REF!</definedName>
    <definedName name="Residual_Credit_Enhancement_LOC_Arrangement_Fee" localSheetId="31">#REF!</definedName>
    <definedName name="Residual_Credit_Enhancement_LOC_Arrangement_Fee">#REF!</definedName>
    <definedName name="Residual_Credit_Enhancement_LOC_Arrangement_Fee_Rate" localSheetId="17">#REF!</definedName>
    <definedName name="Residual_Credit_Enhancement_LOC_Arrangement_Fee_Rate" localSheetId="18">#REF!</definedName>
    <definedName name="Residual_Credit_Enhancement_LOC_Arrangement_Fee_Rate" localSheetId="19">#REF!</definedName>
    <definedName name="Residual_Credit_Enhancement_LOC_Arrangement_Fee_Rate" localSheetId="20">#REF!</definedName>
    <definedName name="Residual_Credit_Enhancement_LOC_Arrangement_Fee_Rate" localSheetId="21">#REF!</definedName>
    <definedName name="Residual_Credit_Enhancement_LOC_Arrangement_Fee_Rate" localSheetId="22">#REF!</definedName>
    <definedName name="Residual_Credit_Enhancement_LOC_Arrangement_Fee_Rate" localSheetId="26">#REF!</definedName>
    <definedName name="Residual_Credit_Enhancement_LOC_Arrangement_Fee_Rate" localSheetId="27">#REF!</definedName>
    <definedName name="Residual_Credit_Enhancement_LOC_Arrangement_Fee_Rate" localSheetId="28">#REF!</definedName>
    <definedName name="Residual_Credit_Enhancement_LOC_Arrangement_Fee_Rate" localSheetId="29">#REF!</definedName>
    <definedName name="Residual_Credit_Enhancement_LOC_Arrangement_Fee_Rate" localSheetId="30">#REF!</definedName>
    <definedName name="Residual_Credit_Enhancement_LOC_Arrangement_Fee_Rate" localSheetId="31">#REF!</definedName>
    <definedName name="Residual_Credit_Enhancement_LOC_Arrangement_Fee_Rate">#REF!</definedName>
    <definedName name="Residual_Credit_Enhancement_LOC_Commitment_Fee_Rate" localSheetId="17">#REF!</definedName>
    <definedName name="Residual_Credit_Enhancement_LOC_Commitment_Fee_Rate" localSheetId="18">#REF!</definedName>
    <definedName name="Residual_Credit_Enhancement_LOC_Commitment_Fee_Rate" localSheetId="19">#REF!</definedName>
    <definedName name="Residual_Credit_Enhancement_LOC_Commitment_Fee_Rate" localSheetId="20">#REF!</definedName>
    <definedName name="Residual_Credit_Enhancement_LOC_Commitment_Fee_Rate" localSheetId="21">#REF!</definedName>
    <definedName name="Residual_Credit_Enhancement_LOC_Commitment_Fee_Rate" localSheetId="22">#REF!</definedName>
    <definedName name="Residual_Credit_Enhancement_LOC_Commitment_Fee_Rate" localSheetId="26">#REF!</definedName>
    <definedName name="Residual_Credit_Enhancement_LOC_Commitment_Fee_Rate" localSheetId="27">#REF!</definedName>
    <definedName name="Residual_Credit_Enhancement_LOC_Commitment_Fee_Rate" localSheetId="28">#REF!</definedName>
    <definedName name="Residual_Credit_Enhancement_LOC_Commitment_Fee_Rate" localSheetId="29">#REF!</definedName>
    <definedName name="Residual_Credit_Enhancement_LOC_Commitment_Fee_Rate" localSheetId="30">#REF!</definedName>
    <definedName name="Residual_Credit_Enhancement_LOC_Commitment_Fee_Rate" localSheetId="31">#REF!</definedName>
    <definedName name="Residual_Credit_Enhancement_LOC_Commitment_Fee_Rate">#REF!</definedName>
    <definedName name="Residual_Credit_Enhancement_LOC_Fee" localSheetId="17">#REF!</definedName>
    <definedName name="Residual_Credit_Enhancement_LOC_Fee" localSheetId="18">#REF!</definedName>
    <definedName name="Residual_Credit_Enhancement_LOC_Fee" localSheetId="19">#REF!</definedName>
    <definedName name="Residual_Credit_Enhancement_LOC_Fee" localSheetId="20">#REF!</definedName>
    <definedName name="Residual_Credit_Enhancement_LOC_Fee" localSheetId="21">#REF!</definedName>
    <definedName name="Residual_Credit_Enhancement_LOC_Fee" localSheetId="22">#REF!</definedName>
    <definedName name="Residual_Credit_Enhancement_LOC_Fee" localSheetId="26">#REF!</definedName>
    <definedName name="Residual_Credit_Enhancement_LOC_Fee" localSheetId="27">#REF!</definedName>
    <definedName name="Residual_Credit_Enhancement_LOC_Fee" localSheetId="28">#REF!</definedName>
    <definedName name="Residual_Credit_Enhancement_LOC_Fee" localSheetId="29">#REF!</definedName>
    <definedName name="Residual_Credit_Enhancement_LOC_Fee" localSheetId="30">#REF!</definedName>
    <definedName name="Residual_Credit_Enhancement_LOC_Fee" localSheetId="31">#REF!</definedName>
    <definedName name="Residual_Credit_Enhancement_LOC_Fee">#REF!</definedName>
    <definedName name="Residual_Credit_Enhancement_LOC_Fee_Operation" localSheetId="17">#REF!</definedName>
    <definedName name="Residual_Credit_Enhancement_LOC_Fee_Operation" localSheetId="18">#REF!</definedName>
    <definedName name="Residual_Credit_Enhancement_LOC_Fee_Operation" localSheetId="19">#REF!</definedName>
    <definedName name="Residual_Credit_Enhancement_LOC_Fee_Operation" localSheetId="20">#REF!</definedName>
    <definedName name="Residual_Credit_Enhancement_LOC_Fee_Operation" localSheetId="21">#REF!</definedName>
    <definedName name="Residual_Credit_Enhancement_LOC_Fee_Operation" localSheetId="22">#REF!</definedName>
    <definedName name="Residual_Credit_Enhancement_LOC_Fee_Operation" localSheetId="26">#REF!</definedName>
    <definedName name="Residual_Credit_Enhancement_LOC_Fee_Operation" localSheetId="27">#REF!</definedName>
    <definedName name="Residual_Credit_Enhancement_LOC_Fee_Operation" localSheetId="28">#REF!</definedName>
    <definedName name="Residual_Credit_Enhancement_LOC_Fee_Operation" localSheetId="29">#REF!</definedName>
    <definedName name="Residual_Credit_Enhancement_LOC_Fee_Operation" localSheetId="30">#REF!</definedName>
    <definedName name="Residual_Credit_Enhancement_LOC_Fee_Operation" localSheetId="31">#REF!</definedName>
    <definedName name="Residual_Credit_Enhancement_LOC_Fee_Operation">#REF!</definedName>
    <definedName name="Residual_Credit_Enhancement_LOC_Fee_Rate" localSheetId="17">#REF!</definedName>
    <definedName name="Residual_Credit_Enhancement_LOC_Fee_Rate" localSheetId="18">#REF!</definedName>
    <definedName name="Residual_Credit_Enhancement_LOC_Fee_Rate" localSheetId="19">#REF!</definedName>
    <definedName name="Residual_Credit_Enhancement_LOC_Fee_Rate" localSheetId="20">#REF!</definedName>
    <definedName name="Residual_Credit_Enhancement_LOC_Fee_Rate" localSheetId="21">#REF!</definedName>
    <definedName name="Residual_Credit_Enhancement_LOC_Fee_Rate" localSheetId="22">#REF!</definedName>
    <definedName name="Residual_Credit_Enhancement_LOC_Fee_Rate" localSheetId="26">#REF!</definedName>
    <definedName name="Residual_Credit_Enhancement_LOC_Fee_Rate" localSheetId="27">#REF!</definedName>
    <definedName name="Residual_Credit_Enhancement_LOC_Fee_Rate" localSheetId="28">#REF!</definedName>
    <definedName name="Residual_Credit_Enhancement_LOC_Fee_Rate" localSheetId="29">#REF!</definedName>
    <definedName name="Residual_Credit_Enhancement_LOC_Fee_Rate" localSheetId="30">#REF!</definedName>
    <definedName name="Residual_Credit_Enhancement_LOC_Fee_Rate" localSheetId="31">#REF!</definedName>
    <definedName name="Residual_Credit_Enhancement_LOC_Fee_Rate">#REF!</definedName>
    <definedName name="Residual_Credit_Enhancement_LOC_Percentage" localSheetId="17">#REF!</definedName>
    <definedName name="Residual_Credit_Enhancement_LOC_Percentage" localSheetId="18">#REF!</definedName>
    <definedName name="Residual_Credit_Enhancement_LOC_Percentage" localSheetId="19">#REF!</definedName>
    <definedName name="Residual_Credit_Enhancement_LOC_Percentage" localSheetId="20">#REF!</definedName>
    <definedName name="Residual_Credit_Enhancement_LOC_Percentage" localSheetId="21">#REF!</definedName>
    <definedName name="Residual_Credit_Enhancement_LOC_Percentage" localSheetId="22">#REF!</definedName>
    <definedName name="Residual_Credit_Enhancement_LOC_Percentage" localSheetId="26">#REF!</definedName>
    <definedName name="Residual_Credit_Enhancement_LOC_Percentage" localSheetId="27">#REF!</definedName>
    <definedName name="Residual_Credit_Enhancement_LOC_Percentage" localSheetId="28">#REF!</definedName>
    <definedName name="Residual_Credit_Enhancement_LOC_Percentage" localSheetId="29">#REF!</definedName>
    <definedName name="Residual_Credit_Enhancement_LOC_Percentage" localSheetId="30">#REF!</definedName>
    <definedName name="Residual_Credit_Enhancement_LOC_Percentage" localSheetId="31">#REF!</definedName>
    <definedName name="Residual_Credit_Enhancement_LOC_Percentage">#REF!</definedName>
    <definedName name="Residual_Credit_Enhancement_LOC_Upfront_Fee" localSheetId="17">#REF!</definedName>
    <definedName name="Residual_Credit_Enhancement_LOC_Upfront_Fee" localSheetId="18">#REF!</definedName>
    <definedName name="Residual_Credit_Enhancement_LOC_Upfront_Fee" localSheetId="19">#REF!</definedName>
    <definedName name="Residual_Credit_Enhancement_LOC_Upfront_Fee" localSheetId="20">#REF!</definedName>
    <definedName name="Residual_Credit_Enhancement_LOC_Upfront_Fee" localSheetId="21">#REF!</definedName>
    <definedName name="Residual_Credit_Enhancement_LOC_Upfront_Fee" localSheetId="22">#REF!</definedName>
    <definedName name="Residual_Credit_Enhancement_LOC_Upfront_Fee" localSheetId="26">#REF!</definedName>
    <definedName name="Residual_Credit_Enhancement_LOC_Upfront_Fee" localSheetId="27">#REF!</definedName>
    <definedName name="Residual_Credit_Enhancement_LOC_Upfront_Fee" localSheetId="28">#REF!</definedName>
    <definedName name="Residual_Credit_Enhancement_LOC_Upfront_Fee" localSheetId="29">#REF!</definedName>
    <definedName name="Residual_Credit_Enhancement_LOC_Upfront_Fee" localSheetId="30">#REF!</definedName>
    <definedName name="Residual_Credit_Enhancement_LOC_Upfront_Fee" localSheetId="31">#REF!</definedName>
    <definedName name="Residual_Credit_Enhancement_LOC_Upfront_Fee">#REF!</definedName>
    <definedName name="Residual_Credit_Enhancement_LOC_Upfront_Fee_Rate" localSheetId="17">#REF!</definedName>
    <definedName name="Residual_Credit_Enhancement_LOC_Upfront_Fee_Rate" localSheetId="18">#REF!</definedName>
    <definedName name="Residual_Credit_Enhancement_LOC_Upfront_Fee_Rate" localSheetId="19">#REF!</definedName>
    <definedName name="Residual_Credit_Enhancement_LOC_Upfront_Fee_Rate" localSheetId="20">#REF!</definedName>
    <definedName name="Residual_Credit_Enhancement_LOC_Upfront_Fee_Rate" localSheetId="21">#REF!</definedName>
    <definedName name="Residual_Credit_Enhancement_LOC_Upfront_Fee_Rate" localSheetId="22">#REF!</definedName>
    <definedName name="Residual_Credit_Enhancement_LOC_Upfront_Fee_Rate" localSheetId="26">#REF!</definedName>
    <definedName name="Residual_Credit_Enhancement_LOC_Upfront_Fee_Rate" localSheetId="27">#REF!</definedName>
    <definedName name="Residual_Credit_Enhancement_LOC_Upfront_Fee_Rate" localSheetId="28">#REF!</definedName>
    <definedName name="Residual_Credit_Enhancement_LOC_Upfront_Fee_Rate" localSheetId="29">#REF!</definedName>
    <definedName name="Residual_Credit_Enhancement_LOC_Upfront_Fee_Rate" localSheetId="30">#REF!</definedName>
    <definedName name="Residual_Credit_Enhancement_LOC_Upfront_Fee_Rate" localSheetId="31">#REF!</definedName>
    <definedName name="Residual_Credit_Enhancement_LOC_Upfront_Fee_Rate">#REF!</definedName>
    <definedName name="Restricted_Construction_Contingency_Amount" localSheetId="17">#REF!</definedName>
    <definedName name="Restricted_Construction_Contingency_Amount" localSheetId="18">#REF!</definedName>
    <definedName name="Restricted_Construction_Contingency_Amount" localSheetId="19">#REF!</definedName>
    <definedName name="Restricted_Construction_Contingency_Amount" localSheetId="20">#REF!</definedName>
    <definedName name="Restricted_Construction_Contingency_Amount" localSheetId="21">#REF!</definedName>
    <definedName name="Restricted_Construction_Contingency_Amount" localSheetId="22">#REF!</definedName>
    <definedName name="Restricted_Construction_Contingency_Amount" localSheetId="26">#REF!</definedName>
    <definedName name="Restricted_Construction_Contingency_Amount" localSheetId="27">#REF!</definedName>
    <definedName name="Restricted_Construction_Contingency_Amount" localSheetId="28">#REF!</definedName>
    <definedName name="Restricted_Construction_Contingency_Amount" localSheetId="29">#REF!</definedName>
    <definedName name="Restricted_Construction_Contingency_Amount" localSheetId="30">#REF!</definedName>
    <definedName name="Restricted_Construction_Contingency_Amount" localSheetId="31">#REF!</definedName>
    <definedName name="Restricted_Construction_Contingency_Amount">#REF!</definedName>
    <definedName name="RETADD" localSheetId="17">#REF!</definedName>
    <definedName name="RETADD" localSheetId="18">#REF!</definedName>
    <definedName name="RETADD" localSheetId="19">#REF!</definedName>
    <definedName name="RETADD" localSheetId="20">#REF!</definedName>
    <definedName name="RETADD" localSheetId="21">#REF!</definedName>
    <definedName name="RETADD" localSheetId="22">#REF!</definedName>
    <definedName name="RETADD" localSheetId="26">#REF!</definedName>
    <definedName name="RETADD" localSheetId="27">#REF!</definedName>
    <definedName name="RETADD" localSheetId="28">#REF!</definedName>
    <definedName name="RETADD" localSheetId="29">#REF!</definedName>
    <definedName name="RETADD" localSheetId="30">#REF!</definedName>
    <definedName name="RETADD" localSheetId="31">#REF!</definedName>
    <definedName name="RETADD">#REF!</definedName>
    <definedName name="retro_table" localSheetId="17">#REF!</definedName>
    <definedName name="retro_table" localSheetId="18">#REF!</definedName>
    <definedName name="retro_table" localSheetId="19">#REF!</definedName>
    <definedName name="retro_table" localSheetId="20">#REF!</definedName>
    <definedName name="retro_table" localSheetId="21">#REF!</definedName>
    <definedName name="retro_table" localSheetId="22">#REF!</definedName>
    <definedName name="retro_table" localSheetId="26">#REF!</definedName>
    <definedName name="retro_table" localSheetId="27">#REF!</definedName>
    <definedName name="retro_table" localSheetId="28">#REF!</definedName>
    <definedName name="retro_table" localSheetId="29">#REF!</definedName>
    <definedName name="retro_table" localSheetId="30">#REF!</definedName>
    <definedName name="retro_table" localSheetId="31">#REF!</definedName>
    <definedName name="retro_table">#REF!</definedName>
    <definedName name="Revolver_Related_Costs___Closing" localSheetId="17">#REF!</definedName>
    <definedName name="Revolver_Related_Costs___Closing" localSheetId="18">#REF!</definedName>
    <definedName name="Revolver_Related_Costs___Closing" localSheetId="19">#REF!</definedName>
    <definedName name="Revolver_Related_Costs___Closing" localSheetId="20">#REF!</definedName>
    <definedName name="Revolver_Related_Costs___Closing" localSheetId="21">#REF!</definedName>
    <definedName name="Revolver_Related_Costs___Closing" localSheetId="22">#REF!</definedName>
    <definedName name="Revolver_Related_Costs___Closing" localSheetId="26">#REF!</definedName>
    <definedName name="Revolver_Related_Costs___Closing" localSheetId="27">#REF!</definedName>
    <definedName name="Revolver_Related_Costs___Closing" localSheetId="28">#REF!</definedName>
    <definedName name="Revolver_Related_Costs___Closing" localSheetId="29">#REF!</definedName>
    <definedName name="Revolver_Related_Costs___Closing" localSheetId="30">#REF!</definedName>
    <definedName name="Revolver_Related_Costs___Closing" localSheetId="31">#REF!</definedName>
    <definedName name="Revolver_Related_Costs___Closing">#REF!</definedName>
    <definedName name="Right_of_Way_Base_Year" localSheetId="17">#REF!</definedName>
    <definedName name="Right_of_Way_Base_Year" localSheetId="18">#REF!</definedName>
    <definedName name="Right_of_Way_Base_Year" localSheetId="19">#REF!</definedName>
    <definedName name="Right_of_Way_Base_Year" localSheetId="20">#REF!</definedName>
    <definedName name="Right_of_Way_Base_Year" localSheetId="21">#REF!</definedName>
    <definedName name="Right_of_Way_Base_Year" localSheetId="22">#REF!</definedName>
    <definedName name="Right_of_Way_Base_Year" localSheetId="26">#REF!</definedName>
    <definedName name="Right_of_Way_Base_Year" localSheetId="27">#REF!</definedName>
    <definedName name="Right_of_Way_Base_Year" localSheetId="28">#REF!</definedName>
    <definedName name="Right_of_Way_Base_Year" localSheetId="29">#REF!</definedName>
    <definedName name="Right_of_Way_Base_Year" localSheetId="30">#REF!</definedName>
    <definedName name="Right_of_Way_Base_Year" localSheetId="31">#REF!</definedName>
    <definedName name="Right_of_Way_Base_Year">#REF!</definedName>
    <definedName name="Right_of_Way_Escalation_Factor" localSheetId="17">#REF!</definedName>
    <definedName name="Right_of_Way_Escalation_Factor" localSheetId="18">#REF!</definedName>
    <definedName name="Right_of_Way_Escalation_Factor" localSheetId="19">#REF!</definedName>
    <definedName name="Right_of_Way_Escalation_Factor" localSheetId="20">#REF!</definedName>
    <definedName name="Right_of_Way_Escalation_Factor" localSheetId="21">#REF!</definedName>
    <definedName name="Right_of_Way_Escalation_Factor" localSheetId="22">#REF!</definedName>
    <definedName name="Right_of_Way_Escalation_Factor" localSheetId="26">#REF!</definedName>
    <definedName name="Right_of_Way_Escalation_Factor" localSheetId="27">#REF!</definedName>
    <definedName name="Right_of_Way_Escalation_Factor" localSheetId="28">#REF!</definedName>
    <definedName name="Right_of_Way_Escalation_Factor" localSheetId="29">#REF!</definedName>
    <definedName name="Right_of_Way_Escalation_Factor" localSheetId="30">#REF!</definedName>
    <definedName name="Right_of_Way_Escalation_Factor" localSheetId="31">#REF!</definedName>
    <definedName name="Right_of_Way_Escalation_Factor">#REF!</definedName>
    <definedName name="Right_of_Way_Inputs_per_Year" localSheetId="17">#REF!</definedName>
    <definedName name="Right_of_Way_Inputs_per_Year" localSheetId="18">#REF!</definedName>
    <definedName name="Right_of_Way_Inputs_per_Year" localSheetId="19">#REF!</definedName>
    <definedName name="Right_of_Way_Inputs_per_Year" localSheetId="20">#REF!</definedName>
    <definedName name="Right_of_Way_Inputs_per_Year" localSheetId="21">#REF!</definedName>
    <definedName name="Right_of_Way_Inputs_per_Year" localSheetId="22">#REF!</definedName>
    <definedName name="Right_of_Way_Inputs_per_Year" localSheetId="26">#REF!</definedName>
    <definedName name="Right_of_Way_Inputs_per_Year" localSheetId="27">#REF!</definedName>
    <definedName name="Right_of_Way_Inputs_per_Year" localSheetId="28">#REF!</definedName>
    <definedName name="Right_of_Way_Inputs_per_Year" localSheetId="29">#REF!</definedName>
    <definedName name="Right_of_Way_Inputs_per_Year" localSheetId="30">#REF!</definedName>
    <definedName name="Right_of_Way_Inputs_per_Year" localSheetId="31">#REF!</definedName>
    <definedName name="Right_of_Way_Inputs_per_Year">#REF!</definedName>
    <definedName name="Right_of_Way_Payments" localSheetId="17">#REF!</definedName>
    <definedName name="Right_of_Way_Payments" localSheetId="18">#REF!</definedName>
    <definedName name="Right_of_Way_Payments" localSheetId="19">#REF!</definedName>
    <definedName name="Right_of_Way_Payments" localSheetId="20">#REF!</definedName>
    <definedName name="Right_of_Way_Payments" localSheetId="21">#REF!</definedName>
    <definedName name="Right_of_Way_Payments" localSheetId="22">#REF!</definedName>
    <definedName name="Right_of_Way_Payments" localSheetId="26">#REF!</definedName>
    <definedName name="Right_of_Way_Payments" localSheetId="27">#REF!</definedName>
    <definedName name="Right_of_Way_Payments" localSheetId="28">#REF!</definedName>
    <definedName name="Right_of_Way_Payments" localSheetId="29">#REF!</definedName>
    <definedName name="Right_of_Way_Payments" localSheetId="30">#REF!</definedName>
    <definedName name="Right_of_Way_Payments" localSheetId="31">#REF!</definedName>
    <definedName name="Right_of_Way_Payments">#REF!</definedName>
    <definedName name="Right_of_Way_Payments_in_1999" localSheetId="17">#REF!</definedName>
    <definedName name="Right_of_Way_Payments_in_1999" localSheetId="18">#REF!</definedName>
    <definedName name="Right_of_Way_Payments_in_1999" localSheetId="19">#REF!</definedName>
    <definedName name="Right_of_Way_Payments_in_1999" localSheetId="20">#REF!</definedName>
    <definedName name="Right_of_Way_Payments_in_1999" localSheetId="21">#REF!</definedName>
    <definedName name="Right_of_Way_Payments_in_1999" localSheetId="22">#REF!</definedName>
    <definedName name="Right_of_Way_Payments_in_1999" localSheetId="26">#REF!</definedName>
    <definedName name="Right_of_Way_Payments_in_1999" localSheetId="27">#REF!</definedName>
    <definedName name="Right_of_Way_Payments_in_1999" localSheetId="28">#REF!</definedName>
    <definedName name="Right_of_Way_Payments_in_1999" localSheetId="29">#REF!</definedName>
    <definedName name="Right_of_Way_Payments_in_1999" localSheetId="30">#REF!</definedName>
    <definedName name="Right_of_Way_Payments_in_1999" localSheetId="31">#REF!</definedName>
    <definedName name="Right_of_Way_Payments_in_1999">#REF!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E_Annual_Calculation_20_Years">#REF!</definedName>
    <definedName name="ROE_Quarterly_Calculation_15_Years" localSheetId="17">#REF!</definedName>
    <definedName name="ROE_Quarterly_Calculation_15_Years" localSheetId="18">#REF!</definedName>
    <definedName name="ROE_Quarterly_Calculation_15_Years" localSheetId="19">#REF!</definedName>
    <definedName name="ROE_Quarterly_Calculation_15_Years" localSheetId="20">#REF!</definedName>
    <definedName name="ROE_Quarterly_Calculation_15_Years" localSheetId="21">#REF!</definedName>
    <definedName name="ROE_Quarterly_Calculation_15_Years" localSheetId="22">#REF!</definedName>
    <definedName name="ROE_Quarterly_Calculation_15_Years" localSheetId="26">#REF!</definedName>
    <definedName name="ROE_Quarterly_Calculation_15_Years" localSheetId="27">#REF!</definedName>
    <definedName name="ROE_Quarterly_Calculation_15_Years" localSheetId="28">#REF!</definedName>
    <definedName name="ROE_Quarterly_Calculation_15_Years" localSheetId="29">#REF!</definedName>
    <definedName name="ROE_Quarterly_Calculation_15_Years" localSheetId="30">#REF!</definedName>
    <definedName name="ROE_Quarterly_Calculation_15_Years" localSheetId="31">#REF!</definedName>
    <definedName name="ROE_Quarterly_Calculation_15_Years">#REF!</definedName>
    <definedName name="ROE_Quarterly_Calculation_20_Years" localSheetId="17">#REF!</definedName>
    <definedName name="ROE_Quarterly_Calculation_20_Years" localSheetId="18">#REF!</definedName>
    <definedName name="ROE_Quarterly_Calculation_20_Years" localSheetId="19">#REF!</definedName>
    <definedName name="ROE_Quarterly_Calculation_20_Years" localSheetId="20">#REF!</definedName>
    <definedName name="ROE_Quarterly_Calculation_20_Years" localSheetId="21">#REF!</definedName>
    <definedName name="ROE_Quarterly_Calculation_20_Years" localSheetId="22">#REF!</definedName>
    <definedName name="ROE_Quarterly_Calculation_20_Years" localSheetId="26">#REF!</definedName>
    <definedName name="ROE_Quarterly_Calculation_20_Years" localSheetId="27">#REF!</definedName>
    <definedName name="ROE_Quarterly_Calculation_20_Years" localSheetId="28">#REF!</definedName>
    <definedName name="ROE_Quarterly_Calculation_20_Years" localSheetId="29">#REF!</definedName>
    <definedName name="ROE_Quarterly_Calculation_20_Years" localSheetId="30">#REF!</definedName>
    <definedName name="ROE_Quarterly_Calculation_20_Years" localSheetId="31">#REF!</definedName>
    <definedName name="ROE_Quarterly_Calculation_20_Years">#REF!</definedName>
    <definedName name="rough" localSheetId="17">IF('CARE Table 1'!Values_Entered,HEADER_ROW+'CARE Table 1'!Number_of_Payments,HEADER_ROW)</definedName>
    <definedName name="rough" localSheetId="18">IF('CARE Table 2'!Values_Entered,HEADER_ROW+'CARE Table 2'!Number_of_Payments,HEADER_ROW)</definedName>
    <definedName name="rough" localSheetId="19">IF('CARE Table 3A _3B'!Values_Entered,HEADER_ROW+'CARE Table 3A _3B'!Number_of_Payments,HEADER_ROW)</definedName>
    <definedName name="rough" localSheetId="20">IF('CARE Table 4'!Values_Entered,HEADER_ROW+'CARE Table 4'!Number_of_Payments,HEADER_ROW)</definedName>
    <definedName name="rough" localSheetId="21">IF('CARE Table 5'!Values_Entered,HEADER_ROW+'CARE Table 5'!Number_of_Payments,HEADER_ROW)</definedName>
    <definedName name="rough" localSheetId="22">IF('CARE Table 6'!Values_Entered,HEADER_ROW+'CARE Table 6'!Number_of_Payments,HEADER_ROW)</definedName>
    <definedName name="rough" localSheetId="23">IF('CARE Table 7'!Values_Entered,HEADER_ROW+'CARE Table 7'!Number_of_Payments,HEADER_ROW)</definedName>
    <definedName name="rough" localSheetId="1">IF('ESA Summary'!Values_Entered,HEADER_ROW+'ESA Summary'!Number_of_Payments,HEADER_ROW)</definedName>
    <definedName name="rough" localSheetId="2">IF('ESA Table 1'!Values_Entered,HEADER_ROW+'ESA Table 1'!Number_of_Payments,HEADER_ROW)</definedName>
    <definedName name="rough" localSheetId="3">IF('ESA Table 2'!Values_Entered,HEADER_ROW+'ESA Table 2'!Number_of_Payments,HEADER_ROW)</definedName>
    <definedName name="rough" localSheetId="4">IF('ESA Table 2A'!Values_Entered,HEADER_ROW+'ESA Table 2A'!Number_of_Payments,HEADER_ROW)</definedName>
    <definedName name="rough" localSheetId="5">IF('ESA Table 2B'!Values_Entered,HEADER_ROW+'ESA Table 2B'!Number_of_Payments,HEADER_ROW)</definedName>
    <definedName name="rough" localSheetId="6">IF('ESA Table 2C'!Values_Entered,HEADER_ROW+'ESA Table 2C'!Number_of_Payments,HEADER_ROW)</definedName>
    <definedName name="rough" localSheetId="7">IF('ESA Table 2D'!Values_Entered,HEADER_ROW+'ESA Table 2D'!Number_of_Payments,HEADER_ROW)</definedName>
    <definedName name="rough" localSheetId="10">IF('ESA Table 3A_3H'!Values_Entered,HEADER_ROW+'ESA Table 3A_3H'!Number_of_Payments,HEADER_ROW)</definedName>
    <definedName name="rough" localSheetId="11">IF('ESA Table 4A-F'!Values_Entered,HEADER_ROW+'ESA Table 4A-F'!Number_of_Payments,HEADER_ROW)</definedName>
    <definedName name="rough" localSheetId="12">IF('ESA Table 5A_5F'!Values_Entered,HEADER_ROW+'ESA Table 5A_5F'!Number_of_Payments,HEADER_ROW)</definedName>
    <definedName name="rough" localSheetId="13">IF('ESA Table 6'!Values_Entered,HEADER_ROW+'ESA Table 6'!Number_of_Payments,HEADER_ROW)</definedName>
    <definedName name="rough" localSheetId="14">IF('ESA Table 7'!Values_Entered,HEADER_ROW+'ESA Table 7'!Number_of_Payments,HEADER_ROW)</definedName>
    <definedName name="rough" localSheetId="15">IF('ESA Table 8'!Values_Entered,HEADER_ROW+'ESA Table 8'!Number_of_Payments,HEADER_ROW)</definedName>
    <definedName name="rough" localSheetId="16">IF('ESA Table 9'!Values_Entered,HEADER_ROW+'ESA Table 9'!Number_of_Payments,HEADER_ROW)</definedName>
    <definedName name="rough" localSheetId="26">IF('FERA Table 1'!Values_Entered,HEADER_ROW+'FERA Table 1'!Number_of_Payments,HEADER_ROW)</definedName>
    <definedName name="rough" localSheetId="27">IF('FERA Table 2'!Values_Entered,HEADER_ROW+'FERA Table 2'!Number_of_Payments,HEADER_ROW)</definedName>
    <definedName name="rough" localSheetId="28">IF('FERA Table 3A _3B'!Values_Entered,HEADER_ROW+'FERA Table 3A _3B'!Number_of_Payments,HEADER_ROW)</definedName>
    <definedName name="rough" localSheetId="29">IF('FERA Table 4'!Values_Entered,HEADER_ROW+'FERA Table 4'!Number_of_Payments,HEADER_ROW)</definedName>
    <definedName name="rough" localSheetId="30">IF('FERA Table 5'!Values_Entered,HEADER_ROW+'FERA Table 5'!Number_of_Payments,HEADER_ROW)</definedName>
    <definedName name="rough" localSheetId="31">IF('FERA Table 6'!Values_Entered,HEADER_ROW+'FERA Table 6'!Number_of_Payments,HEADER_ROW)</definedName>
    <definedName name="rough">IF(Values_Entered,HEADER_ROW+Number_of_Payments,HEADER_ROW)</definedName>
    <definedName name="rrrrr" localSheetId="17" hidden="1">{"SourcesUses",#N/A,TRUE,#N/A;"TransOverview",#N/A,TRUE,"CFMODEL"}</definedName>
    <definedName name="rrrrr" localSheetId="18" hidden="1">{"SourcesUses",#N/A,TRUE,#N/A;"TransOverview",#N/A,TRUE,"CFMODEL"}</definedName>
    <definedName name="rrrrr" localSheetId="19" hidden="1">{"SourcesUses",#N/A,TRUE,#N/A;"TransOverview",#N/A,TRUE,"CFMODEL"}</definedName>
    <definedName name="rrrrr" localSheetId="20" hidden="1">{"SourcesUses",#N/A,TRUE,#N/A;"TransOverview",#N/A,TRUE,"CFMODEL"}</definedName>
    <definedName name="rrrrr" localSheetId="21" hidden="1">{"SourcesUses",#N/A,TRUE,#N/A;"TransOverview",#N/A,TRUE,"CFMODEL"}</definedName>
    <definedName name="rrrrr" localSheetId="22" hidden="1">{"SourcesUses",#N/A,TRUE,#N/A;"TransOverview",#N/A,TRUE,"CFMODEL"}</definedName>
    <definedName name="rrrrr" localSheetId="23" hidden="1">{"SourcesUses",#N/A,TRUE,#N/A;"TransOverview",#N/A,TRUE,"CFMODEL"}</definedName>
    <definedName name="rrrrr" localSheetId="3" hidden="1">{"SourcesUses",#N/A,TRUE,#N/A;"TransOverview",#N/A,TRUE,"CFMODEL"}</definedName>
    <definedName name="rrrrr" localSheetId="4" hidden="1">{"SourcesUses",#N/A,TRUE,#N/A;"TransOverview",#N/A,TRUE,"CFMODEL"}</definedName>
    <definedName name="rrrrr" localSheetId="7" hidden="1">{"SourcesUses",#N/A,TRUE,#N/A;"TransOverview",#N/A,TRUE,"CFMODEL"}</definedName>
    <definedName name="rrrrr" localSheetId="16" hidden="1">{"SourcesUses",#N/A,TRUE,#N/A;"TransOverview",#N/A,TRUE,"CFMODEL"}</definedName>
    <definedName name="rrrrr" localSheetId="26" hidden="1">{"SourcesUses",#N/A,TRUE,#N/A;"TransOverview",#N/A,TRUE,"CFMODEL"}</definedName>
    <definedName name="rrrrr" localSheetId="27" hidden="1">{"SourcesUses",#N/A,TRUE,#N/A;"TransOverview",#N/A,TRUE,"CFMODEL"}</definedName>
    <definedName name="rrrrr" localSheetId="28" hidden="1">{"SourcesUses",#N/A,TRUE,#N/A;"TransOverview",#N/A,TRUE,"CFMODEL"}</definedName>
    <definedName name="rrrrr" localSheetId="29" hidden="1">{"SourcesUses",#N/A,TRUE,#N/A;"TransOverview",#N/A,TRUE,"CFMODEL"}</definedName>
    <definedName name="rrrrr" localSheetId="30" hidden="1">{"SourcesUses",#N/A,TRUE,#N/A;"TransOverview",#N/A,TRUE,"CFMODEL"}</definedName>
    <definedName name="rrrrr" localSheetId="31" hidden="1">{"SourcesUses",#N/A,TRUE,#N/A;"TransOverview",#N/A,TRUE,"CFMODEL"}</definedName>
    <definedName name="rrrrr" hidden="1">{"SourcesUses",#N/A,TRUE,#N/A;"TransOverview",#N/A,TRUE,"CFMODEL"}</definedName>
    <definedName name="rrrrrr" localSheetId="17" hidden="1">{"SourcesUses",#N/A,TRUE,"FundsFlow";"TransOverview",#N/A,TRUE,"FundsFlow"}</definedName>
    <definedName name="rrrrrr" localSheetId="18" hidden="1">{"SourcesUses",#N/A,TRUE,"FundsFlow";"TransOverview",#N/A,TRUE,"FundsFlow"}</definedName>
    <definedName name="rrrrrr" localSheetId="19" hidden="1">{"SourcesUses",#N/A,TRUE,"FundsFlow";"TransOverview",#N/A,TRUE,"FundsFlow"}</definedName>
    <definedName name="rrrrrr" localSheetId="20" hidden="1">{"SourcesUses",#N/A,TRUE,"FundsFlow";"TransOverview",#N/A,TRUE,"FundsFlow"}</definedName>
    <definedName name="rrrrrr" localSheetId="21" hidden="1">{"SourcesUses",#N/A,TRUE,"FundsFlow";"TransOverview",#N/A,TRUE,"FundsFlow"}</definedName>
    <definedName name="rrrrrr" localSheetId="22" hidden="1">{"SourcesUses",#N/A,TRUE,"FundsFlow";"TransOverview",#N/A,TRUE,"FundsFlow"}</definedName>
    <definedName name="rrrrrr" localSheetId="23" hidden="1">{"SourcesUses",#N/A,TRUE,"FundsFlow";"TransOverview",#N/A,TRUE,"FundsFlow"}</definedName>
    <definedName name="rrrrrr" localSheetId="3" hidden="1">{"SourcesUses",#N/A,TRUE,"FundsFlow";"TransOverview",#N/A,TRUE,"FundsFlow"}</definedName>
    <definedName name="rrrrrr" localSheetId="4" hidden="1">{"SourcesUses",#N/A,TRUE,"FundsFlow";"TransOverview",#N/A,TRUE,"FundsFlow"}</definedName>
    <definedName name="rrrrrr" localSheetId="7" hidden="1">{"SourcesUses",#N/A,TRUE,"FundsFlow";"TransOverview",#N/A,TRUE,"FundsFlow"}</definedName>
    <definedName name="rrrrrr" localSheetId="16" hidden="1">{"SourcesUses",#N/A,TRUE,"FundsFlow";"TransOverview",#N/A,TRUE,"FundsFlow"}</definedName>
    <definedName name="rrrrrr" localSheetId="26" hidden="1">{"SourcesUses",#N/A,TRUE,"FundsFlow";"TransOverview",#N/A,TRUE,"FundsFlow"}</definedName>
    <definedName name="rrrrrr" localSheetId="27" hidden="1">{"SourcesUses",#N/A,TRUE,"FundsFlow";"TransOverview",#N/A,TRUE,"FundsFlow"}</definedName>
    <definedName name="rrrrrr" localSheetId="28" hidden="1">{"SourcesUses",#N/A,TRUE,"FundsFlow";"TransOverview",#N/A,TRUE,"FundsFlow"}</definedName>
    <definedName name="rrrrrr" localSheetId="29" hidden="1">{"SourcesUses",#N/A,TRUE,"FundsFlow";"TransOverview",#N/A,TRUE,"FundsFlow"}</definedName>
    <definedName name="rrrrrr" localSheetId="30" hidden="1">{"SourcesUses",#N/A,TRUE,"FundsFlow";"TransOverview",#N/A,TRUE,"FundsFlow"}</definedName>
    <definedName name="rrrrrr" localSheetId="31" hidden="1">{"SourcesUses",#N/A,TRUE,"FundsFlow";"TransOverview",#N/A,TRUE,"FundsFlow"}</definedName>
    <definedName name="rrrrrr" hidden="1">{"SourcesUses",#N/A,TRUE,"FundsFlow";"TransOverview",#N/A,TRUE,"FundsFlow"}</definedName>
    <definedName name="rrrrrr2" localSheetId="17" hidden="1">{"SourcesUses",#N/A,TRUE,"FundsFlow";"TransOverview",#N/A,TRUE,"FundsFlow"}</definedName>
    <definedName name="rrrrrr2" localSheetId="18" hidden="1">{"SourcesUses",#N/A,TRUE,"FundsFlow";"TransOverview",#N/A,TRUE,"FundsFlow"}</definedName>
    <definedName name="rrrrrr2" localSheetId="19" hidden="1">{"SourcesUses",#N/A,TRUE,"FundsFlow";"TransOverview",#N/A,TRUE,"FundsFlow"}</definedName>
    <definedName name="rrrrrr2" localSheetId="20" hidden="1">{"SourcesUses",#N/A,TRUE,"FundsFlow";"TransOverview",#N/A,TRUE,"FundsFlow"}</definedName>
    <definedName name="rrrrrr2" localSheetId="21" hidden="1">{"SourcesUses",#N/A,TRUE,"FundsFlow";"TransOverview",#N/A,TRUE,"FundsFlow"}</definedName>
    <definedName name="rrrrrr2" localSheetId="22" hidden="1">{"SourcesUses",#N/A,TRUE,"FundsFlow";"TransOverview",#N/A,TRUE,"FundsFlow"}</definedName>
    <definedName name="rrrrrr2" localSheetId="23" hidden="1">{"SourcesUses",#N/A,TRUE,"FundsFlow";"TransOverview",#N/A,TRUE,"FundsFlow"}</definedName>
    <definedName name="rrrrrr2" localSheetId="3" hidden="1">{"SourcesUses",#N/A,TRUE,"FundsFlow";"TransOverview",#N/A,TRUE,"FundsFlow"}</definedName>
    <definedName name="rrrrrr2" localSheetId="4" hidden="1">{"SourcesUses",#N/A,TRUE,"FundsFlow";"TransOverview",#N/A,TRUE,"FundsFlow"}</definedName>
    <definedName name="rrrrrr2" localSheetId="7" hidden="1">{"SourcesUses",#N/A,TRUE,"FundsFlow";"TransOverview",#N/A,TRUE,"FundsFlow"}</definedName>
    <definedName name="rrrrrr2" localSheetId="16" hidden="1">{"SourcesUses",#N/A,TRUE,"FundsFlow";"TransOverview",#N/A,TRUE,"FundsFlow"}</definedName>
    <definedName name="rrrrrr2" localSheetId="26" hidden="1">{"SourcesUses",#N/A,TRUE,"FundsFlow";"TransOverview",#N/A,TRUE,"FundsFlow"}</definedName>
    <definedName name="rrrrrr2" localSheetId="27" hidden="1">{"SourcesUses",#N/A,TRUE,"FundsFlow";"TransOverview",#N/A,TRUE,"FundsFlow"}</definedName>
    <definedName name="rrrrrr2" localSheetId="28" hidden="1">{"SourcesUses",#N/A,TRUE,"FundsFlow";"TransOverview",#N/A,TRUE,"FundsFlow"}</definedName>
    <definedName name="rrrrrr2" localSheetId="29" hidden="1">{"SourcesUses",#N/A,TRUE,"FundsFlow";"TransOverview",#N/A,TRUE,"FundsFlow"}</definedName>
    <definedName name="rrrrrr2" localSheetId="30" hidden="1">{"SourcesUses",#N/A,TRUE,"FundsFlow";"TransOverview",#N/A,TRUE,"FundsFlow"}</definedName>
    <definedName name="rrrrrr2" localSheetId="31" hidden="1">{"SourcesUses",#N/A,TRUE,"FundsFlow";"TransOverview",#N/A,TRUE,"FundsFlow"}</definedName>
    <definedName name="rrrrrr2" hidden="1">{"SourcesUses",#N/A,TRUE,"FundsFlow";"TransOverview",#N/A,TRUE,"FundsFlow"}</definedName>
    <definedName name="Run_Mkt_Shares">#REF!</definedName>
    <definedName name="Run_Year">#REF!</definedName>
    <definedName name="Salary_Escalation_1996">#REF!</definedName>
    <definedName name="Salary_Escalation_1997">#REF!</definedName>
    <definedName name="Salary_Escalation_1998">#REF!</definedName>
    <definedName name="Salary_Escalation_1999">#REF!</definedName>
    <definedName name="Salary_Escalation_2000">#REF!</definedName>
    <definedName name="Sale_of_Assets_Year" localSheetId="17">#REF!</definedName>
    <definedName name="Sale_of_Assets_Year" localSheetId="18">#REF!</definedName>
    <definedName name="Sale_of_Assets_Year" localSheetId="19">#REF!</definedName>
    <definedName name="Sale_of_Assets_Year" localSheetId="20">#REF!</definedName>
    <definedName name="Sale_of_Assets_Year" localSheetId="21">#REF!</definedName>
    <definedName name="Sale_of_Assets_Year" localSheetId="22">#REF!</definedName>
    <definedName name="Sale_of_Assets_Year" localSheetId="26">#REF!</definedName>
    <definedName name="Sale_of_Assets_Year" localSheetId="27">#REF!</definedName>
    <definedName name="Sale_of_Assets_Year" localSheetId="28">#REF!</definedName>
    <definedName name="Sale_of_Assets_Year" localSheetId="29">#REF!</definedName>
    <definedName name="Sale_of_Assets_Year" localSheetId="30">#REF!</definedName>
    <definedName name="Sale_of_Assets_Year" localSheetId="31">#REF!</definedName>
    <definedName name="Sale_of_Assets_Year">#REF!</definedName>
    <definedName name="Sale_Price_of_Assets_Input" localSheetId="17">#REF!</definedName>
    <definedName name="Sale_Price_of_Assets_Input" localSheetId="18">#REF!</definedName>
    <definedName name="Sale_Price_of_Assets_Input" localSheetId="19">#REF!</definedName>
    <definedName name="Sale_Price_of_Assets_Input" localSheetId="20">#REF!</definedName>
    <definedName name="Sale_Price_of_Assets_Input" localSheetId="21">#REF!</definedName>
    <definedName name="Sale_Price_of_Assets_Input" localSheetId="22">#REF!</definedName>
    <definedName name="Sale_Price_of_Assets_Input" localSheetId="26">#REF!</definedName>
    <definedName name="Sale_Price_of_Assets_Input" localSheetId="27">#REF!</definedName>
    <definedName name="Sale_Price_of_Assets_Input" localSheetId="28">#REF!</definedName>
    <definedName name="Sale_Price_of_Assets_Input" localSheetId="29">#REF!</definedName>
    <definedName name="Sale_Price_of_Assets_Input" localSheetId="30">#REF!</definedName>
    <definedName name="Sale_Price_of_Assets_Input" localSheetId="31">#REF!</definedName>
    <definedName name="Sale_Price_of_Assets_Input">#REF!</definedName>
    <definedName name="SAPBEXhrIndnt" hidden="1">"Wide"</definedName>
    <definedName name="SAPBEXrevision" hidden="1">1</definedName>
    <definedName name="SAPBEXsysID" hidden="1">"BWP"</definedName>
    <definedName name="SAPBEXwbID" hidden="1">"3OFRSRP51IU37YC6911AH5PGB"</definedName>
    <definedName name="SAPsysID" hidden="1">"708C5W7SBKP804JT78WJ0JNKI"</definedName>
    <definedName name="SAPwbID" hidden="1">"ARS"</definedName>
    <definedName name="Scenario_Name">#REF!</definedName>
    <definedName name="scgbs" localSheetId="17">#REF!</definedName>
    <definedName name="scgbs" localSheetId="18">#REF!</definedName>
    <definedName name="scgbs" localSheetId="19">#REF!</definedName>
    <definedName name="scgbs" localSheetId="20">#REF!</definedName>
    <definedName name="scgbs" localSheetId="21">#REF!</definedName>
    <definedName name="scgbs" localSheetId="22">#REF!</definedName>
    <definedName name="scgbs" localSheetId="26">#REF!</definedName>
    <definedName name="scgbs" localSheetId="27">#REF!</definedName>
    <definedName name="scgbs" localSheetId="28">#REF!</definedName>
    <definedName name="scgbs" localSheetId="29">#REF!</definedName>
    <definedName name="scgbs" localSheetId="30">#REF!</definedName>
    <definedName name="scgbs" localSheetId="31">#REF!</definedName>
    <definedName name="scgbs">#REF!</definedName>
    <definedName name="scgpl" localSheetId="17">#REF!</definedName>
    <definedName name="scgpl" localSheetId="18">#REF!</definedName>
    <definedName name="scgpl" localSheetId="19">#REF!</definedName>
    <definedName name="scgpl" localSheetId="20">#REF!</definedName>
    <definedName name="scgpl" localSheetId="21">#REF!</definedName>
    <definedName name="scgpl" localSheetId="22">#REF!</definedName>
    <definedName name="scgpl" localSheetId="26">#REF!</definedName>
    <definedName name="scgpl" localSheetId="27">#REF!</definedName>
    <definedName name="scgpl" localSheetId="28">#REF!</definedName>
    <definedName name="scgpl" localSheetId="29">#REF!</definedName>
    <definedName name="scgpl" localSheetId="30">#REF!</definedName>
    <definedName name="scgpl" localSheetId="31">#REF!</definedName>
    <definedName name="scgpl">#REF!</definedName>
    <definedName name="sdafsadf" localSheetId="17" hidden="1">{#N/A,#N/A,FALSE,"Aging Summary";#N/A,#N/A,FALSE,"Ratio Analysis";#N/A,#N/A,FALSE,"Test 120 Day Accts";#N/A,#N/A,FALSE,"Tickmarks"}</definedName>
    <definedName name="sdafsadf" localSheetId="18" hidden="1">{#N/A,#N/A,FALSE,"Aging Summary";#N/A,#N/A,FALSE,"Ratio Analysis";#N/A,#N/A,FALSE,"Test 120 Day Accts";#N/A,#N/A,FALSE,"Tickmarks"}</definedName>
    <definedName name="sdafsadf" localSheetId="19" hidden="1">{#N/A,#N/A,FALSE,"Aging Summary";#N/A,#N/A,FALSE,"Ratio Analysis";#N/A,#N/A,FALSE,"Test 120 Day Accts";#N/A,#N/A,FALSE,"Tickmarks"}</definedName>
    <definedName name="sdafsadf" localSheetId="20" hidden="1">{#N/A,#N/A,FALSE,"Aging Summary";#N/A,#N/A,FALSE,"Ratio Analysis";#N/A,#N/A,FALSE,"Test 120 Day Accts";#N/A,#N/A,FALSE,"Tickmarks"}</definedName>
    <definedName name="sdafsadf" localSheetId="21" hidden="1">{#N/A,#N/A,FALSE,"Aging Summary";#N/A,#N/A,FALSE,"Ratio Analysis";#N/A,#N/A,FALSE,"Test 120 Day Accts";#N/A,#N/A,FALSE,"Tickmarks"}</definedName>
    <definedName name="sdafsadf" localSheetId="22" hidden="1">{#N/A,#N/A,FALSE,"Aging Summary";#N/A,#N/A,FALSE,"Ratio Analysis";#N/A,#N/A,FALSE,"Test 120 Day Accts";#N/A,#N/A,FALSE,"Tickmarks"}</definedName>
    <definedName name="sdafsadf" localSheetId="23" hidden="1">{#N/A,#N/A,FALSE,"Aging Summary";#N/A,#N/A,FALSE,"Ratio Analysis";#N/A,#N/A,FALSE,"Test 120 Day Accts";#N/A,#N/A,FALSE,"Tickmarks"}</definedName>
    <definedName name="sdafsadf" localSheetId="3" hidden="1">{#N/A,#N/A,FALSE,"Aging Summary";#N/A,#N/A,FALSE,"Ratio Analysis";#N/A,#N/A,FALSE,"Test 120 Day Accts";#N/A,#N/A,FALSE,"Tickmarks"}</definedName>
    <definedName name="sdafsadf" localSheetId="4" hidden="1">{#N/A,#N/A,FALSE,"Aging Summary";#N/A,#N/A,FALSE,"Ratio Analysis";#N/A,#N/A,FALSE,"Test 120 Day Accts";#N/A,#N/A,FALSE,"Tickmarks"}</definedName>
    <definedName name="sdafsadf" localSheetId="7" hidden="1">{#N/A,#N/A,FALSE,"Aging Summary";#N/A,#N/A,FALSE,"Ratio Analysis";#N/A,#N/A,FALSE,"Test 120 Day Accts";#N/A,#N/A,FALSE,"Tickmarks"}</definedName>
    <definedName name="sdafsadf" localSheetId="16" hidden="1">{#N/A,#N/A,FALSE,"Aging Summary";#N/A,#N/A,FALSE,"Ratio Analysis";#N/A,#N/A,FALSE,"Test 120 Day Accts";#N/A,#N/A,FALSE,"Tickmarks"}</definedName>
    <definedName name="sdafsadf" localSheetId="26" hidden="1">{#N/A,#N/A,FALSE,"Aging Summary";#N/A,#N/A,FALSE,"Ratio Analysis";#N/A,#N/A,FALSE,"Test 120 Day Accts";#N/A,#N/A,FALSE,"Tickmarks"}</definedName>
    <definedName name="sdafsadf" localSheetId="27" hidden="1">{#N/A,#N/A,FALSE,"Aging Summary";#N/A,#N/A,FALSE,"Ratio Analysis";#N/A,#N/A,FALSE,"Test 120 Day Accts";#N/A,#N/A,FALSE,"Tickmarks"}</definedName>
    <definedName name="sdafsadf" localSheetId="28" hidden="1">{#N/A,#N/A,FALSE,"Aging Summary";#N/A,#N/A,FALSE,"Ratio Analysis";#N/A,#N/A,FALSE,"Test 120 Day Accts";#N/A,#N/A,FALSE,"Tickmarks"}</definedName>
    <definedName name="sdafsadf" localSheetId="29" hidden="1">{#N/A,#N/A,FALSE,"Aging Summary";#N/A,#N/A,FALSE,"Ratio Analysis";#N/A,#N/A,FALSE,"Test 120 Day Accts";#N/A,#N/A,FALSE,"Tickmarks"}</definedName>
    <definedName name="sdafsadf" localSheetId="30" hidden="1">{#N/A,#N/A,FALSE,"Aging Summary";#N/A,#N/A,FALSE,"Ratio Analysis";#N/A,#N/A,FALSE,"Test 120 Day Accts";#N/A,#N/A,FALSE,"Tickmarks"}</definedName>
    <definedName name="sdafsadf" localSheetId="31" hidden="1">{#N/A,#N/A,FALSE,"Aging Summary";#N/A,#N/A,FALSE,"Ratio Analysis";#N/A,#N/A,FALSE,"Test 120 Day Accts";#N/A,#N/A,FALSE,"Tickmarks"}</definedName>
    <definedName name="sdafsadf" hidden="1">{#N/A,#N/A,FALSE,"Aging Summary";#N/A,#N/A,FALSE,"Ratio Analysis";#N/A,#N/A,FALSE,"Test 120 Day Accts";#N/A,#N/A,FALSE,"Tickmarks"}</definedName>
    <definedName name="sdf">#REF!</definedName>
    <definedName name="sdge" hidden="1">12</definedName>
    <definedName name="SDHRS" localSheetId="17">#REF!</definedName>
    <definedName name="SDHRS" localSheetId="18">#REF!</definedName>
    <definedName name="SDHRS" localSheetId="19">#REF!</definedName>
    <definedName name="SDHRS" localSheetId="20">#REF!</definedName>
    <definedName name="SDHRS" localSheetId="21">#REF!</definedName>
    <definedName name="SDHRS" localSheetId="22">#REF!</definedName>
    <definedName name="SDHRS" localSheetId="26">#REF!</definedName>
    <definedName name="SDHRS" localSheetId="27">#REF!</definedName>
    <definedName name="SDHRS" localSheetId="28">#REF!</definedName>
    <definedName name="SDHRS" localSheetId="29">#REF!</definedName>
    <definedName name="SDHRS" localSheetId="30">#REF!</definedName>
    <definedName name="SDHRS" localSheetId="31">#REF!</definedName>
    <definedName name="SDHRS">#REF!</definedName>
    <definedName name="Sempra" localSheetId="17">#REF!</definedName>
    <definedName name="Sempra" localSheetId="18">#REF!</definedName>
    <definedName name="Sempra" localSheetId="19">#REF!</definedName>
    <definedName name="Sempra" localSheetId="20">#REF!</definedName>
    <definedName name="Sempra" localSheetId="21">#REF!</definedName>
    <definedName name="Sempra" localSheetId="22">#REF!</definedName>
    <definedName name="Sempra" localSheetId="26">#REF!</definedName>
    <definedName name="Sempra" localSheetId="27">#REF!</definedName>
    <definedName name="Sempra" localSheetId="28">#REF!</definedName>
    <definedName name="Sempra" localSheetId="29">#REF!</definedName>
    <definedName name="Sempra" localSheetId="30">#REF!</definedName>
    <definedName name="Sempra" localSheetId="31">#REF!</definedName>
    <definedName name="Sempra">#REF!</definedName>
    <definedName name="sencount" hidden="1">1</definedName>
    <definedName name="Sensitivity_Switch" localSheetId="17">#REF!</definedName>
    <definedName name="Sensitivity_Switch" localSheetId="18">#REF!</definedName>
    <definedName name="Sensitivity_Switch" localSheetId="19">#REF!</definedName>
    <definedName name="Sensitivity_Switch" localSheetId="20">#REF!</definedName>
    <definedName name="Sensitivity_Switch" localSheetId="21">#REF!</definedName>
    <definedName name="Sensitivity_Switch" localSheetId="22">#REF!</definedName>
    <definedName name="Sensitivity_Switch" localSheetId="26">#REF!</definedName>
    <definedName name="Sensitivity_Switch" localSheetId="27">#REF!</definedName>
    <definedName name="Sensitivity_Switch" localSheetId="28">#REF!</definedName>
    <definedName name="Sensitivity_Switch" localSheetId="29">#REF!</definedName>
    <definedName name="Sensitivity_Switch" localSheetId="30">#REF!</definedName>
    <definedName name="Sensitivity_Switch" localSheetId="31">#REF!</definedName>
    <definedName name="Sensitivity_Switch">#REF!</definedName>
    <definedName name="Sensor" localSheetId="17">#REF!</definedName>
    <definedName name="Sensor" localSheetId="18">#REF!</definedName>
    <definedName name="Sensor" localSheetId="19">#REF!</definedName>
    <definedName name="Sensor" localSheetId="20">#REF!</definedName>
    <definedName name="Sensor" localSheetId="21">#REF!</definedName>
    <definedName name="Sensor" localSheetId="22">#REF!</definedName>
    <definedName name="Sensor" localSheetId="26">#REF!</definedName>
    <definedName name="Sensor" localSheetId="27">#REF!</definedName>
    <definedName name="Sensor" localSheetId="28">#REF!</definedName>
    <definedName name="Sensor" localSheetId="29">#REF!</definedName>
    <definedName name="Sensor" localSheetId="30">#REF!</definedName>
    <definedName name="Sensor" localSheetId="31">#REF!</definedName>
    <definedName name="Sensor">#REF!</definedName>
    <definedName name="Servicios_DGN_prorrateo" localSheetId="17">#REF!</definedName>
    <definedName name="Servicios_DGN_prorrateo" localSheetId="18">#REF!</definedName>
    <definedName name="Servicios_DGN_prorrateo" localSheetId="19">#REF!</definedName>
    <definedName name="Servicios_DGN_prorrateo" localSheetId="20">#REF!</definedName>
    <definedName name="Servicios_DGN_prorrateo" localSheetId="21">#REF!</definedName>
    <definedName name="Servicios_DGN_prorrateo" localSheetId="22">#REF!</definedName>
    <definedName name="Servicios_DGN_prorrateo" localSheetId="26">#REF!</definedName>
    <definedName name="Servicios_DGN_prorrateo" localSheetId="27">#REF!</definedName>
    <definedName name="Servicios_DGN_prorrateo" localSheetId="28">#REF!</definedName>
    <definedName name="Servicios_DGN_prorrateo" localSheetId="29">#REF!</definedName>
    <definedName name="Servicios_DGN_prorrateo" localSheetId="30">#REF!</definedName>
    <definedName name="Servicios_DGN_prorrateo" localSheetId="31">#REF!</definedName>
    <definedName name="Servicios_DGN_prorrateo">#REF!</definedName>
    <definedName name="sheet"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ite_Info">#REF!</definedName>
    <definedName name="skfskfksk" localSheetId="17" hidden="1">#REF!</definedName>
    <definedName name="skfskfksk" localSheetId="18" hidden="1">#REF!</definedName>
    <definedName name="skfskfksk" localSheetId="19" hidden="1">#REF!</definedName>
    <definedName name="skfskfksk" localSheetId="20" hidden="1">#REF!</definedName>
    <definedName name="skfskfksk" localSheetId="21" hidden="1">#REF!</definedName>
    <definedName name="skfskfksk" localSheetId="22" hidden="1">#REF!</definedName>
    <definedName name="skfskfksk" localSheetId="26" hidden="1">#REF!</definedName>
    <definedName name="skfskfksk" localSheetId="27" hidden="1">#REF!</definedName>
    <definedName name="skfskfksk" localSheetId="28" hidden="1">#REF!</definedName>
    <definedName name="skfskfksk" localSheetId="29" hidden="1">#REF!</definedName>
    <definedName name="skfskfksk" localSheetId="30" hidden="1">#REF!</definedName>
    <definedName name="skfskfksk" localSheetId="31" hidden="1">#REF!</definedName>
    <definedName name="skfskfksk" hidden="1">#REF!</definedName>
    <definedName name="SL_Conversion_Date" localSheetId="17">#REF!</definedName>
    <definedName name="SL_Conversion_Date" localSheetId="18">#REF!</definedName>
    <definedName name="SL_Conversion_Date" localSheetId="19">#REF!</definedName>
    <definedName name="SL_Conversion_Date" localSheetId="20">#REF!</definedName>
    <definedName name="SL_Conversion_Date" localSheetId="21">#REF!</definedName>
    <definedName name="SL_Conversion_Date" localSheetId="22">#REF!</definedName>
    <definedName name="SL_Conversion_Date" localSheetId="26">#REF!</definedName>
    <definedName name="SL_Conversion_Date" localSheetId="27">#REF!</definedName>
    <definedName name="SL_Conversion_Date" localSheetId="28">#REF!</definedName>
    <definedName name="SL_Conversion_Date" localSheetId="29">#REF!</definedName>
    <definedName name="SL_Conversion_Date" localSheetId="30">#REF!</definedName>
    <definedName name="SL_Conversion_Date" localSheetId="31">#REF!</definedName>
    <definedName name="SL_Conversion_Date">#REF!</definedName>
    <definedName name="SL_Conversion_Month" localSheetId="17">#REF!</definedName>
    <definedName name="SL_Conversion_Month" localSheetId="18">#REF!</definedName>
    <definedName name="SL_Conversion_Month" localSheetId="19">#REF!</definedName>
    <definedName name="SL_Conversion_Month" localSheetId="20">#REF!</definedName>
    <definedName name="SL_Conversion_Month" localSheetId="21">#REF!</definedName>
    <definedName name="SL_Conversion_Month" localSheetId="22">#REF!</definedName>
    <definedName name="SL_Conversion_Month" localSheetId="26">#REF!</definedName>
    <definedName name="SL_Conversion_Month" localSheetId="27">#REF!</definedName>
    <definedName name="SL_Conversion_Month" localSheetId="28">#REF!</definedName>
    <definedName name="SL_Conversion_Month" localSheetId="29">#REF!</definedName>
    <definedName name="SL_Conversion_Month" localSheetId="30">#REF!</definedName>
    <definedName name="SL_Conversion_Month" localSheetId="31">#REF!</definedName>
    <definedName name="SL_Conversion_Month">#REF!</definedName>
    <definedName name="SL_Conversion_Year" localSheetId="17">#REF!</definedName>
    <definedName name="SL_Conversion_Year" localSheetId="18">#REF!</definedName>
    <definedName name="SL_Conversion_Year" localSheetId="19">#REF!</definedName>
    <definedName name="SL_Conversion_Year" localSheetId="20">#REF!</definedName>
    <definedName name="SL_Conversion_Year" localSheetId="21">#REF!</definedName>
    <definedName name="SL_Conversion_Year" localSheetId="22">#REF!</definedName>
    <definedName name="SL_Conversion_Year" localSheetId="26">#REF!</definedName>
    <definedName name="SL_Conversion_Year" localSheetId="27">#REF!</definedName>
    <definedName name="SL_Conversion_Year" localSheetId="28">#REF!</definedName>
    <definedName name="SL_Conversion_Year" localSheetId="29">#REF!</definedName>
    <definedName name="SL_Conversion_Year" localSheetId="30">#REF!</definedName>
    <definedName name="SL_Conversion_Year" localSheetId="31">#REF!</definedName>
    <definedName name="SL_Conversion_Year">#REF!</definedName>
    <definedName name="SL_Maturity_Date" localSheetId="17">#REF!</definedName>
    <definedName name="SL_Maturity_Date" localSheetId="18">#REF!</definedName>
    <definedName name="SL_Maturity_Date" localSheetId="19">#REF!</definedName>
    <definedName name="SL_Maturity_Date" localSheetId="20">#REF!</definedName>
    <definedName name="SL_Maturity_Date" localSheetId="21">#REF!</definedName>
    <definedName name="SL_Maturity_Date" localSheetId="22">#REF!</definedName>
    <definedName name="SL_Maturity_Date" localSheetId="26">#REF!</definedName>
    <definedName name="SL_Maturity_Date" localSheetId="27">#REF!</definedName>
    <definedName name="SL_Maturity_Date" localSheetId="28">#REF!</definedName>
    <definedName name="SL_Maturity_Date" localSheetId="29">#REF!</definedName>
    <definedName name="SL_Maturity_Date" localSheetId="30">#REF!</definedName>
    <definedName name="SL_Maturity_Date" localSheetId="31">#REF!</definedName>
    <definedName name="SL_Maturity_Date">#REF!</definedName>
    <definedName name="SL_Maturity_Year" localSheetId="17">#REF!</definedName>
    <definedName name="SL_Maturity_Year" localSheetId="18">#REF!</definedName>
    <definedName name="SL_Maturity_Year" localSheetId="19">#REF!</definedName>
    <definedName name="SL_Maturity_Year" localSheetId="20">#REF!</definedName>
    <definedName name="SL_Maturity_Year" localSheetId="21">#REF!</definedName>
    <definedName name="SL_Maturity_Year" localSheetId="22">#REF!</definedName>
    <definedName name="SL_Maturity_Year" localSheetId="26">#REF!</definedName>
    <definedName name="SL_Maturity_Year" localSheetId="27">#REF!</definedName>
    <definedName name="SL_Maturity_Year" localSheetId="28">#REF!</definedName>
    <definedName name="SL_Maturity_Year" localSheetId="29">#REF!</definedName>
    <definedName name="SL_Maturity_Year" localSheetId="30">#REF!</definedName>
    <definedName name="SL_Maturity_Year" localSheetId="31">#REF!</definedName>
    <definedName name="SL_Maturity_Year">#REF!</definedName>
    <definedName name="SL_Tranche_A_Interest_Expense_Construction" localSheetId="17">#REF!</definedName>
    <definedName name="SL_Tranche_A_Interest_Expense_Construction" localSheetId="18">#REF!</definedName>
    <definedName name="SL_Tranche_A_Interest_Expense_Construction" localSheetId="19">#REF!</definedName>
    <definedName name="SL_Tranche_A_Interest_Expense_Construction" localSheetId="20">#REF!</definedName>
    <definedName name="SL_Tranche_A_Interest_Expense_Construction" localSheetId="21">#REF!</definedName>
    <definedName name="SL_Tranche_A_Interest_Expense_Construction" localSheetId="22">#REF!</definedName>
    <definedName name="SL_Tranche_A_Interest_Expense_Construction" localSheetId="26">#REF!</definedName>
    <definedName name="SL_Tranche_A_Interest_Expense_Construction" localSheetId="27">#REF!</definedName>
    <definedName name="SL_Tranche_A_Interest_Expense_Construction" localSheetId="28">#REF!</definedName>
    <definedName name="SL_Tranche_A_Interest_Expense_Construction" localSheetId="29">#REF!</definedName>
    <definedName name="SL_Tranche_A_Interest_Expense_Construction" localSheetId="30">#REF!</definedName>
    <definedName name="SL_Tranche_A_Interest_Expense_Construction" localSheetId="31">#REF!</definedName>
    <definedName name="SL_Tranche_A_Interest_Expense_Construction">#REF!</definedName>
    <definedName name="SL_Tranche_A_Notes_Interest_Expense" localSheetId="17">#REF!</definedName>
    <definedName name="SL_Tranche_A_Notes_Interest_Expense" localSheetId="18">#REF!</definedName>
    <definedName name="SL_Tranche_A_Notes_Interest_Expense" localSheetId="19">#REF!</definedName>
    <definedName name="SL_Tranche_A_Notes_Interest_Expense" localSheetId="20">#REF!</definedName>
    <definedName name="SL_Tranche_A_Notes_Interest_Expense" localSheetId="21">#REF!</definedName>
    <definedName name="SL_Tranche_A_Notes_Interest_Expense" localSheetId="22">#REF!</definedName>
    <definedName name="SL_Tranche_A_Notes_Interest_Expense" localSheetId="26">#REF!</definedName>
    <definedName name="SL_Tranche_A_Notes_Interest_Expense" localSheetId="27">#REF!</definedName>
    <definedName name="SL_Tranche_A_Notes_Interest_Expense" localSheetId="28">#REF!</definedName>
    <definedName name="SL_Tranche_A_Notes_Interest_Expense" localSheetId="29">#REF!</definedName>
    <definedName name="SL_Tranche_A_Notes_Interest_Expense" localSheetId="30">#REF!</definedName>
    <definedName name="SL_Tranche_A_Notes_Interest_Expense" localSheetId="31">#REF!</definedName>
    <definedName name="SL_Tranche_A_Notes_Interest_Expense">#REF!</definedName>
    <definedName name="SL_Tranche_A_Notes_Principal_Payments" localSheetId="17">#REF!</definedName>
    <definedName name="SL_Tranche_A_Notes_Principal_Payments" localSheetId="18">#REF!</definedName>
    <definedName name="SL_Tranche_A_Notes_Principal_Payments" localSheetId="19">#REF!</definedName>
    <definedName name="SL_Tranche_A_Notes_Principal_Payments" localSheetId="20">#REF!</definedName>
    <definedName name="SL_Tranche_A_Notes_Principal_Payments" localSheetId="21">#REF!</definedName>
    <definedName name="SL_Tranche_A_Notes_Principal_Payments" localSheetId="22">#REF!</definedName>
    <definedName name="SL_Tranche_A_Notes_Principal_Payments" localSheetId="26">#REF!</definedName>
    <definedName name="SL_Tranche_A_Notes_Principal_Payments" localSheetId="27">#REF!</definedName>
    <definedName name="SL_Tranche_A_Notes_Principal_Payments" localSheetId="28">#REF!</definedName>
    <definedName name="SL_Tranche_A_Notes_Principal_Payments" localSheetId="29">#REF!</definedName>
    <definedName name="SL_Tranche_A_Notes_Principal_Payments" localSheetId="30">#REF!</definedName>
    <definedName name="SL_Tranche_A_Notes_Principal_Payments" localSheetId="31">#REF!</definedName>
    <definedName name="SL_Tranche_A_Notes_Principal_Payments">#REF!</definedName>
    <definedName name="SL_Tranche_C_Certificates_Principal_Payments" localSheetId="17">#REF!</definedName>
    <definedName name="SL_Tranche_C_Certificates_Principal_Payments" localSheetId="18">#REF!</definedName>
    <definedName name="SL_Tranche_C_Certificates_Principal_Payments" localSheetId="19">#REF!</definedName>
    <definedName name="SL_Tranche_C_Certificates_Principal_Payments" localSheetId="20">#REF!</definedName>
    <definedName name="SL_Tranche_C_Certificates_Principal_Payments" localSheetId="21">#REF!</definedName>
    <definedName name="SL_Tranche_C_Certificates_Principal_Payments" localSheetId="22">#REF!</definedName>
    <definedName name="SL_Tranche_C_Certificates_Principal_Payments" localSheetId="26">#REF!</definedName>
    <definedName name="SL_Tranche_C_Certificates_Principal_Payments" localSheetId="27">#REF!</definedName>
    <definedName name="SL_Tranche_C_Certificates_Principal_Payments" localSheetId="28">#REF!</definedName>
    <definedName name="SL_Tranche_C_Certificates_Principal_Payments" localSheetId="29">#REF!</definedName>
    <definedName name="SL_Tranche_C_Certificates_Principal_Payments" localSheetId="30">#REF!</definedName>
    <definedName name="SL_Tranche_C_Certificates_Principal_Payments" localSheetId="31">#REF!</definedName>
    <definedName name="SL_Tranche_C_Certificates_Principal_Payments">#REF!</definedName>
    <definedName name="Sleepy_Hollow_Payment" localSheetId="17">#REF!</definedName>
    <definedName name="Sleepy_Hollow_Payment" localSheetId="18">#REF!</definedName>
    <definedName name="Sleepy_Hollow_Payment" localSheetId="19">#REF!</definedName>
    <definedName name="Sleepy_Hollow_Payment" localSheetId="20">#REF!</definedName>
    <definedName name="Sleepy_Hollow_Payment" localSheetId="21">#REF!</definedName>
    <definedName name="Sleepy_Hollow_Payment" localSheetId="22">#REF!</definedName>
    <definedName name="Sleepy_Hollow_Payment" localSheetId="26">#REF!</definedName>
    <definedName name="Sleepy_Hollow_Payment" localSheetId="27">#REF!</definedName>
    <definedName name="Sleepy_Hollow_Payment" localSheetId="28">#REF!</definedName>
    <definedName name="Sleepy_Hollow_Payment" localSheetId="29">#REF!</definedName>
    <definedName name="Sleepy_Hollow_Payment" localSheetId="30">#REF!</definedName>
    <definedName name="Sleepy_Hollow_Payment" localSheetId="31">#REF!</definedName>
    <definedName name="Sleepy_Hollow_Payment">#REF!</definedName>
    <definedName name="smll_mtr">1.85</definedName>
    <definedName name="SpotDates">#REF!</definedName>
    <definedName name="SpotMTM">#REF!</definedName>
    <definedName name="SpotVol">#REF!</definedName>
    <definedName name="Spread" localSheetId="17">#REF!</definedName>
    <definedName name="Spread" localSheetId="18">#REF!</definedName>
    <definedName name="Spread" localSheetId="19">#REF!</definedName>
    <definedName name="Spread" localSheetId="20">#REF!</definedName>
    <definedName name="Spread" localSheetId="21">#REF!</definedName>
    <definedName name="Spread" localSheetId="22">#REF!</definedName>
    <definedName name="Spread" localSheetId="26">#REF!</definedName>
    <definedName name="Spread" localSheetId="27">#REF!</definedName>
    <definedName name="Spread" localSheetId="28">#REF!</definedName>
    <definedName name="Spread" localSheetId="29">#REF!</definedName>
    <definedName name="Spread" localSheetId="30">#REF!</definedName>
    <definedName name="Spread" localSheetId="31">#REF!</definedName>
    <definedName name="Spread">#REF!</definedName>
    <definedName name="spread_meanreversion" localSheetId="17">#REF!</definedName>
    <definedName name="spread_meanreversion" localSheetId="18">#REF!</definedName>
    <definedName name="spread_meanreversion" localSheetId="19">#REF!</definedName>
    <definedName name="spread_meanreversion" localSheetId="20">#REF!</definedName>
    <definedName name="spread_meanreversion" localSheetId="21">#REF!</definedName>
    <definedName name="spread_meanreversion" localSheetId="22">#REF!</definedName>
    <definedName name="spread_meanreversion" localSheetId="26">#REF!</definedName>
    <definedName name="spread_meanreversion" localSheetId="27">#REF!</definedName>
    <definedName name="spread_meanreversion" localSheetId="28">#REF!</definedName>
    <definedName name="spread_meanreversion" localSheetId="29">#REF!</definedName>
    <definedName name="spread_meanreversion" localSheetId="30">#REF!</definedName>
    <definedName name="spread_meanreversion" localSheetId="31">#REF!</definedName>
    <definedName name="spread_meanreversion">#REF!</definedName>
    <definedName name="spread_meanreversion2" localSheetId="17">#REF!</definedName>
    <definedName name="spread_meanreversion2" localSheetId="18">#REF!</definedName>
    <definedName name="spread_meanreversion2" localSheetId="19">#REF!</definedName>
    <definedName name="spread_meanreversion2" localSheetId="20">#REF!</definedName>
    <definedName name="spread_meanreversion2" localSheetId="21">#REF!</definedName>
    <definedName name="spread_meanreversion2" localSheetId="22">#REF!</definedName>
    <definedName name="spread_meanreversion2" localSheetId="26">#REF!</definedName>
    <definedName name="spread_meanreversion2" localSheetId="27">#REF!</definedName>
    <definedName name="spread_meanreversion2" localSheetId="28">#REF!</definedName>
    <definedName name="spread_meanreversion2" localSheetId="29">#REF!</definedName>
    <definedName name="spread_meanreversion2" localSheetId="30">#REF!</definedName>
    <definedName name="spread_meanreversion2" localSheetId="31">#REF!</definedName>
    <definedName name="spread_meanreversion2">#REF!</definedName>
    <definedName name="spread_meshpoints" localSheetId="17">#REF!</definedName>
    <definedName name="spread_meshpoints" localSheetId="18">#REF!</definedName>
    <definedName name="spread_meshpoints" localSheetId="19">#REF!</definedName>
    <definedName name="spread_meshpoints" localSheetId="20">#REF!</definedName>
    <definedName name="spread_meshpoints" localSheetId="21">#REF!</definedName>
    <definedName name="spread_meshpoints" localSheetId="22">#REF!</definedName>
    <definedName name="spread_meshpoints" localSheetId="26">#REF!</definedName>
    <definedName name="spread_meshpoints" localSheetId="27">#REF!</definedName>
    <definedName name="spread_meshpoints" localSheetId="28">#REF!</definedName>
    <definedName name="spread_meshpoints" localSheetId="29">#REF!</definedName>
    <definedName name="spread_meshpoints" localSheetId="30">#REF!</definedName>
    <definedName name="spread_meshpoints" localSheetId="31">#REF!</definedName>
    <definedName name="spread_meshpoints">#REF!</definedName>
    <definedName name="spread_model" localSheetId="17">#REF!</definedName>
    <definedName name="spread_model" localSheetId="18">#REF!</definedName>
    <definedName name="spread_model" localSheetId="19">#REF!</definedName>
    <definedName name="spread_model" localSheetId="20">#REF!</definedName>
    <definedName name="spread_model" localSheetId="21">#REF!</definedName>
    <definedName name="spread_model" localSheetId="22">#REF!</definedName>
    <definedName name="spread_model" localSheetId="26">#REF!</definedName>
    <definedName name="spread_model" localSheetId="27">#REF!</definedName>
    <definedName name="spread_model" localSheetId="28">#REF!</definedName>
    <definedName name="spread_model" localSheetId="29">#REF!</definedName>
    <definedName name="spread_model" localSheetId="30">#REF!</definedName>
    <definedName name="spread_model" localSheetId="31">#REF!</definedName>
    <definedName name="spread_model">#REF!</definedName>
    <definedName name="spread_volatility" localSheetId="17">#REF!</definedName>
    <definedName name="spread_volatility" localSheetId="18">#REF!</definedName>
    <definedName name="spread_volatility" localSheetId="19">#REF!</definedName>
    <definedName name="spread_volatility" localSheetId="20">#REF!</definedName>
    <definedName name="spread_volatility" localSheetId="21">#REF!</definedName>
    <definedName name="spread_volatility" localSheetId="22">#REF!</definedName>
    <definedName name="spread_volatility" localSheetId="26">#REF!</definedName>
    <definedName name="spread_volatility" localSheetId="27">#REF!</definedName>
    <definedName name="spread_volatility" localSheetId="28">#REF!</definedName>
    <definedName name="spread_volatility" localSheetId="29">#REF!</definedName>
    <definedName name="spread_volatility" localSheetId="30">#REF!</definedName>
    <definedName name="spread_volatility" localSheetId="31">#REF!</definedName>
    <definedName name="spread_volatility">#REF!</definedName>
    <definedName name="spread_volatility2" localSheetId="17">#REF!</definedName>
    <definedName name="spread_volatility2" localSheetId="18">#REF!</definedName>
    <definedName name="spread_volatility2" localSheetId="19">#REF!</definedName>
    <definedName name="spread_volatility2" localSheetId="20">#REF!</definedName>
    <definedName name="spread_volatility2" localSheetId="21">#REF!</definedName>
    <definedName name="spread_volatility2" localSheetId="22">#REF!</definedName>
    <definedName name="spread_volatility2" localSheetId="26">#REF!</definedName>
    <definedName name="spread_volatility2" localSheetId="27">#REF!</definedName>
    <definedName name="spread_volatility2" localSheetId="28">#REF!</definedName>
    <definedName name="spread_volatility2" localSheetId="29">#REF!</definedName>
    <definedName name="spread_volatility2" localSheetId="30">#REF!</definedName>
    <definedName name="spread_volatility2" localSheetId="31">#REF!</definedName>
    <definedName name="spread_volatility2">#REF!</definedName>
    <definedName name="SPWS_WBID">"2FFB1B3F-8871-4190-9222-8139C9167BAF"</definedName>
    <definedName name="ssnra">#REF!</definedName>
    <definedName name="sss" localSheetId="17" hidden="1">{"SourcesUses",#N/A,TRUE,#N/A;"TransOverview",#N/A,TRUE,"CFMODEL"}</definedName>
    <definedName name="sss" localSheetId="18" hidden="1">{"SourcesUses",#N/A,TRUE,#N/A;"TransOverview",#N/A,TRUE,"CFMODEL"}</definedName>
    <definedName name="sss" localSheetId="19" hidden="1">{"SourcesUses",#N/A,TRUE,#N/A;"TransOverview",#N/A,TRUE,"CFMODEL"}</definedName>
    <definedName name="sss" localSheetId="20" hidden="1">{"SourcesUses",#N/A,TRUE,#N/A;"TransOverview",#N/A,TRUE,"CFMODEL"}</definedName>
    <definedName name="sss" localSheetId="21" hidden="1">{"SourcesUses",#N/A,TRUE,#N/A;"TransOverview",#N/A,TRUE,"CFMODEL"}</definedName>
    <definedName name="sss" localSheetId="22" hidden="1">{"SourcesUses",#N/A,TRUE,#N/A;"TransOverview",#N/A,TRUE,"CFMODEL"}</definedName>
    <definedName name="sss" localSheetId="23" hidden="1">{"SourcesUses",#N/A,TRUE,#N/A;"TransOverview",#N/A,TRUE,"CFMODEL"}</definedName>
    <definedName name="sss" localSheetId="3" hidden="1">{"SourcesUses",#N/A,TRUE,#N/A;"TransOverview",#N/A,TRUE,"CFMODEL"}</definedName>
    <definedName name="sss" localSheetId="4" hidden="1">{"SourcesUses",#N/A,TRUE,#N/A;"TransOverview",#N/A,TRUE,"CFMODEL"}</definedName>
    <definedName name="sss" localSheetId="7" hidden="1">{"SourcesUses",#N/A,TRUE,#N/A;"TransOverview",#N/A,TRUE,"CFMODEL"}</definedName>
    <definedName name="sss" localSheetId="16" hidden="1">{"SourcesUses",#N/A,TRUE,#N/A;"TransOverview",#N/A,TRUE,"CFMODEL"}</definedName>
    <definedName name="sss" localSheetId="26" hidden="1">{"SourcesUses",#N/A,TRUE,#N/A;"TransOverview",#N/A,TRUE,"CFMODEL"}</definedName>
    <definedName name="sss" localSheetId="27" hidden="1">{"SourcesUses",#N/A,TRUE,#N/A;"TransOverview",#N/A,TRUE,"CFMODEL"}</definedName>
    <definedName name="sss" localSheetId="28" hidden="1">{"SourcesUses",#N/A,TRUE,#N/A;"TransOverview",#N/A,TRUE,"CFMODEL"}</definedName>
    <definedName name="sss" localSheetId="29" hidden="1">{"SourcesUses",#N/A,TRUE,#N/A;"TransOverview",#N/A,TRUE,"CFMODEL"}</definedName>
    <definedName name="sss" localSheetId="30" hidden="1">{"SourcesUses",#N/A,TRUE,#N/A;"TransOverview",#N/A,TRUE,"CFMODEL"}</definedName>
    <definedName name="sss" localSheetId="31" hidden="1">{"SourcesUses",#N/A,TRUE,#N/A;"TransOverview",#N/A,TRUE,"CFMODEL"}</definedName>
    <definedName name="sss" hidden="1">{"SourcesUses",#N/A,TRUE,#N/A;"TransOverview",#N/A,TRUE,"CFMODEL"}</definedName>
    <definedName name="sssssssssssssssss" localSheetId="17" hidden="1">{"Income Statement",#N/A,FALSE,"CFMODEL";"Balance Sheet",#N/A,FALSE,"CFMODEL"}</definedName>
    <definedName name="sssssssssssssssss" localSheetId="18" hidden="1">{"Income Statement",#N/A,FALSE,"CFMODEL";"Balance Sheet",#N/A,FALSE,"CFMODEL"}</definedName>
    <definedName name="sssssssssssssssss" localSheetId="19" hidden="1">{"Income Statement",#N/A,FALSE,"CFMODEL";"Balance Sheet",#N/A,FALSE,"CFMODEL"}</definedName>
    <definedName name="sssssssssssssssss" localSheetId="20" hidden="1">{"Income Statement",#N/A,FALSE,"CFMODEL";"Balance Sheet",#N/A,FALSE,"CFMODEL"}</definedName>
    <definedName name="sssssssssssssssss" localSheetId="21" hidden="1">{"Income Statement",#N/A,FALSE,"CFMODEL";"Balance Sheet",#N/A,FALSE,"CFMODEL"}</definedName>
    <definedName name="sssssssssssssssss" localSheetId="22" hidden="1">{"Income Statement",#N/A,FALSE,"CFMODEL";"Balance Sheet",#N/A,FALSE,"CFMODEL"}</definedName>
    <definedName name="sssssssssssssssss" localSheetId="23" hidden="1">{"Income Statement",#N/A,FALSE,"CFMODEL";"Balance Sheet",#N/A,FALSE,"CFMODEL"}</definedName>
    <definedName name="sssssssssssssssss" localSheetId="3" hidden="1">{"Income Statement",#N/A,FALSE,"CFMODEL";"Balance Sheet",#N/A,FALSE,"CFMODEL"}</definedName>
    <definedName name="sssssssssssssssss" localSheetId="4" hidden="1">{"Income Statement",#N/A,FALSE,"CFMODEL";"Balance Sheet",#N/A,FALSE,"CFMODEL"}</definedName>
    <definedName name="sssssssssssssssss" localSheetId="7" hidden="1">{"Income Statement",#N/A,FALSE,"CFMODEL";"Balance Sheet",#N/A,FALSE,"CFMODEL"}</definedName>
    <definedName name="sssssssssssssssss" localSheetId="16" hidden="1">{"Income Statement",#N/A,FALSE,"CFMODEL";"Balance Sheet",#N/A,FALSE,"CFMODEL"}</definedName>
    <definedName name="sssssssssssssssss" localSheetId="26" hidden="1">{"Income Statement",#N/A,FALSE,"CFMODEL";"Balance Sheet",#N/A,FALSE,"CFMODEL"}</definedName>
    <definedName name="sssssssssssssssss" localSheetId="27" hidden="1">{"Income Statement",#N/A,FALSE,"CFMODEL";"Balance Sheet",#N/A,FALSE,"CFMODEL"}</definedName>
    <definedName name="sssssssssssssssss" localSheetId="28" hidden="1">{"Income Statement",#N/A,FALSE,"CFMODEL";"Balance Sheet",#N/A,FALSE,"CFMODEL"}</definedName>
    <definedName name="sssssssssssssssss" localSheetId="29" hidden="1">{"Income Statement",#N/A,FALSE,"CFMODEL";"Balance Sheet",#N/A,FALSE,"CFMODEL"}</definedName>
    <definedName name="sssssssssssssssss" localSheetId="30" hidden="1">{"Income Statement",#N/A,FALSE,"CFMODEL";"Balance Sheet",#N/A,FALSE,"CFMODEL"}</definedName>
    <definedName name="sssssssssssssssss" localSheetId="31" hidden="1">{"Income Statement",#N/A,FALSE,"CFMODEL";"Balance Sheet",#N/A,FALSE,"CFMODEL"}</definedName>
    <definedName name="sssssssssssssssss" hidden="1">{"Income Statement",#N/A,FALSE,"CFMODEL";"Balance Sheet",#N/A,FALSE,"CFMODEL"}</definedName>
    <definedName name="sssssssssssssssssss" localSheetId="17" hidden="1">{"Income Statement",#N/A,FALSE,"CFMODEL";"Balance Sheet",#N/A,FALSE,"CFMODEL"}</definedName>
    <definedName name="sssssssssssssssssss" localSheetId="18" hidden="1">{"Income Statement",#N/A,FALSE,"CFMODEL";"Balance Sheet",#N/A,FALSE,"CFMODEL"}</definedName>
    <definedName name="sssssssssssssssssss" localSheetId="19" hidden="1">{"Income Statement",#N/A,FALSE,"CFMODEL";"Balance Sheet",#N/A,FALSE,"CFMODEL"}</definedName>
    <definedName name="sssssssssssssssssss" localSheetId="20" hidden="1">{"Income Statement",#N/A,FALSE,"CFMODEL";"Balance Sheet",#N/A,FALSE,"CFMODEL"}</definedName>
    <definedName name="sssssssssssssssssss" localSheetId="21" hidden="1">{"Income Statement",#N/A,FALSE,"CFMODEL";"Balance Sheet",#N/A,FALSE,"CFMODEL"}</definedName>
    <definedName name="sssssssssssssssssss" localSheetId="22" hidden="1">{"Income Statement",#N/A,FALSE,"CFMODEL";"Balance Sheet",#N/A,FALSE,"CFMODEL"}</definedName>
    <definedName name="sssssssssssssssssss" localSheetId="23" hidden="1">{"Income Statement",#N/A,FALSE,"CFMODEL";"Balance Sheet",#N/A,FALSE,"CFMODEL"}</definedName>
    <definedName name="sssssssssssssssssss" localSheetId="3" hidden="1">{"Income Statement",#N/A,FALSE,"CFMODEL";"Balance Sheet",#N/A,FALSE,"CFMODEL"}</definedName>
    <definedName name="sssssssssssssssssss" localSheetId="4" hidden="1">{"Income Statement",#N/A,FALSE,"CFMODEL";"Balance Sheet",#N/A,FALSE,"CFMODEL"}</definedName>
    <definedName name="sssssssssssssssssss" localSheetId="7" hidden="1">{"Income Statement",#N/A,FALSE,"CFMODEL";"Balance Sheet",#N/A,FALSE,"CFMODEL"}</definedName>
    <definedName name="sssssssssssssssssss" localSheetId="16" hidden="1">{"Income Statement",#N/A,FALSE,"CFMODEL";"Balance Sheet",#N/A,FALSE,"CFMODEL"}</definedName>
    <definedName name="sssssssssssssssssss" localSheetId="26" hidden="1">{"Income Statement",#N/A,FALSE,"CFMODEL";"Balance Sheet",#N/A,FALSE,"CFMODEL"}</definedName>
    <definedName name="sssssssssssssssssss" localSheetId="27" hidden="1">{"Income Statement",#N/A,FALSE,"CFMODEL";"Balance Sheet",#N/A,FALSE,"CFMODEL"}</definedName>
    <definedName name="sssssssssssssssssss" localSheetId="28" hidden="1">{"Income Statement",#N/A,FALSE,"CFMODEL";"Balance Sheet",#N/A,FALSE,"CFMODEL"}</definedName>
    <definedName name="sssssssssssssssssss" localSheetId="29" hidden="1">{"Income Statement",#N/A,FALSE,"CFMODEL";"Balance Sheet",#N/A,FALSE,"CFMODEL"}</definedName>
    <definedName name="sssssssssssssssssss" localSheetId="30" hidden="1">{"Income Statement",#N/A,FALSE,"CFMODEL";"Balance Sheet",#N/A,FALSE,"CFMODEL"}</definedName>
    <definedName name="sssssssssssssssssss" localSheetId="31" hidden="1">{"Income Statement",#N/A,FALSE,"CFMODEL";"Balance Sheet",#N/A,FALSE,"CFMODEL"}</definedName>
    <definedName name="sssssssssssssssssss" hidden="1">{"Income Statement",#N/A,FALSE,"CFMODEL";"Balance Sheet",#N/A,FALSE,"CFMODEL"}</definedName>
    <definedName name="Staged_Online_Incremental_Net_Cash_Flow_in_Year_1" localSheetId="17">#REF!</definedName>
    <definedName name="Staged_Online_Incremental_Net_Cash_Flow_in_Year_1" localSheetId="18">#REF!</definedName>
    <definedName name="Staged_Online_Incremental_Net_Cash_Flow_in_Year_1" localSheetId="19">#REF!</definedName>
    <definedName name="Staged_Online_Incremental_Net_Cash_Flow_in_Year_1" localSheetId="20">#REF!</definedName>
    <definedName name="Staged_Online_Incremental_Net_Cash_Flow_in_Year_1" localSheetId="21">#REF!</definedName>
    <definedName name="Staged_Online_Incremental_Net_Cash_Flow_in_Year_1" localSheetId="22">#REF!</definedName>
    <definedName name="Staged_Online_Incremental_Net_Cash_Flow_in_Year_1" localSheetId="26">#REF!</definedName>
    <definedName name="Staged_Online_Incremental_Net_Cash_Flow_in_Year_1" localSheetId="27">#REF!</definedName>
    <definedName name="Staged_Online_Incremental_Net_Cash_Flow_in_Year_1" localSheetId="28">#REF!</definedName>
    <definedName name="Staged_Online_Incremental_Net_Cash_Flow_in_Year_1" localSheetId="29">#REF!</definedName>
    <definedName name="Staged_Online_Incremental_Net_Cash_Flow_in_Year_1" localSheetId="30">#REF!</definedName>
    <definedName name="Staged_Online_Incremental_Net_Cash_Flow_in_Year_1" localSheetId="31">#REF!</definedName>
    <definedName name="Staged_Online_Incremental_Net_Cash_Flow_in_Year_1">#REF!</definedName>
    <definedName name="STATEGAS" localSheetId="17">#REF!</definedName>
    <definedName name="STATEGAS" localSheetId="18">#REF!</definedName>
    <definedName name="STATEGAS" localSheetId="19">#REF!</definedName>
    <definedName name="STATEGAS" localSheetId="20">#REF!</definedName>
    <definedName name="STATEGAS" localSheetId="21">#REF!</definedName>
    <definedName name="STATEGAS" localSheetId="22">#REF!</definedName>
    <definedName name="STATEGAS" localSheetId="26">#REF!</definedName>
    <definedName name="STATEGAS" localSheetId="27">#REF!</definedName>
    <definedName name="STATEGAS" localSheetId="28">#REF!</definedName>
    <definedName name="STATEGAS" localSheetId="29">#REF!</definedName>
    <definedName name="STATEGAS" localSheetId="30">#REF!</definedName>
    <definedName name="STATEGAS" localSheetId="31">#REF!</definedName>
    <definedName name="STATEGAS">#REF!</definedName>
    <definedName name="STATELEC" localSheetId="17">#REF!</definedName>
    <definedName name="STATELEC" localSheetId="18">#REF!</definedName>
    <definedName name="STATELEC" localSheetId="19">#REF!</definedName>
    <definedName name="STATELEC" localSheetId="20">#REF!</definedName>
    <definedName name="STATELEC" localSheetId="21">#REF!</definedName>
    <definedName name="STATELEC" localSheetId="22">#REF!</definedName>
    <definedName name="STATELEC" localSheetId="26">#REF!</definedName>
    <definedName name="STATELEC" localSheetId="27">#REF!</definedName>
    <definedName name="STATELEC" localSheetId="28">#REF!</definedName>
    <definedName name="STATELEC" localSheetId="29">#REF!</definedName>
    <definedName name="STATELEC" localSheetId="30">#REF!</definedName>
    <definedName name="STATELEC" localSheetId="31">#REF!</definedName>
    <definedName name="STATELEC">#REF!</definedName>
    <definedName name="swap_meanreversion" localSheetId="17">#REF!</definedName>
    <definedName name="swap_meanreversion" localSheetId="18">#REF!</definedName>
    <definedName name="swap_meanreversion" localSheetId="19">#REF!</definedName>
    <definedName name="swap_meanreversion" localSheetId="20">#REF!</definedName>
    <definedName name="swap_meanreversion" localSheetId="21">#REF!</definedName>
    <definedName name="swap_meanreversion" localSheetId="22">#REF!</definedName>
    <definedName name="swap_meanreversion" localSheetId="26">#REF!</definedName>
    <definedName name="swap_meanreversion" localSheetId="27">#REF!</definedName>
    <definedName name="swap_meanreversion" localSheetId="28">#REF!</definedName>
    <definedName name="swap_meanreversion" localSheetId="29">#REF!</definedName>
    <definedName name="swap_meanreversion" localSheetId="30">#REF!</definedName>
    <definedName name="swap_meanreversion" localSheetId="31">#REF!</definedName>
    <definedName name="swap_meanreversion">#REF!</definedName>
    <definedName name="swap_model" localSheetId="17">#REF!</definedName>
    <definedName name="swap_model" localSheetId="18">#REF!</definedName>
    <definedName name="swap_model" localSheetId="19">#REF!</definedName>
    <definedName name="swap_model" localSheetId="20">#REF!</definedName>
    <definedName name="swap_model" localSheetId="21">#REF!</definedName>
    <definedName name="swap_model" localSheetId="22">#REF!</definedName>
    <definedName name="swap_model" localSheetId="26">#REF!</definedName>
    <definedName name="swap_model" localSheetId="27">#REF!</definedName>
    <definedName name="swap_model" localSheetId="28">#REF!</definedName>
    <definedName name="swap_model" localSheetId="29">#REF!</definedName>
    <definedName name="swap_model" localSheetId="30">#REF!</definedName>
    <definedName name="swap_model" localSheetId="31">#REF!</definedName>
    <definedName name="swap_model">#REF!</definedName>
    <definedName name="swap_volatility" localSheetId="17">#REF!</definedName>
    <definedName name="swap_volatility" localSheetId="18">#REF!</definedName>
    <definedName name="swap_volatility" localSheetId="19">#REF!</definedName>
    <definedName name="swap_volatility" localSheetId="20">#REF!</definedName>
    <definedName name="swap_volatility" localSheetId="21">#REF!</definedName>
    <definedName name="swap_volatility" localSheetId="22">#REF!</definedName>
    <definedName name="swap_volatility" localSheetId="26">#REF!</definedName>
    <definedName name="swap_volatility" localSheetId="27">#REF!</definedName>
    <definedName name="swap_volatility" localSheetId="28">#REF!</definedName>
    <definedName name="swap_volatility" localSheetId="29">#REF!</definedName>
    <definedName name="swap_volatility" localSheetId="30">#REF!</definedName>
    <definedName name="swap_volatility" localSheetId="31">#REF!</definedName>
    <definedName name="swap_volatility">#REF!</definedName>
    <definedName name="SwapBasisDates">#REF!</definedName>
    <definedName name="SwapBasisMTM">#REF!</definedName>
    <definedName name="SwapBasisVol">#REF!</definedName>
    <definedName name="SwapFFDates">#REF!</definedName>
    <definedName name="SwapFFMTM">#REF!</definedName>
    <definedName name="SwapFFVol">#REF!</definedName>
    <definedName name="swaption_meanreversion" localSheetId="17">#REF!</definedName>
    <definedName name="swaption_meanreversion" localSheetId="18">#REF!</definedName>
    <definedName name="swaption_meanreversion" localSheetId="19">#REF!</definedName>
    <definedName name="swaption_meanreversion" localSheetId="20">#REF!</definedName>
    <definedName name="swaption_meanreversion" localSheetId="21">#REF!</definedName>
    <definedName name="swaption_meanreversion" localSheetId="22">#REF!</definedName>
    <definedName name="swaption_meanreversion" localSheetId="26">#REF!</definedName>
    <definedName name="swaption_meanreversion" localSheetId="27">#REF!</definedName>
    <definedName name="swaption_meanreversion" localSheetId="28">#REF!</definedName>
    <definedName name="swaption_meanreversion" localSheetId="29">#REF!</definedName>
    <definedName name="swaption_meanreversion" localSheetId="30">#REF!</definedName>
    <definedName name="swaption_meanreversion" localSheetId="31">#REF!</definedName>
    <definedName name="swaption_meanreversion">#REF!</definedName>
    <definedName name="swaption_model" localSheetId="17">#REF!</definedName>
    <definedName name="swaption_model" localSheetId="18">#REF!</definedName>
    <definedName name="swaption_model" localSheetId="19">#REF!</definedName>
    <definedName name="swaption_model" localSheetId="20">#REF!</definedName>
    <definedName name="swaption_model" localSheetId="21">#REF!</definedName>
    <definedName name="swaption_model" localSheetId="22">#REF!</definedName>
    <definedName name="swaption_model" localSheetId="26">#REF!</definedName>
    <definedName name="swaption_model" localSheetId="27">#REF!</definedName>
    <definedName name="swaption_model" localSheetId="28">#REF!</definedName>
    <definedName name="swaption_model" localSheetId="29">#REF!</definedName>
    <definedName name="swaption_model" localSheetId="30">#REF!</definedName>
    <definedName name="swaption_model" localSheetId="31">#REF!</definedName>
    <definedName name="swaption_model">#REF!</definedName>
    <definedName name="swaption_volatility" localSheetId="17">#REF!</definedName>
    <definedName name="swaption_volatility" localSheetId="18">#REF!</definedName>
    <definedName name="swaption_volatility" localSheetId="19">#REF!</definedName>
    <definedName name="swaption_volatility" localSheetId="20">#REF!</definedName>
    <definedName name="swaption_volatility" localSheetId="21">#REF!</definedName>
    <definedName name="swaption_volatility" localSheetId="22">#REF!</definedName>
    <definedName name="swaption_volatility" localSheetId="26">#REF!</definedName>
    <definedName name="swaption_volatility" localSheetId="27">#REF!</definedName>
    <definedName name="swaption_volatility" localSheetId="28">#REF!</definedName>
    <definedName name="swaption_volatility" localSheetId="29">#REF!</definedName>
    <definedName name="swaption_volatility" localSheetId="30">#REF!</definedName>
    <definedName name="swaption_volatility" localSheetId="31">#REF!</definedName>
    <definedName name="swaption_volatility">#REF!</definedName>
    <definedName name="SWPC_Mgmt_Fee_Base_year">#REF!</definedName>
    <definedName name="Synthetic_Lease_Financial_Partial_Year_Factor" localSheetId="17">#REF!</definedName>
    <definedName name="Synthetic_Lease_Financial_Partial_Year_Factor" localSheetId="18">#REF!</definedName>
    <definedName name="Synthetic_Lease_Financial_Partial_Year_Factor" localSheetId="19">#REF!</definedName>
    <definedName name="Synthetic_Lease_Financial_Partial_Year_Factor" localSheetId="20">#REF!</definedName>
    <definedName name="Synthetic_Lease_Financial_Partial_Year_Factor" localSheetId="21">#REF!</definedName>
    <definedName name="Synthetic_Lease_Financial_Partial_Year_Factor" localSheetId="22">#REF!</definedName>
    <definedName name="Synthetic_Lease_Financial_Partial_Year_Factor" localSheetId="26">#REF!</definedName>
    <definedName name="Synthetic_Lease_Financial_Partial_Year_Factor" localSheetId="27">#REF!</definedName>
    <definedName name="Synthetic_Lease_Financial_Partial_Year_Factor" localSheetId="28">#REF!</definedName>
    <definedName name="Synthetic_Lease_Financial_Partial_Year_Factor" localSheetId="29">#REF!</definedName>
    <definedName name="Synthetic_Lease_Financial_Partial_Year_Factor" localSheetId="30">#REF!</definedName>
    <definedName name="Synthetic_Lease_Financial_Partial_Year_Factor" localSheetId="31">#REF!</definedName>
    <definedName name="Synthetic_Lease_Financial_Partial_Year_Factor">#REF!</definedName>
    <definedName name="Synthetic_Lease_Tranche_A_Interest_Expense" localSheetId="17">#REF!</definedName>
    <definedName name="Synthetic_Lease_Tranche_A_Interest_Expense" localSheetId="18">#REF!</definedName>
    <definedName name="Synthetic_Lease_Tranche_A_Interest_Expense" localSheetId="19">#REF!</definedName>
    <definedName name="Synthetic_Lease_Tranche_A_Interest_Expense" localSheetId="20">#REF!</definedName>
    <definedName name="Synthetic_Lease_Tranche_A_Interest_Expense" localSheetId="21">#REF!</definedName>
    <definedName name="Synthetic_Lease_Tranche_A_Interest_Expense" localSheetId="22">#REF!</definedName>
    <definedName name="Synthetic_Lease_Tranche_A_Interest_Expense" localSheetId="26">#REF!</definedName>
    <definedName name="Synthetic_Lease_Tranche_A_Interest_Expense" localSheetId="27">#REF!</definedName>
    <definedName name="Synthetic_Lease_Tranche_A_Interest_Expense" localSheetId="28">#REF!</definedName>
    <definedName name="Synthetic_Lease_Tranche_A_Interest_Expense" localSheetId="29">#REF!</definedName>
    <definedName name="Synthetic_Lease_Tranche_A_Interest_Expense" localSheetId="30">#REF!</definedName>
    <definedName name="Synthetic_Lease_Tranche_A_Interest_Expense" localSheetId="31">#REF!</definedName>
    <definedName name="Synthetic_Lease_Tranche_A_Interest_Expense">#REF!</definedName>
    <definedName name="Synthetic_Lease_Tranche_C_Interest_Expense" localSheetId="17">#REF!</definedName>
    <definedName name="Synthetic_Lease_Tranche_C_Interest_Expense" localSheetId="18">#REF!</definedName>
    <definedName name="Synthetic_Lease_Tranche_C_Interest_Expense" localSheetId="19">#REF!</definedName>
    <definedName name="Synthetic_Lease_Tranche_C_Interest_Expense" localSheetId="20">#REF!</definedName>
    <definedName name="Synthetic_Lease_Tranche_C_Interest_Expense" localSheetId="21">#REF!</definedName>
    <definedName name="Synthetic_Lease_Tranche_C_Interest_Expense" localSheetId="22">#REF!</definedName>
    <definedName name="Synthetic_Lease_Tranche_C_Interest_Expense" localSheetId="26">#REF!</definedName>
    <definedName name="Synthetic_Lease_Tranche_C_Interest_Expense" localSheetId="27">#REF!</definedName>
    <definedName name="Synthetic_Lease_Tranche_C_Interest_Expense" localSheetId="28">#REF!</definedName>
    <definedName name="Synthetic_Lease_Tranche_C_Interest_Expense" localSheetId="29">#REF!</definedName>
    <definedName name="Synthetic_Lease_Tranche_C_Interest_Expense" localSheetId="30">#REF!</definedName>
    <definedName name="Synthetic_Lease_Tranche_C_Interest_Expense" localSheetId="31">#REF!</definedName>
    <definedName name="Synthetic_Lease_Tranche_C_Interest_Expense">#REF!</definedName>
    <definedName name="T_CREDIT">0.00017</definedName>
    <definedName name="Table1" localSheetId="17">#REF!</definedName>
    <definedName name="Table1" localSheetId="18">#REF!</definedName>
    <definedName name="Table1" localSheetId="19">#REF!</definedName>
    <definedName name="Table1" localSheetId="20">#REF!</definedName>
    <definedName name="Table1" localSheetId="21">#REF!</definedName>
    <definedName name="Table1" localSheetId="22">#REF!</definedName>
    <definedName name="Table1" localSheetId="26">#REF!</definedName>
    <definedName name="Table1" localSheetId="27">#REF!</definedName>
    <definedName name="Table1" localSheetId="28">#REF!</definedName>
    <definedName name="Table1" localSheetId="29">#REF!</definedName>
    <definedName name="Table1" localSheetId="30">#REF!</definedName>
    <definedName name="Table1" localSheetId="31">#REF!</definedName>
    <definedName name="Table1">#REF!</definedName>
    <definedName name="Table1_list" localSheetId="17">#REF!</definedName>
    <definedName name="Table1_list" localSheetId="18">#REF!</definedName>
    <definedName name="Table1_list" localSheetId="19">#REF!</definedName>
    <definedName name="Table1_list" localSheetId="20">#REF!</definedName>
    <definedName name="Table1_list" localSheetId="21">#REF!</definedName>
    <definedName name="Table1_list" localSheetId="22">#REF!</definedName>
    <definedName name="Table1_list" localSheetId="26">#REF!</definedName>
    <definedName name="Table1_list" localSheetId="27">#REF!</definedName>
    <definedName name="Table1_list" localSheetId="28">#REF!</definedName>
    <definedName name="Table1_list" localSheetId="29">#REF!</definedName>
    <definedName name="Table1_list" localSheetId="30">#REF!</definedName>
    <definedName name="Table1_list" localSheetId="31">#REF!</definedName>
    <definedName name="Table1_list">#REF!</definedName>
    <definedName name="TableName">"Dummy"</definedName>
    <definedName name="Tax_Rate">#REF!</definedName>
    <definedName name="TaxReturn1992" localSheetId="17">#REF!</definedName>
    <definedName name="TaxReturn1992" localSheetId="18">#REF!</definedName>
    <definedName name="TaxReturn1992" localSheetId="19">#REF!</definedName>
    <definedName name="TaxReturn1992" localSheetId="20">#REF!</definedName>
    <definedName name="TaxReturn1992" localSheetId="21">#REF!</definedName>
    <definedName name="TaxReturn1992" localSheetId="22">#REF!</definedName>
    <definedName name="TaxReturn1992" localSheetId="26">#REF!</definedName>
    <definedName name="TaxReturn1992" localSheetId="27">#REF!</definedName>
    <definedName name="TaxReturn1992" localSheetId="28">#REF!</definedName>
    <definedName name="TaxReturn1992" localSheetId="29">#REF!</definedName>
    <definedName name="TaxReturn1992" localSheetId="30">#REF!</definedName>
    <definedName name="TaxReturn1992" localSheetId="31">#REF!</definedName>
    <definedName name="TaxReturn1992">#REF!</definedName>
    <definedName name="TaxReturn1993" localSheetId="17">#REF!</definedName>
    <definedName name="TaxReturn1993" localSheetId="18">#REF!</definedName>
    <definedName name="TaxReturn1993" localSheetId="19">#REF!</definedName>
    <definedName name="TaxReturn1993" localSheetId="20">#REF!</definedName>
    <definedName name="TaxReturn1993" localSheetId="21">#REF!</definedName>
    <definedName name="TaxReturn1993" localSheetId="22">#REF!</definedName>
    <definedName name="TaxReturn1993" localSheetId="26">#REF!</definedName>
    <definedName name="TaxReturn1993" localSheetId="27">#REF!</definedName>
    <definedName name="TaxReturn1993" localSheetId="28">#REF!</definedName>
    <definedName name="TaxReturn1993" localSheetId="29">#REF!</definedName>
    <definedName name="TaxReturn1993" localSheetId="30">#REF!</definedName>
    <definedName name="TaxReturn1993" localSheetId="31">#REF!</definedName>
    <definedName name="TaxReturn1993">#REF!</definedName>
    <definedName name="TBal" localSheetId="17">#REF!</definedName>
    <definedName name="TBal" localSheetId="18">#REF!</definedName>
    <definedName name="TBal" localSheetId="19">#REF!</definedName>
    <definedName name="TBal" localSheetId="20">#REF!</definedName>
    <definedName name="TBal" localSheetId="21">#REF!</definedName>
    <definedName name="TBal" localSheetId="22">#REF!</definedName>
    <definedName name="TBal" localSheetId="26">#REF!</definedName>
    <definedName name="TBal" localSheetId="27">#REF!</definedName>
    <definedName name="TBal" localSheetId="28">#REF!</definedName>
    <definedName name="TBal" localSheetId="29">#REF!</definedName>
    <definedName name="TBal" localSheetId="30">#REF!</definedName>
    <definedName name="TBal" localSheetId="31">#REF!</definedName>
    <definedName name="TBal">#REF!</definedName>
    <definedName name="tblChgCodes" localSheetId="17">#REF!</definedName>
    <definedName name="tblChgCodes" localSheetId="18">#REF!</definedName>
    <definedName name="tblChgCodes" localSheetId="19">#REF!</definedName>
    <definedName name="tblChgCodes" localSheetId="20">#REF!</definedName>
    <definedName name="tblChgCodes" localSheetId="21">#REF!</definedName>
    <definedName name="tblChgCodes" localSheetId="22">#REF!</definedName>
    <definedName name="tblChgCodes" localSheetId="26">#REF!</definedName>
    <definedName name="tblChgCodes" localSheetId="27">#REF!</definedName>
    <definedName name="tblChgCodes" localSheetId="28">#REF!</definedName>
    <definedName name="tblChgCodes" localSheetId="29">#REF!</definedName>
    <definedName name="tblChgCodes" localSheetId="30">#REF!</definedName>
    <definedName name="tblChgCodes" localSheetId="31">#REF!</definedName>
    <definedName name="tblChgCodes">#REF!</definedName>
    <definedName name="TblConsTypes" localSheetId="17">#REF!</definedName>
    <definedName name="TblConsTypes" localSheetId="18">#REF!</definedName>
    <definedName name="TblConsTypes" localSheetId="19">#REF!</definedName>
    <definedName name="TblConsTypes" localSheetId="20">#REF!</definedName>
    <definedName name="TblConsTypes" localSheetId="21">#REF!</definedName>
    <definedName name="TblConsTypes" localSheetId="22">#REF!</definedName>
    <definedName name="TblConsTypes" localSheetId="26">#REF!</definedName>
    <definedName name="TblConsTypes" localSheetId="27">#REF!</definedName>
    <definedName name="TblConsTypes" localSheetId="28">#REF!</definedName>
    <definedName name="TblConsTypes" localSheetId="29">#REF!</definedName>
    <definedName name="TblConsTypes" localSheetId="30">#REF!</definedName>
    <definedName name="TblConsTypes" localSheetId="31">#REF!</definedName>
    <definedName name="TblConsTypes">#REF!</definedName>
    <definedName name="tblRates" localSheetId="17">#REF!</definedName>
    <definedName name="tblRates" localSheetId="18">#REF!</definedName>
    <definedName name="tblRates" localSheetId="19">#REF!</definedName>
    <definedName name="tblRates" localSheetId="20">#REF!</definedName>
    <definedName name="tblRates" localSheetId="21">#REF!</definedName>
    <definedName name="tblRates" localSheetId="22">#REF!</definedName>
    <definedName name="tblRates" localSheetId="26">#REF!</definedName>
    <definedName name="tblRates" localSheetId="27">#REF!</definedName>
    <definedName name="tblRates" localSheetId="28">#REF!</definedName>
    <definedName name="tblRates" localSheetId="29">#REF!</definedName>
    <definedName name="tblRates" localSheetId="30">#REF!</definedName>
    <definedName name="tblRates" localSheetId="31">#REF!</definedName>
    <definedName name="tblRates">#REF!</definedName>
    <definedName name="tblrptrate" localSheetId="17">#REF!</definedName>
    <definedName name="tblrptrate" localSheetId="18">#REF!</definedName>
    <definedName name="tblrptrate" localSheetId="19">#REF!</definedName>
    <definedName name="tblrptrate" localSheetId="20">#REF!</definedName>
    <definedName name="tblrptrate" localSheetId="21">#REF!</definedName>
    <definedName name="tblrptrate" localSheetId="22">#REF!</definedName>
    <definedName name="tblrptrate" localSheetId="26">#REF!</definedName>
    <definedName name="tblrptrate" localSheetId="27">#REF!</definedName>
    <definedName name="tblrptrate" localSheetId="28">#REF!</definedName>
    <definedName name="tblrptrate" localSheetId="29">#REF!</definedName>
    <definedName name="tblrptrate" localSheetId="30">#REF!</definedName>
    <definedName name="tblrptrate" localSheetId="31">#REF!</definedName>
    <definedName name="tblrptrate">#REF!</definedName>
    <definedName name="TDM" localSheetId="17" hidden="1">{#N/A,#N/A,FALSE,"Aging Summary";#N/A,#N/A,FALSE,"Ratio Analysis";#N/A,#N/A,FALSE,"Test 120 Day Accts";#N/A,#N/A,FALSE,"Tickmarks"}</definedName>
    <definedName name="TDM" localSheetId="18" hidden="1">{#N/A,#N/A,FALSE,"Aging Summary";#N/A,#N/A,FALSE,"Ratio Analysis";#N/A,#N/A,FALSE,"Test 120 Day Accts";#N/A,#N/A,FALSE,"Tickmarks"}</definedName>
    <definedName name="TDM" localSheetId="19" hidden="1">{#N/A,#N/A,FALSE,"Aging Summary";#N/A,#N/A,FALSE,"Ratio Analysis";#N/A,#N/A,FALSE,"Test 120 Day Accts";#N/A,#N/A,FALSE,"Tickmarks"}</definedName>
    <definedName name="TDM" localSheetId="20" hidden="1">{#N/A,#N/A,FALSE,"Aging Summary";#N/A,#N/A,FALSE,"Ratio Analysis";#N/A,#N/A,FALSE,"Test 120 Day Accts";#N/A,#N/A,FALSE,"Tickmarks"}</definedName>
    <definedName name="TDM" localSheetId="21" hidden="1">{#N/A,#N/A,FALSE,"Aging Summary";#N/A,#N/A,FALSE,"Ratio Analysis";#N/A,#N/A,FALSE,"Test 120 Day Accts";#N/A,#N/A,FALSE,"Tickmarks"}</definedName>
    <definedName name="TDM" localSheetId="22" hidden="1">{#N/A,#N/A,FALSE,"Aging Summary";#N/A,#N/A,FALSE,"Ratio Analysis";#N/A,#N/A,FALSE,"Test 120 Day Accts";#N/A,#N/A,FALSE,"Tickmarks"}</definedName>
    <definedName name="TDM" localSheetId="23" hidden="1">{#N/A,#N/A,FALSE,"Aging Summary";#N/A,#N/A,FALSE,"Ratio Analysis";#N/A,#N/A,FALSE,"Test 120 Day Accts";#N/A,#N/A,FALSE,"Tickmarks"}</definedName>
    <definedName name="TDM" localSheetId="3" hidden="1">{#N/A,#N/A,FALSE,"Aging Summary";#N/A,#N/A,FALSE,"Ratio Analysis";#N/A,#N/A,FALSE,"Test 120 Day Accts";#N/A,#N/A,FALSE,"Tickmarks"}</definedName>
    <definedName name="TDM" localSheetId="4" hidden="1">{#N/A,#N/A,FALSE,"Aging Summary";#N/A,#N/A,FALSE,"Ratio Analysis";#N/A,#N/A,FALSE,"Test 120 Day Accts";#N/A,#N/A,FALSE,"Tickmarks"}</definedName>
    <definedName name="TDM" localSheetId="7" hidden="1">{#N/A,#N/A,FALSE,"Aging Summary";#N/A,#N/A,FALSE,"Ratio Analysis";#N/A,#N/A,FALSE,"Test 120 Day Accts";#N/A,#N/A,FALSE,"Tickmarks"}</definedName>
    <definedName name="TDM" localSheetId="16" hidden="1">{#N/A,#N/A,FALSE,"Aging Summary";#N/A,#N/A,FALSE,"Ratio Analysis";#N/A,#N/A,FALSE,"Test 120 Day Accts";#N/A,#N/A,FALSE,"Tickmarks"}</definedName>
    <definedName name="TDM" localSheetId="26" hidden="1">{#N/A,#N/A,FALSE,"Aging Summary";#N/A,#N/A,FALSE,"Ratio Analysis";#N/A,#N/A,FALSE,"Test 120 Day Accts";#N/A,#N/A,FALSE,"Tickmarks"}</definedName>
    <definedName name="TDM" localSheetId="27" hidden="1">{#N/A,#N/A,FALSE,"Aging Summary";#N/A,#N/A,FALSE,"Ratio Analysis";#N/A,#N/A,FALSE,"Test 120 Day Accts";#N/A,#N/A,FALSE,"Tickmarks"}</definedName>
    <definedName name="TDM" localSheetId="28" hidden="1">{#N/A,#N/A,FALSE,"Aging Summary";#N/A,#N/A,FALSE,"Ratio Analysis";#N/A,#N/A,FALSE,"Test 120 Day Accts";#N/A,#N/A,FALSE,"Tickmarks"}</definedName>
    <definedName name="TDM" localSheetId="29" hidden="1">{#N/A,#N/A,FALSE,"Aging Summary";#N/A,#N/A,FALSE,"Ratio Analysis";#N/A,#N/A,FALSE,"Test 120 Day Accts";#N/A,#N/A,FALSE,"Tickmarks"}</definedName>
    <definedName name="TDM" localSheetId="30" hidden="1">{#N/A,#N/A,FALSE,"Aging Summary";#N/A,#N/A,FALSE,"Ratio Analysis";#N/A,#N/A,FALSE,"Test 120 Day Accts";#N/A,#N/A,FALSE,"Tickmarks"}</definedName>
    <definedName name="TDM" localSheetId="31" hidden="1">{#N/A,#N/A,FALSE,"Aging Summary";#N/A,#N/A,FALSE,"Ratio Analysis";#N/A,#N/A,FALSE,"Test 120 Day Accts";#N/A,#N/A,FALSE,"Tickmarks"}</definedName>
    <definedName name="TDM" hidden="1">{#N/A,#N/A,FALSE,"Aging Summary";#N/A,#N/A,FALSE,"Ratio Analysis";#N/A,#N/A,FALSE,"Test 120 Day Accts";#N/A,#N/A,FALSE,"Tickmarks"}</definedName>
    <definedName name="TEMP">#REF!</definedName>
    <definedName name="template2" localSheetId="17" hidden="1">{"by_month",#N/A,TRUE,"template";"destec_month",#N/A,TRUE,"template";"by_quarter",#N/A,TRUE,"template";"destec_quarter",#N/A,TRUE,"template";"by_year",#N/A,TRUE,"template";"destec_annual",#N/A,TRUE,"template"}</definedName>
    <definedName name="template2" localSheetId="18" hidden="1">{"by_month",#N/A,TRUE,"template";"destec_month",#N/A,TRUE,"template";"by_quarter",#N/A,TRUE,"template";"destec_quarter",#N/A,TRUE,"template";"by_year",#N/A,TRUE,"template";"destec_annual",#N/A,TRUE,"template"}</definedName>
    <definedName name="template2" localSheetId="19" hidden="1">{"by_month",#N/A,TRUE,"template";"destec_month",#N/A,TRUE,"template";"by_quarter",#N/A,TRUE,"template";"destec_quarter",#N/A,TRUE,"template";"by_year",#N/A,TRUE,"template";"destec_annual",#N/A,TRUE,"template"}</definedName>
    <definedName name="template2" localSheetId="20" hidden="1">{"by_month",#N/A,TRUE,"template";"destec_month",#N/A,TRUE,"template";"by_quarter",#N/A,TRUE,"template";"destec_quarter",#N/A,TRUE,"template";"by_year",#N/A,TRUE,"template";"destec_annual",#N/A,TRUE,"template"}</definedName>
    <definedName name="template2" localSheetId="21" hidden="1">{"by_month",#N/A,TRUE,"template";"destec_month",#N/A,TRUE,"template";"by_quarter",#N/A,TRUE,"template";"destec_quarter",#N/A,TRUE,"template";"by_year",#N/A,TRUE,"template";"destec_annual",#N/A,TRUE,"template"}</definedName>
    <definedName name="template2" localSheetId="22" hidden="1">{"by_month",#N/A,TRUE,"template";"destec_month",#N/A,TRUE,"template";"by_quarter",#N/A,TRUE,"template";"destec_quarter",#N/A,TRUE,"template";"by_year",#N/A,TRUE,"template";"destec_annual",#N/A,TRUE,"template"}</definedName>
    <definedName name="template2" localSheetId="23" hidden="1">{"by_month",#N/A,TRUE,"template";"destec_month",#N/A,TRUE,"template";"by_quarter",#N/A,TRUE,"template";"destec_quarter",#N/A,TRUE,"template";"by_year",#N/A,TRUE,"template";"destec_annual",#N/A,TRUE,"template"}</definedName>
    <definedName name="template2" localSheetId="3" hidden="1">{"by_month",#N/A,TRUE,"template";"destec_month",#N/A,TRUE,"template";"by_quarter",#N/A,TRUE,"template";"destec_quarter",#N/A,TRUE,"template";"by_year",#N/A,TRUE,"template";"destec_annual",#N/A,TRUE,"template"}</definedName>
    <definedName name="template2" localSheetId="4" hidden="1">{"by_month",#N/A,TRUE,"template";"destec_month",#N/A,TRUE,"template";"by_quarter",#N/A,TRUE,"template";"destec_quarter",#N/A,TRUE,"template";"by_year",#N/A,TRUE,"template";"destec_annual",#N/A,TRUE,"template"}</definedName>
    <definedName name="template2" localSheetId="7" hidden="1">{"by_month",#N/A,TRUE,"template";"destec_month",#N/A,TRUE,"template";"by_quarter",#N/A,TRUE,"template";"destec_quarter",#N/A,TRUE,"template";"by_year",#N/A,TRUE,"template";"destec_annual",#N/A,TRUE,"template"}</definedName>
    <definedName name="template2" localSheetId="16" hidden="1">{"by_month",#N/A,TRUE,"template";"destec_month",#N/A,TRUE,"template";"by_quarter",#N/A,TRUE,"template";"destec_quarter",#N/A,TRUE,"template";"by_year",#N/A,TRUE,"template";"destec_annual",#N/A,TRUE,"template"}</definedName>
    <definedName name="template2" localSheetId="26" hidden="1">{"by_month",#N/A,TRUE,"template";"destec_month",#N/A,TRUE,"template";"by_quarter",#N/A,TRUE,"template";"destec_quarter",#N/A,TRUE,"template";"by_year",#N/A,TRUE,"template";"destec_annual",#N/A,TRUE,"template"}</definedName>
    <definedName name="template2" localSheetId="27" hidden="1">{"by_month",#N/A,TRUE,"template";"destec_month",#N/A,TRUE,"template";"by_quarter",#N/A,TRUE,"template";"destec_quarter",#N/A,TRUE,"template";"by_year",#N/A,TRUE,"template";"destec_annual",#N/A,TRUE,"template"}</definedName>
    <definedName name="template2" localSheetId="28" hidden="1">{"by_month",#N/A,TRUE,"template";"destec_month",#N/A,TRUE,"template";"by_quarter",#N/A,TRUE,"template";"destec_quarter",#N/A,TRUE,"template";"by_year",#N/A,TRUE,"template";"destec_annual",#N/A,TRUE,"template"}</definedName>
    <definedName name="template2" localSheetId="29" hidden="1">{"by_month",#N/A,TRUE,"template";"destec_month",#N/A,TRUE,"template";"by_quarter",#N/A,TRUE,"template";"destec_quarter",#N/A,TRUE,"template";"by_year",#N/A,TRUE,"template";"destec_annual",#N/A,TRUE,"template"}</definedName>
    <definedName name="template2" localSheetId="30" hidden="1">{"by_month",#N/A,TRUE,"template";"destec_month",#N/A,TRUE,"template";"by_quarter",#N/A,TRUE,"template";"destec_quarter",#N/A,TRUE,"template";"by_year",#N/A,TRUE,"template";"destec_annual",#N/A,TRUE,"template"}</definedName>
    <definedName name="template2" localSheetId="31" hidden="1">{"by_month",#N/A,TRUE,"template";"destec_month",#N/A,TRUE,"template";"by_quarter",#N/A,TRUE,"template";"destec_quarter",#N/A,TRUE,"template";"by_year",#N/A,TRUE,"template";"destec_annual",#N/A,TRUE,"template"}</definedName>
    <definedName name="template2" hidden="1">{"by_month",#N/A,TRUE,"template";"destec_month",#N/A,TRUE,"template";"by_quarter",#N/A,TRUE,"template";"destec_quarter",#N/A,TRUE,"template";"by_year",#N/A,TRUE,"template";"destec_annual",#N/A,TRUE,"template"}</definedName>
    <definedName name="terst2" localSheetId="17" hidden="1">{"Page_1",#N/A,FALSE,"BAD4Q98";"Page_2",#N/A,FALSE,"BAD4Q98";"Page_3",#N/A,FALSE,"BAD4Q98";"Page_4",#N/A,FALSE,"BAD4Q98";"Page_5",#N/A,FALSE,"BAD4Q98";"Page_6",#N/A,FALSE,"BAD4Q98";"Input_1",#N/A,FALSE,"BAD4Q98";"Input_2",#N/A,FALSE,"BAD4Q98"}</definedName>
    <definedName name="terst2" localSheetId="18" hidden="1">{"Page_1",#N/A,FALSE,"BAD4Q98";"Page_2",#N/A,FALSE,"BAD4Q98";"Page_3",#N/A,FALSE,"BAD4Q98";"Page_4",#N/A,FALSE,"BAD4Q98";"Page_5",#N/A,FALSE,"BAD4Q98";"Page_6",#N/A,FALSE,"BAD4Q98";"Input_1",#N/A,FALSE,"BAD4Q98";"Input_2",#N/A,FALSE,"BAD4Q98"}</definedName>
    <definedName name="terst2" localSheetId="19" hidden="1">{"Page_1",#N/A,FALSE,"BAD4Q98";"Page_2",#N/A,FALSE,"BAD4Q98";"Page_3",#N/A,FALSE,"BAD4Q98";"Page_4",#N/A,FALSE,"BAD4Q98";"Page_5",#N/A,FALSE,"BAD4Q98";"Page_6",#N/A,FALSE,"BAD4Q98";"Input_1",#N/A,FALSE,"BAD4Q98";"Input_2",#N/A,FALSE,"BAD4Q98"}</definedName>
    <definedName name="terst2" localSheetId="20" hidden="1">{"Page_1",#N/A,FALSE,"BAD4Q98";"Page_2",#N/A,FALSE,"BAD4Q98";"Page_3",#N/A,FALSE,"BAD4Q98";"Page_4",#N/A,FALSE,"BAD4Q98";"Page_5",#N/A,FALSE,"BAD4Q98";"Page_6",#N/A,FALSE,"BAD4Q98";"Input_1",#N/A,FALSE,"BAD4Q98";"Input_2",#N/A,FALSE,"BAD4Q98"}</definedName>
    <definedName name="terst2" localSheetId="21" hidden="1">{"Page_1",#N/A,FALSE,"BAD4Q98";"Page_2",#N/A,FALSE,"BAD4Q98";"Page_3",#N/A,FALSE,"BAD4Q98";"Page_4",#N/A,FALSE,"BAD4Q98";"Page_5",#N/A,FALSE,"BAD4Q98";"Page_6",#N/A,FALSE,"BAD4Q98";"Input_1",#N/A,FALSE,"BAD4Q98";"Input_2",#N/A,FALSE,"BAD4Q98"}</definedName>
    <definedName name="terst2" localSheetId="22" hidden="1">{"Page_1",#N/A,FALSE,"BAD4Q98";"Page_2",#N/A,FALSE,"BAD4Q98";"Page_3",#N/A,FALSE,"BAD4Q98";"Page_4",#N/A,FALSE,"BAD4Q98";"Page_5",#N/A,FALSE,"BAD4Q98";"Page_6",#N/A,FALSE,"BAD4Q98";"Input_1",#N/A,FALSE,"BAD4Q98";"Input_2",#N/A,FALSE,"BAD4Q98"}</definedName>
    <definedName name="terst2" localSheetId="23" hidden="1">{"Page_1",#N/A,FALSE,"BAD4Q98";"Page_2",#N/A,FALSE,"BAD4Q98";"Page_3",#N/A,FALSE,"BAD4Q98";"Page_4",#N/A,FALSE,"BAD4Q98";"Page_5",#N/A,FALSE,"BAD4Q98";"Page_6",#N/A,FALSE,"BAD4Q98";"Input_1",#N/A,FALSE,"BAD4Q98";"Input_2",#N/A,FALSE,"BAD4Q98"}</definedName>
    <definedName name="terst2" localSheetId="3" hidden="1">{"Page_1",#N/A,FALSE,"BAD4Q98";"Page_2",#N/A,FALSE,"BAD4Q98";"Page_3",#N/A,FALSE,"BAD4Q98";"Page_4",#N/A,FALSE,"BAD4Q98";"Page_5",#N/A,FALSE,"BAD4Q98";"Page_6",#N/A,FALSE,"BAD4Q98";"Input_1",#N/A,FALSE,"BAD4Q98";"Input_2",#N/A,FALSE,"BAD4Q98"}</definedName>
    <definedName name="terst2" localSheetId="4" hidden="1">{"Page_1",#N/A,FALSE,"BAD4Q98";"Page_2",#N/A,FALSE,"BAD4Q98";"Page_3",#N/A,FALSE,"BAD4Q98";"Page_4",#N/A,FALSE,"BAD4Q98";"Page_5",#N/A,FALSE,"BAD4Q98";"Page_6",#N/A,FALSE,"BAD4Q98";"Input_1",#N/A,FALSE,"BAD4Q98";"Input_2",#N/A,FALSE,"BAD4Q98"}</definedName>
    <definedName name="terst2" localSheetId="7" hidden="1">{"Page_1",#N/A,FALSE,"BAD4Q98";"Page_2",#N/A,FALSE,"BAD4Q98";"Page_3",#N/A,FALSE,"BAD4Q98";"Page_4",#N/A,FALSE,"BAD4Q98";"Page_5",#N/A,FALSE,"BAD4Q98";"Page_6",#N/A,FALSE,"BAD4Q98";"Input_1",#N/A,FALSE,"BAD4Q98";"Input_2",#N/A,FALSE,"BAD4Q98"}</definedName>
    <definedName name="terst2" localSheetId="16" hidden="1">{"Page_1",#N/A,FALSE,"BAD4Q98";"Page_2",#N/A,FALSE,"BAD4Q98";"Page_3",#N/A,FALSE,"BAD4Q98";"Page_4",#N/A,FALSE,"BAD4Q98";"Page_5",#N/A,FALSE,"BAD4Q98";"Page_6",#N/A,FALSE,"BAD4Q98";"Input_1",#N/A,FALSE,"BAD4Q98";"Input_2",#N/A,FALSE,"BAD4Q98"}</definedName>
    <definedName name="terst2" localSheetId="26" hidden="1">{"Page_1",#N/A,FALSE,"BAD4Q98";"Page_2",#N/A,FALSE,"BAD4Q98";"Page_3",#N/A,FALSE,"BAD4Q98";"Page_4",#N/A,FALSE,"BAD4Q98";"Page_5",#N/A,FALSE,"BAD4Q98";"Page_6",#N/A,FALSE,"BAD4Q98";"Input_1",#N/A,FALSE,"BAD4Q98";"Input_2",#N/A,FALSE,"BAD4Q98"}</definedName>
    <definedName name="terst2" localSheetId="27" hidden="1">{"Page_1",#N/A,FALSE,"BAD4Q98";"Page_2",#N/A,FALSE,"BAD4Q98";"Page_3",#N/A,FALSE,"BAD4Q98";"Page_4",#N/A,FALSE,"BAD4Q98";"Page_5",#N/A,FALSE,"BAD4Q98";"Page_6",#N/A,FALSE,"BAD4Q98";"Input_1",#N/A,FALSE,"BAD4Q98";"Input_2",#N/A,FALSE,"BAD4Q98"}</definedName>
    <definedName name="terst2" localSheetId="28" hidden="1">{"Page_1",#N/A,FALSE,"BAD4Q98";"Page_2",#N/A,FALSE,"BAD4Q98";"Page_3",#N/A,FALSE,"BAD4Q98";"Page_4",#N/A,FALSE,"BAD4Q98";"Page_5",#N/A,FALSE,"BAD4Q98";"Page_6",#N/A,FALSE,"BAD4Q98";"Input_1",#N/A,FALSE,"BAD4Q98";"Input_2",#N/A,FALSE,"BAD4Q98"}</definedName>
    <definedName name="terst2" localSheetId="29" hidden="1">{"Page_1",#N/A,FALSE,"BAD4Q98";"Page_2",#N/A,FALSE,"BAD4Q98";"Page_3",#N/A,FALSE,"BAD4Q98";"Page_4",#N/A,FALSE,"BAD4Q98";"Page_5",#N/A,FALSE,"BAD4Q98";"Page_6",#N/A,FALSE,"BAD4Q98";"Input_1",#N/A,FALSE,"BAD4Q98";"Input_2",#N/A,FALSE,"BAD4Q98"}</definedName>
    <definedName name="terst2" localSheetId="30" hidden="1">{"Page_1",#N/A,FALSE,"BAD4Q98";"Page_2",#N/A,FALSE,"BAD4Q98";"Page_3",#N/A,FALSE,"BAD4Q98";"Page_4",#N/A,FALSE,"BAD4Q98";"Page_5",#N/A,FALSE,"BAD4Q98";"Page_6",#N/A,FALSE,"BAD4Q98";"Input_1",#N/A,FALSE,"BAD4Q98";"Input_2",#N/A,FALSE,"BAD4Q98"}</definedName>
    <definedName name="terst2" localSheetId="31" hidden="1">{"Page_1",#N/A,FALSE,"BAD4Q98";"Page_2",#N/A,FALSE,"BAD4Q98";"Page_3",#N/A,FALSE,"BAD4Q98";"Page_4",#N/A,FALSE,"BAD4Q98";"Page_5",#N/A,FALSE,"BAD4Q98";"Page_6",#N/A,FALSE,"BAD4Q98";"Input_1",#N/A,FALSE,"BAD4Q98";"Input_2",#N/A,FALSE,"BAD4Q98"}</definedName>
    <definedName name="terst2" hidden="1">{"Page_1",#N/A,FALSE,"BAD4Q98";"Page_2",#N/A,FALSE,"BAD4Q98";"Page_3",#N/A,FALSE,"BAD4Q98";"Page_4",#N/A,FALSE,"BAD4Q98";"Page_5",#N/A,FALSE,"BAD4Q98";"Page_6",#N/A,FALSE,"BAD4Q98";"Input_1",#N/A,FALSE,"BAD4Q98";"Input_2",#N/A,FALSE,"BAD4Q98"}</definedName>
    <definedName name="test" localSheetId="17" hidden="1">{"Page_1",#N/A,FALSE,"BAD4Q98";"Page_2",#N/A,FALSE,"BAD4Q98";"Page_3",#N/A,FALSE,"BAD4Q98";"Page_4",#N/A,FALSE,"BAD4Q98";"Page_5",#N/A,FALSE,"BAD4Q98";"Page_6",#N/A,FALSE,"BAD4Q98";"Input_1",#N/A,FALSE,"BAD4Q98";"Input_2",#N/A,FALSE,"BAD4Q98"}</definedName>
    <definedName name="test" localSheetId="18" hidden="1">{"Page_1",#N/A,FALSE,"BAD4Q98";"Page_2",#N/A,FALSE,"BAD4Q98";"Page_3",#N/A,FALSE,"BAD4Q98";"Page_4",#N/A,FALSE,"BAD4Q98";"Page_5",#N/A,FALSE,"BAD4Q98";"Page_6",#N/A,FALSE,"BAD4Q98";"Input_1",#N/A,FALSE,"BAD4Q98";"Input_2",#N/A,FALSE,"BAD4Q98"}</definedName>
    <definedName name="test" localSheetId="19" hidden="1">{"Page_1",#N/A,FALSE,"BAD4Q98";"Page_2",#N/A,FALSE,"BAD4Q98";"Page_3",#N/A,FALSE,"BAD4Q98";"Page_4",#N/A,FALSE,"BAD4Q98";"Page_5",#N/A,FALSE,"BAD4Q98";"Page_6",#N/A,FALSE,"BAD4Q98";"Input_1",#N/A,FALSE,"BAD4Q98";"Input_2",#N/A,FALSE,"BAD4Q98"}</definedName>
    <definedName name="test" localSheetId="20" hidden="1">{"Page_1",#N/A,FALSE,"BAD4Q98";"Page_2",#N/A,FALSE,"BAD4Q98";"Page_3",#N/A,FALSE,"BAD4Q98";"Page_4",#N/A,FALSE,"BAD4Q98";"Page_5",#N/A,FALSE,"BAD4Q98";"Page_6",#N/A,FALSE,"BAD4Q98";"Input_1",#N/A,FALSE,"BAD4Q98";"Input_2",#N/A,FALSE,"BAD4Q98"}</definedName>
    <definedName name="test" localSheetId="21" hidden="1">{"Page_1",#N/A,FALSE,"BAD4Q98";"Page_2",#N/A,FALSE,"BAD4Q98";"Page_3",#N/A,FALSE,"BAD4Q98";"Page_4",#N/A,FALSE,"BAD4Q98";"Page_5",#N/A,FALSE,"BAD4Q98";"Page_6",#N/A,FALSE,"BAD4Q98";"Input_1",#N/A,FALSE,"BAD4Q98";"Input_2",#N/A,FALSE,"BAD4Q98"}</definedName>
    <definedName name="test" localSheetId="22" hidden="1">{"Page_1",#N/A,FALSE,"BAD4Q98";"Page_2",#N/A,FALSE,"BAD4Q98";"Page_3",#N/A,FALSE,"BAD4Q98";"Page_4",#N/A,FALSE,"BAD4Q98";"Page_5",#N/A,FALSE,"BAD4Q98";"Page_6",#N/A,FALSE,"BAD4Q98";"Input_1",#N/A,FALSE,"BAD4Q98";"Input_2",#N/A,FALSE,"BAD4Q98"}</definedName>
    <definedName name="test" localSheetId="23" hidden="1">{"Page_1",#N/A,FALSE,"BAD4Q98";"Page_2",#N/A,FALSE,"BAD4Q98";"Page_3",#N/A,FALSE,"BAD4Q98";"Page_4",#N/A,FALSE,"BAD4Q98";"Page_5",#N/A,FALSE,"BAD4Q98";"Page_6",#N/A,FALSE,"BAD4Q98";"Input_1",#N/A,FALSE,"BAD4Q98";"Input_2",#N/A,FALSE,"BAD4Q98"}</definedName>
    <definedName name="test" localSheetId="3" hidden="1">{"Page_1",#N/A,FALSE,"BAD4Q98";"Page_2",#N/A,FALSE,"BAD4Q98";"Page_3",#N/A,FALSE,"BAD4Q98";"Page_4",#N/A,FALSE,"BAD4Q98";"Page_5",#N/A,FALSE,"BAD4Q98";"Page_6",#N/A,FALSE,"BAD4Q98";"Input_1",#N/A,FALSE,"BAD4Q98";"Input_2",#N/A,FALSE,"BAD4Q98"}</definedName>
    <definedName name="test" localSheetId="4" hidden="1">{"Page_1",#N/A,FALSE,"BAD4Q98";"Page_2",#N/A,FALSE,"BAD4Q98";"Page_3",#N/A,FALSE,"BAD4Q98";"Page_4",#N/A,FALSE,"BAD4Q98";"Page_5",#N/A,FALSE,"BAD4Q98";"Page_6",#N/A,FALSE,"BAD4Q98";"Input_1",#N/A,FALSE,"BAD4Q98";"Input_2",#N/A,FALSE,"BAD4Q98"}</definedName>
    <definedName name="test" localSheetId="7" hidden="1">{"Page_1",#N/A,FALSE,"BAD4Q98";"Page_2",#N/A,FALSE,"BAD4Q98";"Page_3",#N/A,FALSE,"BAD4Q98";"Page_4",#N/A,FALSE,"BAD4Q98";"Page_5",#N/A,FALSE,"BAD4Q98";"Page_6",#N/A,FALSE,"BAD4Q98";"Input_1",#N/A,FALSE,"BAD4Q98";"Input_2",#N/A,FALSE,"BAD4Q98"}</definedName>
    <definedName name="test" localSheetId="16" hidden="1">{"Page_1",#N/A,FALSE,"BAD4Q98";"Page_2",#N/A,FALSE,"BAD4Q98";"Page_3",#N/A,FALSE,"BAD4Q98";"Page_4",#N/A,FALSE,"BAD4Q98";"Page_5",#N/A,FALSE,"BAD4Q98";"Page_6",#N/A,FALSE,"BAD4Q98";"Input_1",#N/A,FALSE,"BAD4Q98";"Input_2",#N/A,FALSE,"BAD4Q98"}</definedName>
    <definedName name="test" localSheetId="26" hidden="1">{"Page_1",#N/A,FALSE,"BAD4Q98";"Page_2",#N/A,FALSE,"BAD4Q98";"Page_3",#N/A,FALSE,"BAD4Q98";"Page_4",#N/A,FALSE,"BAD4Q98";"Page_5",#N/A,FALSE,"BAD4Q98";"Page_6",#N/A,FALSE,"BAD4Q98";"Input_1",#N/A,FALSE,"BAD4Q98";"Input_2",#N/A,FALSE,"BAD4Q98"}</definedName>
    <definedName name="test" localSheetId="27" hidden="1">{"Page_1",#N/A,FALSE,"BAD4Q98";"Page_2",#N/A,FALSE,"BAD4Q98";"Page_3",#N/A,FALSE,"BAD4Q98";"Page_4",#N/A,FALSE,"BAD4Q98";"Page_5",#N/A,FALSE,"BAD4Q98";"Page_6",#N/A,FALSE,"BAD4Q98";"Input_1",#N/A,FALSE,"BAD4Q98";"Input_2",#N/A,FALSE,"BAD4Q98"}</definedName>
    <definedName name="test" localSheetId="28" hidden="1">{"Page_1",#N/A,FALSE,"BAD4Q98";"Page_2",#N/A,FALSE,"BAD4Q98";"Page_3",#N/A,FALSE,"BAD4Q98";"Page_4",#N/A,FALSE,"BAD4Q98";"Page_5",#N/A,FALSE,"BAD4Q98";"Page_6",#N/A,FALSE,"BAD4Q98";"Input_1",#N/A,FALSE,"BAD4Q98";"Input_2",#N/A,FALSE,"BAD4Q98"}</definedName>
    <definedName name="test" localSheetId="29" hidden="1">{"Page_1",#N/A,FALSE,"BAD4Q98";"Page_2",#N/A,FALSE,"BAD4Q98";"Page_3",#N/A,FALSE,"BAD4Q98";"Page_4",#N/A,FALSE,"BAD4Q98";"Page_5",#N/A,FALSE,"BAD4Q98";"Page_6",#N/A,FALSE,"BAD4Q98";"Input_1",#N/A,FALSE,"BAD4Q98";"Input_2",#N/A,FALSE,"BAD4Q98"}</definedName>
    <definedName name="test" localSheetId="30" hidden="1">{"Page_1",#N/A,FALSE,"BAD4Q98";"Page_2",#N/A,FALSE,"BAD4Q98";"Page_3",#N/A,FALSE,"BAD4Q98";"Page_4",#N/A,FALSE,"BAD4Q98";"Page_5",#N/A,FALSE,"BAD4Q98";"Page_6",#N/A,FALSE,"BAD4Q98";"Input_1",#N/A,FALSE,"BAD4Q98";"Input_2",#N/A,FALSE,"BAD4Q98"}</definedName>
    <definedName name="test" localSheetId="31" hidden="1">{"Page_1",#N/A,FALSE,"BAD4Q98";"Page_2",#N/A,FALSE,"BAD4Q98";"Page_3",#N/A,FALSE,"BAD4Q98";"Page_4",#N/A,FALSE,"BAD4Q98";"Page_5",#N/A,FALSE,"BAD4Q98";"Page_6",#N/A,FALSE,"BAD4Q98";"Input_1",#N/A,FALSE,"BAD4Q98";"Input_2",#N/A,FALSE,"BAD4Q98"}</definedName>
    <definedName name="test" hidden="1">{"Page_1",#N/A,FALSE,"BAD4Q98";"Page_2",#N/A,FALSE,"BAD4Q98";"Page_3",#N/A,FALSE,"BAD4Q98";"Page_4",#N/A,FALSE,"BAD4Q98";"Page_5",#N/A,FALSE,"BAD4Q98";"Page_6",#N/A,FALSE,"BAD4Q98";"Input_1",#N/A,FALSE,"BAD4Q98";"Input_2",#N/A,FALSE,"BAD4Q98"}</definedName>
    <definedName name="test_1" localSheetId="17" hidden="1">{"Control_DataContact",#N/A,FALSE,"Control"}</definedName>
    <definedName name="test_1" localSheetId="18" hidden="1">{"Control_DataContact",#N/A,FALSE,"Control"}</definedName>
    <definedName name="test_1" localSheetId="19" hidden="1">{"Control_DataContact",#N/A,FALSE,"Control"}</definedName>
    <definedName name="test_1" localSheetId="20" hidden="1">{"Control_DataContact",#N/A,FALSE,"Control"}</definedName>
    <definedName name="test_1" localSheetId="21" hidden="1">{"Control_DataContact",#N/A,FALSE,"Control"}</definedName>
    <definedName name="test_1" localSheetId="22" hidden="1">{"Control_DataContact",#N/A,FALSE,"Control"}</definedName>
    <definedName name="test_1" localSheetId="23" hidden="1">{"Control_DataContact",#N/A,FALSE,"Control"}</definedName>
    <definedName name="test_1" localSheetId="3" hidden="1">{"Control_DataContact",#N/A,FALSE,"Control"}</definedName>
    <definedName name="test_1" localSheetId="4" hidden="1">{"Control_DataContact",#N/A,FALSE,"Control"}</definedName>
    <definedName name="test_1" localSheetId="7" hidden="1">{"Control_DataContact",#N/A,FALSE,"Control"}</definedName>
    <definedName name="test_1" localSheetId="16" hidden="1">{"Control_DataContact",#N/A,FALSE,"Control"}</definedName>
    <definedName name="test_1" localSheetId="26" hidden="1">{"Control_DataContact",#N/A,FALSE,"Control"}</definedName>
    <definedName name="test_1" localSheetId="27" hidden="1">{"Control_DataContact",#N/A,FALSE,"Control"}</definedName>
    <definedName name="test_1" localSheetId="28" hidden="1">{"Control_DataContact",#N/A,FALSE,"Control"}</definedName>
    <definedName name="test_1" localSheetId="29" hidden="1">{"Control_DataContact",#N/A,FALSE,"Control"}</definedName>
    <definedName name="test_1" localSheetId="30" hidden="1">{"Control_DataContact",#N/A,FALSE,"Control"}</definedName>
    <definedName name="test_1" localSheetId="31" hidden="1">{"Control_DataContact",#N/A,FALSE,"Control"}</definedName>
    <definedName name="test_1" hidden="1">{"Control_DataContact",#N/A,FALSE,"Control"}</definedName>
    <definedName name="TEST0">#REF!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6">#REF!</definedName>
    <definedName name="TEST1" localSheetId="27">#REF!</definedName>
    <definedName name="TEST1" localSheetId="28">#REF!</definedName>
    <definedName name="TEST1" localSheetId="29">#REF!</definedName>
    <definedName name="TEST1" localSheetId="30">#REF!</definedName>
    <definedName name="TEST1" localSheetId="31">#REF!</definedName>
    <definedName name="TEST1">#REF!</definedName>
    <definedName name="test1_1" localSheetId="17" hidden="1">{"Sch.D_P_1Gas",#N/A,FALSE,"Sch.D";"Sch.D_P_2Elec",#N/A,FALSE,"Sch.D"}</definedName>
    <definedName name="test1_1" localSheetId="18" hidden="1">{"Sch.D_P_1Gas",#N/A,FALSE,"Sch.D";"Sch.D_P_2Elec",#N/A,FALSE,"Sch.D"}</definedName>
    <definedName name="test1_1" localSheetId="19" hidden="1">{"Sch.D_P_1Gas",#N/A,FALSE,"Sch.D";"Sch.D_P_2Elec",#N/A,FALSE,"Sch.D"}</definedName>
    <definedName name="test1_1" localSheetId="20" hidden="1">{"Sch.D_P_1Gas",#N/A,FALSE,"Sch.D";"Sch.D_P_2Elec",#N/A,FALSE,"Sch.D"}</definedName>
    <definedName name="test1_1" localSheetId="21" hidden="1">{"Sch.D_P_1Gas",#N/A,FALSE,"Sch.D";"Sch.D_P_2Elec",#N/A,FALSE,"Sch.D"}</definedName>
    <definedName name="test1_1" localSheetId="22" hidden="1">{"Sch.D_P_1Gas",#N/A,FALSE,"Sch.D";"Sch.D_P_2Elec",#N/A,FALSE,"Sch.D"}</definedName>
    <definedName name="test1_1" localSheetId="23" hidden="1">{"Sch.D_P_1Gas",#N/A,FALSE,"Sch.D";"Sch.D_P_2Elec",#N/A,FALSE,"Sch.D"}</definedName>
    <definedName name="test1_1" localSheetId="3" hidden="1">{"Sch.D_P_1Gas",#N/A,FALSE,"Sch.D";"Sch.D_P_2Elec",#N/A,FALSE,"Sch.D"}</definedName>
    <definedName name="test1_1" localSheetId="4" hidden="1">{"Sch.D_P_1Gas",#N/A,FALSE,"Sch.D";"Sch.D_P_2Elec",#N/A,FALSE,"Sch.D"}</definedName>
    <definedName name="test1_1" localSheetId="7" hidden="1">{"Sch.D_P_1Gas",#N/A,FALSE,"Sch.D";"Sch.D_P_2Elec",#N/A,FALSE,"Sch.D"}</definedName>
    <definedName name="test1_1" localSheetId="16" hidden="1">{"Sch.D_P_1Gas",#N/A,FALSE,"Sch.D";"Sch.D_P_2Elec",#N/A,FALSE,"Sch.D"}</definedName>
    <definedName name="test1_1" localSheetId="26" hidden="1">{"Sch.D_P_1Gas",#N/A,FALSE,"Sch.D";"Sch.D_P_2Elec",#N/A,FALSE,"Sch.D"}</definedName>
    <definedName name="test1_1" localSheetId="27" hidden="1">{"Sch.D_P_1Gas",#N/A,FALSE,"Sch.D";"Sch.D_P_2Elec",#N/A,FALSE,"Sch.D"}</definedName>
    <definedName name="test1_1" localSheetId="28" hidden="1">{"Sch.D_P_1Gas",#N/A,FALSE,"Sch.D";"Sch.D_P_2Elec",#N/A,FALSE,"Sch.D"}</definedName>
    <definedName name="test1_1" localSheetId="29" hidden="1">{"Sch.D_P_1Gas",#N/A,FALSE,"Sch.D";"Sch.D_P_2Elec",#N/A,FALSE,"Sch.D"}</definedName>
    <definedName name="test1_1" localSheetId="30" hidden="1">{"Sch.D_P_1Gas",#N/A,FALSE,"Sch.D";"Sch.D_P_2Elec",#N/A,FALSE,"Sch.D"}</definedName>
    <definedName name="test1_1" localSheetId="31" hidden="1">{"Sch.D_P_1Gas",#N/A,FALSE,"Sch.D";"Sch.D_P_2Elec",#N/A,FALSE,"Sch.D"}</definedName>
    <definedName name="test1_1" hidden="1">{"Sch.D_P_1Gas",#N/A,FALSE,"Sch.D";"Sch.D_P_2Elec",#N/A,FALSE,"Sch.D"}</definedName>
    <definedName name="TEST2">#REF!</definedName>
    <definedName name="test2006" localSheetId="17" hidden="1">{"SourcesUses",#N/A,TRUE,#N/A;"TransOverview",#N/A,TRUE,"CFMODEL"}</definedName>
    <definedName name="test2006" localSheetId="18" hidden="1">{"SourcesUses",#N/A,TRUE,#N/A;"TransOverview",#N/A,TRUE,"CFMODEL"}</definedName>
    <definedName name="test2006" localSheetId="19" hidden="1">{"SourcesUses",#N/A,TRUE,#N/A;"TransOverview",#N/A,TRUE,"CFMODEL"}</definedName>
    <definedName name="test2006" localSheetId="20" hidden="1">{"SourcesUses",#N/A,TRUE,#N/A;"TransOverview",#N/A,TRUE,"CFMODEL"}</definedName>
    <definedName name="test2006" localSheetId="21" hidden="1">{"SourcesUses",#N/A,TRUE,#N/A;"TransOverview",#N/A,TRUE,"CFMODEL"}</definedName>
    <definedName name="test2006" localSheetId="22" hidden="1">{"SourcesUses",#N/A,TRUE,#N/A;"TransOverview",#N/A,TRUE,"CFMODEL"}</definedName>
    <definedName name="test2006" localSheetId="23" hidden="1">{"SourcesUses",#N/A,TRUE,#N/A;"TransOverview",#N/A,TRUE,"CFMODEL"}</definedName>
    <definedName name="test2006" localSheetId="3" hidden="1">{"SourcesUses",#N/A,TRUE,#N/A;"TransOverview",#N/A,TRUE,"CFMODEL"}</definedName>
    <definedName name="test2006" localSheetId="4" hidden="1">{"SourcesUses",#N/A,TRUE,#N/A;"TransOverview",#N/A,TRUE,"CFMODEL"}</definedName>
    <definedName name="test2006" localSheetId="7" hidden="1">{"SourcesUses",#N/A,TRUE,#N/A;"TransOverview",#N/A,TRUE,"CFMODEL"}</definedName>
    <definedName name="test2006" localSheetId="16" hidden="1">{"SourcesUses",#N/A,TRUE,#N/A;"TransOverview",#N/A,TRUE,"CFMODEL"}</definedName>
    <definedName name="test2006" localSheetId="26" hidden="1">{"SourcesUses",#N/A,TRUE,#N/A;"TransOverview",#N/A,TRUE,"CFMODEL"}</definedName>
    <definedName name="test2006" localSheetId="27" hidden="1">{"SourcesUses",#N/A,TRUE,#N/A;"TransOverview",#N/A,TRUE,"CFMODEL"}</definedName>
    <definedName name="test2006" localSheetId="28" hidden="1">{"SourcesUses",#N/A,TRUE,#N/A;"TransOverview",#N/A,TRUE,"CFMODEL"}</definedName>
    <definedName name="test2006" localSheetId="29" hidden="1">{"SourcesUses",#N/A,TRUE,#N/A;"TransOverview",#N/A,TRUE,"CFMODEL"}</definedName>
    <definedName name="test2006" localSheetId="30" hidden="1">{"SourcesUses",#N/A,TRUE,#N/A;"TransOverview",#N/A,TRUE,"CFMODEL"}</definedName>
    <definedName name="test2006" localSheetId="31" hidden="1">{"SourcesUses",#N/A,TRUE,#N/A;"TransOverview",#N/A,TRUE,"CFMODEL"}</definedName>
    <definedName name="test2006" hidden="1">{"SourcesUses",#N/A,TRUE,#N/A;"TransOverview",#N/A,TRUE,"CFMODEL"}</definedName>
    <definedName name="TEST3">#REF!</definedName>
    <definedName name="test3_1" localSheetId="17" hidden="1">{"Sch.E_PayrollExp",#N/A,TRUE,"Sch.E,F,G,H";"Sch.F_PayrollTaxes",#N/A,TRUE,"Sch.E,F,G,H";"Sch.G_IncentComp",#N/A,TRUE,"Sch.E,F,G,H";"Sch.H_P1_EmplBeneSum",#N/A,TRUE,"Sch.E,F,G,H"}</definedName>
    <definedName name="test3_1" localSheetId="18" hidden="1">{"Sch.E_PayrollExp",#N/A,TRUE,"Sch.E,F,G,H";"Sch.F_PayrollTaxes",#N/A,TRUE,"Sch.E,F,G,H";"Sch.G_IncentComp",#N/A,TRUE,"Sch.E,F,G,H";"Sch.H_P1_EmplBeneSum",#N/A,TRUE,"Sch.E,F,G,H"}</definedName>
    <definedName name="test3_1" localSheetId="19" hidden="1">{"Sch.E_PayrollExp",#N/A,TRUE,"Sch.E,F,G,H";"Sch.F_PayrollTaxes",#N/A,TRUE,"Sch.E,F,G,H";"Sch.G_IncentComp",#N/A,TRUE,"Sch.E,F,G,H";"Sch.H_P1_EmplBeneSum",#N/A,TRUE,"Sch.E,F,G,H"}</definedName>
    <definedName name="test3_1" localSheetId="20" hidden="1">{"Sch.E_PayrollExp",#N/A,TRUE,"Sch.E,F,G,H";"Sch.F_PayrollTaxes",#N/A,TRUE,"Sch.E,F,G,H";"Sch.G_IncentComp",#N/A,TRUE,"Sch.E,F,G,H";"Sch.H_P1_EmplBeneSum",#N/A,TRUE,"Sch.E,F,G,H"}</definedName>
    <definedName name="test3_1" localSheetId="21" hidden="1">{"Sch.E_PayrollExp",#N/A,TRUE,"Sch.E,F,G,H";"Sch.F_PayrollTaxes",#N/A,TRUE,"Sch.E,F,G,H";"Sch.G_IncentComp",#N/A,TRUE,"Sch.E,F,G,H";"Sch.H_P1_EmplBeneSum",#N/A,TRUE,"Sch.E,F,G,H"}</definedName>
    <definedName name="test3_1" localSheetId="22" hidden="1">{"Sch.E_PayrollExp",#N/A,TRUE,"Sch.E,F,G,H";"Sch.F_PayrollTaxes",#N/A,TRUE,"Sch.E,F,G,H";"Sch.G_IncentComp",#N/A,TRUE,"Sch.E,F,G,H";"Sch.H_P1_EmplBeneSum",#N/A,TRUE,"Sch.E,F,G,H"}</definedName>
    <definedName name="test3_1" localSheetId="23" hidden="1">{"Sch.E_PayrollExp",#N/A,TRUE,"Sch.E,F,G,H";"Sch.F_PayrollTaxes",#N/A,TRUE,"Sch.E,F,G,H";"Sch.G_IncentComp",#N/A,TRUE,"Sch.E,F,G,H";"Sch.H_P1_EmplBeneSum",#N/A,TRUE,"Sch.E,F,G,H"}</definedName>
    <definedName name="test3_1" localSheetId="3" hidden="1">{"Sch.E_PayrollExp",#N/A,TRUE,"Sch.E,F,G,H";"Sch.F_PayrollTaxes",#N/A,TRUE,"Sch.E,F,G,H";"Sch.G_IncentComp",#N/A,TRUE,"Sch.E,F,G,H";"Sch.H_P1_EmplBeneSum",#N/A,TRUE,"Sch.E,F,G,H"}</definedName>
    <definedName name="test3_1" localSheetId="4" hidden="1">{"Sch.E_PayrollExp",#N/A,TRUE,"Sch.E,F,G,H";"Sch.F_PayrollTaxes",#N/A,TRUE,"Sch.E,F,G,H";"Sch.G_IncentComp",#N/A,TRUE,"Sch.E,F,G,H";"Sch.H_P1_EmplBeneSum",#N/A,TRUE,"Sch.E,F,G,H"}</definedName>
    <definedName name="test3_1" localSheetId="7" hidden="1">{"Sch.E_PayrollExp",#N/A,TRUE,"Sch.E,F,G,H";"Sch.F_PayrollTaxes",#N/A,TRUE,"Sch.E,F,G,H";"Sch.G_IncentComp",#N/A,TRUE,"Sch.E,F,G,H";"Sch.H_P1_EmplBeneSum",#N/A,TRUE,"Sch.E,F,G,H"}</definedName>
    <definedName name="test3_1" localSheetId="16" hidden="1">{"Sch.E_PayrollExp",#N/A,TRUE,"Sch.E,F,G,H";"Sch.F_PayrollTaxes",#N/A,TRUE,"Sch.E,F,G,H";"Sch.G_IncentComp",#N/A,TRUE,"Sch.E,F,G,H";"Sch.H_P1_EmplBeneSum",#N/A,TRUE,"Sch.E,F,G,H"}</definedName>
    <definedName name="test3_1" localSheetId="26" hidden="1">{"Sch.E_PayrollExp",#N/A,TRUE,"Sch.E,F,G,H";"Sch.F_PayrollTaxes",#N/A,TRUE,"Sch.E,F,G,H";"Sch.G_IncentComp",#N/A,TRUE,"Sch.E,F,G,H";"Sch.H_P1_EmplBeneSum",#N/A,TRUE,"Sch.E,F,G,H"}</definedName>
    <definedName name="test3_1" localSheetId="27" hidden="1">{"Sch.E_PayrollExp",#N/A,TRUE,"Sch.E,F,G,H";"Sch.F_PayrollTaxes",#N/A,TRUE,"Sch.E,F,G,H";"Sch.G_IncentComp",#N/A,TRUE,"Sch.E,F,G,H";"Sch.H_P1_EmplBeneSum",#N/A,TRUE,"Sch.E,F,G,H"}</definedName>
    <definedName name="test3_1" localSheetId="28" hidden="1">{"Sch.E_PayrollExp",#N/A,TRUE,"Sch.E,F,G,H";"Sch.F_PayrollTaxes",#N/A,TRUE,"Sch.E,F,G,H";"Sch.G_IncentComp",#N/A,TRUE,"Sch.E,F,G,H";"Sch.H_P1_EmplBeneSum",#N/A,TRUE,"Sch.E,F,G,H"}</definedName>
    <definedName name="test3_1" localSheetId="29" hidden="1">{"Sch.E_PayrollExp",#N/A,TRUE,"Sch.E,F,G,H";"Sch.F_PayrollTaxes",#N/A,TRUE,"Sch.E,F,G,H";"Sch.G_IncentComp",#N/A,TRUE,"Sch.E,F,G,H";"Sch.H_P1_EmplBeneSum",#N/A,TRUE,"Sch.E,F,G,H"}</definedName>
    <definedName name="test3_1" localSheetId="30" hidden="1">{"Sch.E_PayrollExp",#N/A,TRUE,"Sch.E,F,G,H";"Sch.F_PayrollTaxes",#N/A,TRUE,"Sch.E,F,G,H";"Sch.G_IncentComp",#N/A,TRUE,"Sch.E,F,G,H";"Sch.H_P1_EmplBeneSum",#N/A,TRUE,"Sch.E,F,G,H"}</definedName>
    <definedName name="test3_1" localSheetId="31" hidden="1">{"Sch.E_PayrollExp",#N/A,TRUE,"Sch.E,F,G,H";"Sch.F_PayrollTaxes",#N/A,TRUE,"Sch.E,F,G,H";"Sch.G_IncentComp",#N/A,TRUE,"Sch.E,F,G,H";"Sch.H_P1_EmplBeneSum",#N/A,TRUE,"Sch.E,F,G,H"}</definedName>
    <definedName name="test3_1" hidden="1">{"Sch.E_PayrollExp",#N/A,TRUE,"Sch.E,F,G,H";"Sch.F_PayrollTaxes",#N/A,TRUE,"Sch.E,F,G,H";"Sch.G_IncentComp",#N/A,TRUE,"Sch.E,F,G,H";"Sch.H_P1_EmplBeneSum",#N/A,TRUE,"Sch.E,F,G,H"}</definedName>
    <definedName name="TEST4">#REF!</definedName>
    <definedName name="TESTHKEY" localSheetId="17">#REF!</definedName>
    <definedName name="TESTHKEY" localSheetId="18">#REF!</definedName>
    <definedName name="TESTHKEY" localSheetId="19">#REF!</definedName>
    <definedName name="TESTHKEY" localSheetId="20">#REF!</definedName>
    <definedName name="TESTHKEY" localSheetId="21">#REF!</definedName>
    <definedName name="TESTHKEY" localSheetId="22">#REF!</definedName>
    <definedName name="TESTHKEY" localSheetId="26">#REF!</definedName>
    <definedName name="TESTHKEY" localSheetId="27">#REF!</definedName>
    <definedName name="TESTHKEY" localSheetId="28">#REF!</definedName>
    <definedName name="TESTHKEY" localSheetId="29">#REF!</definedName>
    <definedName name="TESTHKEY" localSheetId="30">#REF!</definedName>
    <definedName name="TESTHKEY" localSheetId="31">#REF!</definedName>
    <definedName name="TESTHKEY">#REF!</definedName>
    <definedName name="TESTKEYS" localSheetId="17">#REF!</definedName>
    <definedName name="TESTKEYS" localSheetId="18">#REF!</definedName>
    <definedName name="TESTKEYS" localSheetId="19">#REF!</definedName>
    <definedName name="TESTKEYS" localSheetId="20">#REF!</definedName>
    <definedName name="TESTKEYS" localSheetId="21">#REF!</definedName>
    <definedName name="TESTKEYS" localSheetId="22">#REF!</definedName>
    <definedName name="TESTKEYS" localSheetId="26">#REF!</definedName>
    <definedName name="TESTKEYS" localSheetId="27">#REF!</definedName>
    <definedName name="TESTKEYS" localSheetId="28">#REF!</definedName>
    <definedName name="TESTKEYS" localSheetId="29">#REF!</definedName>
    <definedName name="TESTKEYS" localSheetId="30">#REF!</definedName>
    <definedName name="TESTKEYS" localSheetId="31">#REF!</definedName>
    <definedName name="TESTKEYS">#REF!</definedName>
    <definedName name="TESTVKEY" localSheetId="17">#REF!</definedName>
    <definedName name="TESTVKEY" localSheetId="18">#REF!</definedName>
    <definedName name="TESTVKEY" localSheetId="19">#REF!</definedName>
    <definedName name="TESTVKEY" localSheetId="20">#REF!</definedName>
    <definedName name="TESTVKEY" localSheetId="21">#REF!</definedName>
    <definedName name="TESTVKEY" localSheetId="22">#REF!</definedName>
    <definedName name="TESTVKEY" localSheetId="26">#REF!</definedName>
    <definedName name="TESTVKEY" localSheetId="27">#REF!</definedName>
    <definedName name="TESTVKEY" localSheetId="28">#REF!</definedName>
    <definedName name="TESTVKEY" localSheetId="29">#REF!</definedName>
    <definedName name="TESTVKEY" localSheetId="30">#REF!</definedName>
    <definedName name="TESTVKEY" localSheetId="31">#REF!</definedName>
    <definedName name="TESTVKEY">#REF!</definedName>
    <definedName name="TextRefCopyRangeCount" hidden="1">39</definedName>
    <definedName name="Ticker">"EFTC"</definedName>
    <definedName name="Total_Ancillary_Service_Revenues">#REF!</definedName>
    <definedName name="Total_Annual_Capacity_Revenues" localSheetId="17">#REF!</definedName>
    <definedName name="Total_Annual_Capacity_Revenues" localSheetId="18">#REF!</definedName>
    <definedName name="Total_Annual_Capacity_Revenues" localSheetId="19">#REF!</definedName>
    <definedName name="Total_Annual_Capacity_Revenues" localSheetId="20">#REF!</definedName>
    <definedName name="Total_Annual_Capacity_Revenues" localSheetId="21">#REF!</definedName>
    <definedName name="Total_Annual_Capacity_Revenues" localSheetId="22">#REF!</definedName>
    <definedName name="Total_Annual_Capacity_Revenues" localSheetId="26">#REF!</definedName>
    <definedName name="Total_Annual_Capacity_Revenues" localSheetId="27">#REF!</definedName>
    <definedName name="Total_Annual_Capacity_Revenues" localSheetId="28">#REF!</definedName>
    <definedName name="Total_Annual_Capacity_Revenues" localSheetId="29">#REF!</definedName>
    <definedName name="Total_Annual_Capacity_Revenues" localSheetId="30">#REF!</definedName>
    <definedName name="Total_Annual_Capacity_Revenues" localSheetId="31">#REF!</definedName>
    <definedName name="Total_Annual_Capacity_Revenues">#REF!</definedName>
    <definedName name="Total_Base_Plant_Delivered_MWh" localSheetId="17">#REF!</definedName>
    <definedName name="Total_Base_Plant_Delivered_MWh" localSheetId="18">#REF!</definedName>
    <definedName name="Total_Base_Plant_Delivered_MWh" localSheetId="19">#REF!</definedName>
    <definedName name="Total_Base_Plant_Delivered_MWh" localSheetId="20">#REF!</definedName>
    <definedName name="Total_Base_Plant_Delivered_MWh" localSheetId="21">#REF!</definedName>
    <definedName name="Total_Base_Plant_Delivered_MWh" localSheetId="22">#REF!</definedName>
    <definedName name="Total_Base_Plant_Delivered_MWh" localSheetId="26">#REF!</definedName>
    <definedName name="Total_Base_Plant_Delivered_MWh" localSheetId="27">#REF!</definedName>
    <definedName name="Total_Base_Plant_Delivered_MWh" localSheetId="28">#REF!</definedName>
    <definedName name="Total_Base_Plant_Delivered_MWh" localSheetId="29">#REF!</definedName>
    <definedName name="Total_Base_Plant_Delivered_MWh" localSheetId="30">#REF!</definedName>
    <definedName name="Total_Base_Plant_Delivered_MWh" localSheetId="31">#REF!</definedName>
    <definedName name="Total_Base_Plant_Delivered_MWh">#REF!</definedName>
    <definedName name="Total_Draws" localSheetId="17">#REF!</definedName>
    <definedName name="Total_Draws" localSheetId="18">#REF!</definedName>
    <definedName name="Total_Draws" localSheetId="19">#REF!</definedName>
    <definedName name="Total_Draws" localSheetId="20">#REF!</definedName>
    <definedName name="Total_Draws" localSheetId="21">#REF!</definedName>
    <definedName name="Total_Draws" localSheetId="22">#REF!</definedName>
    <definedName name="Total_Draws" localSheetId="26">#REF!</definedName>
    <definedName name="Total_Draws" localSheetId="27">#REF!</definedName>
    <definedName name="Total_Draws" localSheetId="28">#REF!</definedName>
    <definedName name="Total_Draws" localSheetId="29">#REF!</definedName>
    <definedName name="Total_Draws" localSheetId="30">#REF!</definedName>
    <definedName name="Total_Draws" localSheetId="31">#REF!</definedName>
    <definedName name="Total_Draws">#REF!</definedName>
    <definedName name="Total_Gas_Cost" localSheetId="17">#REF!</definedName>
    <definedName name="Total_Gas_Cost" localSheetId="18">#REF!</definedName>
    <definedName name="Total_Gas_Cost" localSheetId="19">#REF!</definedName>
    <definedName name="Total_Gas_Cost" localSheetId="20">#REF!</definedName>
    <definedName name="Total_Gas_Cost" localSheetId="21">#REF!</definedName>
    <definedName name="Total_Gas_Cost" localSheetId="22">#REF!</definedName>
    <definedName name="Total_Gas_Cost" localSheetId="26">#REF!</definedName>
    <definedName name="Total_Gas_Cost" localSheetId="27">#REF!</definedName>
    <definedName name="Total_Gas_Cost" localSheetId="28">#REF!</definedName>
    <definedName name="Total_Gas_Cost" localSheetId="29">#REF!</definedName>
    <definedName name="Total_Gas_Cost" localSheetId="30">#REF!</definedName>
    <definedName name="Total_Gas_Cost" localSheetId="31">#REF!</definedName>
    <definedName name="Total_Gas_Cost">#REF!</definedName>
    <definedName name="Total_Market_Delivered_MWh" localSheetId="17">#REF!</definedName>
    <definedName name="Total_Market_Delivered_MWh" localSheetId="18">#REF!</definedName>
    <definedName name="Total_Market_Delivered_MWh" localSheetId="19">#REF!</definedName>
    <definedName name="Total_Market_Delivered_MWh" localSheetId="20">#REF!</definedName>
    <definedName name="Total_Market_Delivered_MWh" localSheetId="21">#REF!</definedName>
    <definedName name="Total_Market_Delivered_MWh" localSheetId="22">#REF!</definedName>
    <definedName name="Total_Market_Delivered_MWh" localSheetId="26">#REF!</definedName>
    <definedName name="Total_Market_Delivered_MWh" localSheetId="27">#REF!</definedName>
    <definedName name="Total_Market_Delivered_MWh" localSheetId="28">#REF!</definedName>
    <definedName name="Total_Market_Delivered_MWh" localSheetId="29">#REF!</definedName>
    <definedName name="Total_Market_Delivered_MWh" localSheetId="30">#REF!</definedName>
    <definedName name="Total_Market_Delivered_MWh" localSheetId="31">#REF!</definedName>
    <definedName name="Total_Market_Delivered_MWh">#REF!</definedName>
    <definedName name="Total_Project_Cost" localSheetId="17">#REF!</definedName>
    <definedName name="Total_Project_Cost" localSheetId="18">#REF!</definedName>
    <definedName name="Total_Project_Cost" localSheetId="19">#REF!</definedName>
    <definedName name="Total_Project_Cost" localSheetId="20">#REF!</definedName>
    <definedName name="Total_Project_Cost" localSheetId="21">#REF!</definedName>
    <definedName name="Total_Project_Cost" localSheetId="22">#REF!</definedName>
    <definedName name="Total_Project_Cost" localSheetId="26">#REF!</definedName>
    <definedName name="Total_Project_Cost" localSheetId="27">#REF!</definedName>
    <definedName name="Total_Project_Cost" localSheetId="28">#REF!</definedName>
    <definedName name="Total_Project_Cost" localSheetId="29">#REF!</definedName>
    <definedName name="Total_Project_Cost" localSheetId="30">#REF!</definedName>
    <definedName name="Total_Project_Cost" localSheetId="31">#REF!</definedName>
    <definedName name="Total_Project_Cost">#REF!</definedName>
    <definedName name="Total_PSA_Delivered_MWh" localSheetId="17">#REF!</definedName>
    <definedName name="Total_PSA_Delivered_MWh" localSheetId="18">#REF!</definedName>
    <definedName name="Total_PSA_Delivered_MWh" localSheetId="19">#REF!</definedName>
    <definedName name="Total_PSA_Delivered_MWh" localSheetId="20">#REF!</definedName>
    <definedName name="Total_PSA_Delivered_MWh" localSheetId="21">#REF!</definedName>
    <definedName name="Total_PSA_Delivered_MWh" localSheetId="22">#REF!</definedName>
    <definedName name="Total_PSA_Delivered_MWh" localSheetId="26">#REF!</definedName>
    <definedName name="Total_PSA_Delivered_MWh" localSheetId="27">#REF!</definedName>
    <definedName name="Total_PSA_Delivered_MWh" localSheetId="28">#REF!</definedName>
    <definedName name="Total_PSA_Delivered_MWh" localSheetId="29">#REF!</definedName>
    <definedName name="Total_PSA_Delivered_MWh" localSheetId="30">#REF!</definedName>
    <definedName name="Total_PSA_Delivered_MWh" localSheetId="31">#REF!</definedName>
    <definedName name="Total_PSA_Delivered_MWh">#REF!</definedName>
    <definedName name="Total_Variable_Energy_Revenues" localSheetId="17">#REF!</definedName>
    <definedName name="Total_Variable_Energy_Revenues" localSheetId="18">#REF!</definedName>
    <definedName name="Total_Variable_Energy_Revenues" localSheetId="19">#REF!</definedName>
    <definedName name="Total_Variable_Energy_Revenues" localSheetId="20">#REF!</definedName>
    <definedName name="Total_Variable_Energy_Revenues" localSheetId="21">#REF!</definedName>
    <definedName name="Total_Variable_Energy_Revenues" localSheetId="22">#REF!</definedName>
    <definedName name="Total_Variable_Energy_Revenues" localSheetId="26">#REF!</definedName>
    <definedName name="Total_Variable_Energy_Revenues" localSheetId="27">#REF!</definedName>
    <definedName name="Total_Variable_Energy_Revenues" localSheetId="28">#REF!</definedName>
    <definedName name="Total_Variable_Energy_Revenues" localSheetId="29">#REF!</definedName>
    <definedName name="Total_Variable_Energy_Revenues" localSheetId="30">#REF!</definedName>
    <definedName name="Total_Variable_Energy_Revenues" localSheetId="31">#REF!</definedName>
    <definedName name="Total_Variable_Energy_Revenues">#REF!</definedName>
    <definedName name="TownCode" localSheetId="17">#REF!</definedName>
    <definedName name="TownCode" localSheetId="18">#REF!</definedName>
    <definedName name="TownCode" localSheetId="19">#REF!</definedName>
    <definedName name="TownCode" localSheetId="20">#REF!</definedName>
    <definedName name="TownCode" localSheetId="21">#REF!</definedName>
    <definedName name="TownCode" localSheetId="22">#REF!</definedName>
    <definedName name="TownCode" localSheetId="26">#REF!</definedName>
    <definedName name="TownCode" localSheetId="27">#REF!</definedName>
    <definedName name="TownCode" localSheetId="28">#REF!</definedName>
    <definedName name="TownCode" localSheetId="29">#REF!</definedName>
    <definedName name="TownCode" localSheetId="30">#REF!</definedName>
    <definedName name="TownCode" localSheetId="31">#REF!</definedName>
    <definedName name="TownCode">#REF!</definedName>
    <definedName name="TP_Footer_Path" hidden="1">"S:\04048\04RET\Special Projects\Special Plan Transfer\"</definedName>
    <definedName name="TP_Footer_User" hidden="1">"Melvin Williams"</definedName>
    <definedName name="TP_Footer_Version" hidden="1">"v3.00"</definedName>
    <definedName name="Tranche_A_Notes_Pct_Construction">#REF!</definedName>
    <definedName name="Tranche_B_Notes_Pct_Construction">#REF!</definedName>
    <definedName name="TUCU" localSheetId="17" hidden="1">#REF!</definedName>
    <definedName name="TUCU" localSheetId="18" hidden="1">#REF!</definedName>
    <definedName name="TUCU" localSheetId="19" hidden="1">#REF!</definedName>
    <definedName name="TUCU" localSheetId="20" hidden="1">#REF!</definedName>
    <definedName name="TUCU" localSheetId="21" hidden="1">#REF!</definedName>
    <definedName name="TUCU" localSheetId="22" hidden="1">#REF!</definedName>
    <definedName name="TUCU" localSheetId="26" hidden="1">#REF!</definedName>
    <definedName name="TUCU" localSheetId="27" hidden="1">#REF!</definedName>
    <definedName name="TUCU" localSheetId="28" hidden="1">#REF!</definedName>
    <definedName name="TUCU" localSheetId="29" hidden="1">#REF!</definedName>
    <definedName name="TUCU" localSheetId="30" hidden="1">#REF!</definedName>
    <definedName name="TUCU" localSheetId="31" hidden="1">#REF!</definedName>
    <definedName name="TUCU" hidden="1">#REF!</definedName>
    <definedName name="turnover" localSheetId="17">#REF!</definedName>
    <definedName name="turnover" localSheetId="18">#REF!</definedName>
    <definedName name="turnover" localSheetId="19">#REF!</definedName>
    <definedName name="turnover" localSheetId="20">#REF!</definedName>
    <definedName name="turnover" localSheetId="21">#REF!</definedName>
    <definedName name="turnover" localSheetId="22">#REF!</definedName>
    <definedName name="turnover" localSheetId="26">#REF!</definedName>
    <definedName name="turnover" localSheetId="27">#REF!</definedName>
    <definedName name="turnover" localSheetId="28">#REF!</definedName>
    <definedName name="turnover" localSheetId="29">#REF!</definedName>
    <definedName name="turnover" localSheetId="30">#REF!</definedName>
    <definedName name="turnover" localSheetId="31">#REF!</definedName>
    <definedName name="turnover">#REF!</definedName>
    <definedName name="tytyt" localSheetId="17">#REF!</definedName>
    <definedName name="tytyt" localSheetId="18">#REF!</definedName>
    <definedName name="tytyt" localSheetId="19">#REF!</definedName>
    <definedName name="tytyt" localSheetId="20">#REF!</definedName>
    <definedName name="tytyt" localSheetId="21">#REF!</definedName>
    <definedName name="tytyt" localSheetId="22">#REF!</definedName>
    <definedName name="tytyt" localSheetId="26">#REF!</definedName>
    <definedName name="tytyt" localSheetId="27">#REF!</definedName>
    <definedName name="tytyt" localSheetId="28">#REF!</definedName>
    <definedName name="tytyt" localSheetId="29">#REF!</definedName>
    <definedName name="tytyt" localSheetId="30">#REF!</definedName>
    <definedName name="tytyt" localSheetId="31">#REF!</definedName>
    <definedName name="tytyt">#REF!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ed_Monthly_Cash_Flows" localSheetId="17">#REF!</definedName>
    <definedName name="Unlevered_Monthly_Cash_Flows" localSheetId="18">#REF!</definedName>
    <definedName name="Unlevered_Monthly_Cash_Flows" localSheetId="19">#REF!</definedName>
    <definedName name="Unlevered_Monthly_Cash_Flows" localSheetId="20">#REF!</definedName>
    <definedName name="Unlevered_Monthly_Cash_Flows" localSheetId="21">#REF!</definedName>
    <definedName name="Unlevered_Monthly_Cash_Flows" localSheetId="22">#REF!</definedName>
    <definedName name="Unlevered_Monthly_Cash_Flows" localSheetId="26">#REF!</definedName>
    <definedName name="Unlevered_Monthly_Cash_Flows" localSheetId="27">#REF!</definedName>
    <definedName name="Unlevered_Monthly_Cash_Flows" localSheetId="28">#REF!</definedName>
    <definedName name="Unlevered_Monthly_Cash_Flows" localSheetId="29">#REF!</definedName>
    <definedName name="Unlevered_Monthly_Cash_Flows" localSheetId="30">#REF!</definedName>
    <definedName name="Unlevered_Monthly_Cash_Flows" localSheetId="31">#REF!</definedName>
    <definedName name="Unlevered_Monthly_Cash_Flows">#REF!</definedName>
    <definedName name="Unused_Commitment" localSheetId="17">#REF!</definedName>
    <definedName name="Unused_Commitment" localSheetId="18">#REF!</definedName>
    <definedName name="Unused_Commitment" localSheetId="19">#REF!</definedName>
    <definedName name="Unused_Commitment" localSheetId="20">#REF!</definedName>
    <definedName name="Unused_Commitment" localSheetId="21">#REF!</definedName>
    <definedName name="Unused_Commitment" localSheetId="22">#REF!</definedName>
    <definedName name="Unused_Commitment" localSheetId="26">#REF!</definedName>
    <definedName name="Unused_Commitment" localSheetId="27">#REF!</definedName>
    <definedName name="Unused_Commitment" localSheetId="28">#REF!</definedName>
    <definedName name="Unused_Commitment" localSheetId="29">#REF!</definedName>
    <definedName name="Unused_Commitment" localSheetId="30">#REF!</definedName>
    <definedName name="Unused_Commitment" localSheetId="31">#REF!</definedName>
    <definedName name="Unused_Commitment">#REF!</definedName>
    <definedName name="USGenLLC_Taxes" localSheetId="17">#REF!</definedName>
    <definedName name="USGenLLC_Taxes" localSheetId="18">#REF!</definedName>
    <definedName name="USGenLLC_Taxes" localSheetId="19">#REF!</definedName>
    <definedName name="USGenLLC_Taxes" localSheetId="20">#REF!</definedName>
    <definedName name="USGenLLC_Taxes" localSheetId="21">#REF!</definedName>
    <definedName name="USGenLLC_Taxes" localSheetId="22">#REF!</definedName>
    <definedName name="USGenLLC_Taxes" localSheetId="26">#REF!</definedName>
    <definedName name="USGenLLC_Taxes" localSheetId="27">#REF!</definedName>
    <definedName name="USGenLLC_Taxes" localSheetId="28">#REF!</definedName>
    <definedName name="USGenLLC_Taxes" localSheetId="29">#REF!</definedName>
    <definedName name="USGenLLC_Taxes" localSheetId="30">#REF!</definedName>
    <definedName name="USGenLLC_Taxes" localSheetId="31">#REF!</definedName>
    <definedName name="USGenLLC_Taxes">#REF!</definedName>
    <definedName name="Utility" localSheetId="17">#REF!</definedName>
    <definedName name="Utility" localSheetId="18">#REF!</definedName>
    <definedName name="Utility" localSheetId="19">#REF!</definedName>
    <definedName name="Utility" localSheetId="20">#REF!</definedName>
    <definedName name="Utility" localSheetId="21">#REF!</definedName>
    <definedName name="Utility" localSheetId="22">#REF!</definedName>
    <definedName name="Utility" localSheetId="26">#REF!</definedName>
    <definedName name="Utility" localSheetId="27">#REF!</definedName>
    <definedName name="Utility" localSheetId="28">#REF!</definedName>
    <definedName name="Utility" localSheetId="29">#REF!</definedName>
    <definedName name="Utility" localSheetId="30">#REF!</definedName>
    <definedName name="Utility" localSheetId="31">#REF!</definedName>
    <definedName name="Utility">#REF!</definedName>
    <definedName name="v">#REF!</definedName>
    <definedName name="val">#REF!</definedName>
    <definedName name="Validation" localSheetId="17">#REF!</definedName>
    <definedName name="Validation" localSheetId="18">#REF!</definedName>
    <definedName name="Validation" localSheetId="19">#REF!</definedName>
    <definedName name="Validation" localSheetId="20">#REF!</definedName>
    <definedName name="Validation" localSheetId="21">#REF!</definedName>
    <definedName name="Validation" localSheetId="22">#REF!</definedName>
    <definedName name="Validation" localSheetId="26">#REF!</definedName>
    <definedName name="Validation" localSheetId="27">#REF!</definedName>
    <definedName name="Validation" localSheetId="28">#REF!</definedName>
    <definedName name="Validation" localSheetId="29">#REF!</definedName>
    <definedName name="Validation" localSheetId="30">#REF!</definedName>
    <definedName name="Validation" localSheetId="31">#REF!</definedName>
    <definedName name="Validation">#REF!</definedName>
    <definedName name="Values_Entered" localSheetId="17">IF(LOAN_AMOUNT*INTEREST_RATE*LOAN_YEARS*LOAN_START&gt;0,1,0)</definedName>
    <definedName name="Values_Entered" localSheetId="18">IF(LOAN_AMOUNT*INTEREST_RATE*LOAN_YEARS*LOAN_START&gt;0,1,0)</definedName>
    <definedName name="Values_Entered" localSheetId="19">IF(LOAN_AMOUNT*INTEREST_RATE*LOAN_YEARS*LOAN_START&gt;0,1,0)</definedName>
    <definedName name="Values_Entered" localSheetId="20">IF(LOAN_AMOUNT*INTEREST_RATE*LOAN_YEARS*LOAN_START&gt;0,1,0)</definedName>
    <definedName name="Values_Entered" localSheetId="21">IF(LOAN_AMOUNT*INTEREST_RATE*LOAN_YEARS*LOAN_START&gt;0,1,0)</definedName>
    <definedName name="Values_Entered" localSheetId="22">IF(LOAN_AMOUNT*INTEREST_RATE*LOAN_YEARS*LOAN_START&gt;0,1,0)</definedName>
    <definedName name="Values_Entered" localSheetId="23">IF(LOAN_AMOUNT*INTEREST_RATE*LOAN_YEARS*LOAN_START&gt;0,1,0)</definedName>
    <definedName name="Values_Entered" localSheetId="1">IF(LOAN_AMOUNT*INTEREST_RATE*LOAN_YEARS*LOAN_START&gt;0,1,0)</definedName>
    <definedName name="Values_Entered" localSheetId="2">IF(LOAN_AMOUNT*INTEREST_RATE*LOAN_YEARS*LOAN_START&gt;0,1,0)</definedName>
    <definedName name="Values_Entered" localSheetId="3">IF(LOAN_AMOUNT*INTEREST_RATE*LOAN_YEARS*LOAN_START&gt;0,1,0)</definedName>
    <definedName name="Values_Entered" localSheetId="4">IF(LOAN_AMOUNT*INTEREST_RATE*LOAN_YEARS*LOAN_START&gt;0,1,0)</definedName>
    <definedName name="Values_Entered" localSheetId="5">IF(LOAN_AMOUNT*INTEREST_RATE*LOAN_YEARS*LOAN_START&gt;0,1,0)</definedName>
    <definedName name="Values_Entered" localSheetId="6">IF(LOAN_AMOUNT*INTEREST_RATE*LOAN_YEARS*LOAN_START&gt;0,1,0)</definedName>
    <definedName name="Values_Entered" localSheetId="7">IF(LOAN_AMOUNT*INTEREST_RATE*LOAN_YEARS*LOAN_START&gt;0,1,0)</definedName>
    <definedName name="Values_Entered" localSheetId="10">IF(LOAN_AMOUNT*INTEREST_RATE*LOAN_YEARS*LOAN_START&gt;0,1,0)</definedName>
    <definedName name="Values_Entered" localSheetId="11">IF(LOAN_AMOUNT*INTEREST_RATE*LOAN_YEARS*LOAN_START&gt;0,1,0)</definedName>
    <definedName name="Values_Entered" localSheetId="12">IF(LOAN_AMOUNT*INTEREST_RATE*LOAN_YEARS*LOAN_START&gt;0,1,0)</definedName>
    <definedName name="Values_Entered" localSheetId="13">IF(LOAN_AMOUNT*INTEREST_RATE*LOAN_YEARS*LOAN_START&gt;0,1,0)</definedName>
    <definedName name="Values_Entered" localSheetId="14">IF(LOAN_AMOUNT*INTEREST_RATE*LOAN_YEARS*LOAN_START&gt;0,1,0)</definedName>
    <definedName name="Values_Entered" localSheetId="15">IF(LOAN_AMOUNT*INTEREST_RATE*LOAN_YEARS*LOAN_START&gt;0,1,0)</definedName>
    <definedName name="Values_Entered" localSheetId="16">IF(LOAN_AMOUNT*INTEREST_RATE*LOAN_YEARS*LOAN_START&gt;0,1,0)</definedName>
    <definedName name="Values_Entered" localSheetId="26">IF(LOAN_AMOUNT*INTEREST_RATE*LOAN_YEARS*LOAN_START&gt;0,1,0)</definedName>
    <definedName name="Values_Entered" localSheetId="27">IF(LOAN_AMOUNT*INTEREST_RATE*LOAN_YEARS*LOAN_START&gt;0,1,0)</definedName>
    <definedName name="Values_Entered" localSheetId="28">IF(LOAN_AMOUNT*INTEREST_RATE*LOAN_YEARS*LOAN_START&gt;0,1,0)</definedName>
    <definedName name="Values_Entered" localSheetId="29">IF(LOAN_AMOUNT*INTEREST_RATE*LOAN_YEARS*LOAN_START&gt;0,1,0)</definedName>
    <definedName name="Values_Entered" localSheetId="30">IF(LOAN_AMOUNT*INTEREST_RATE*LOAN_YEARS*LOAN_START&gt;0,1,0)</definedName>
    <definedName name="Values_Entered" localSheetId="31">IF(LOAN_AMOUNT*INTEREST_RATE*LOAN_YEARS*LOAN_START&gt;0,1,0)</definedName>
    <definedName name="Values_Entered">IF(LOAN_AMOUNT*INTEREST_RATE*LOAN_YEARS*LOAN_START&gt;0,1,0)</definedName>
    <definedName name="Values_Entered_Pref" localSheetId="17">IF(LOAN_AMOUNT_PREF*INTEREST_RATE_PREF*LOAN_YEARS_PREF*LOAN_START_PREF&gt;0,1,0)</definedName>
    <definedName name="Values_Entered_Pref" localSheetId="18">IF(LOAN_AMOUNT_PREF*INTEREST_RATE_PREF*LOAN_YEARS_PREF*LOAN_START_PREF&gt;0,1,0)</definedName>
    <definedName name="Values_Entered_Pref" localSheetId="19">IF(LOAN_AMOUNT_PREF*INTEREST_RATE_PREF*LOAN_YEARS_PREF*LOAN_START_PREF&gt;0,1,0)</definedName>
    <definedName name="Values_Entered_Pref" localSheetId="20">IF(LOAN_AMOUNT_PREF*INTEREST_RATE_PREF*LOAN_YEARS_PREF*LOAN_START_PREF&gt;0,1,0)</definedName>
    <definedName name="Values_Entered_Pref" localSheetId="21">IF(LOAN_AMOUNT_PREF*INTEREST_RATE_PREF*LOAN_YEARS_PREF*LOAN_START_PREF&gt;0,1,0)</definedName>
    <definedName name="Values_Entered_Pref" localSheetId="22">IF(LOAN_AMOUNT_PREF*INTEREST_RATE_PREF*LOAN_YEARS_PREF*LOAN_START_PREF&gt;0,1,0)</definedName>
    <definedName name="Values_Entered_Pref" localSheetId="23">IF(LOAN_AMOUNT_PREF*INTEREST_RATE_PREF*LOAN_YEARS_PREF*LOAN_START_PREF&gt;0,1,0)</definedName>
    <definedName name="Values_Entered_Pref" localSheetId="1">IF(LOAN_AMOUNT_PREF*INTEREST_RATE_PREF*LOAN_YEARS_PREF*LOAN_START_PREF&gt;0,1,0)</definedName>
    <definedName name="Values_Entered_Pref" localSheetId="2">IF(LOAN_AMOUNT_PREF*INTEREST_RATE_PREF*LOAN_YEARS_PREF*LOAN_START_PREF&gt;0,1,0)</definedName>
    <definedName name="Values_Entered_Pref" localSheetId="3">IF(LOAN_AMOUNT_PREF*INTEREST_RATE_PREF*LOAN_YEARS_PREF*LOAN_START_PREF&gt;0,1,0)</definedName>
    <definedName name="Values_Entered_Pref" localSheetId="4">IF(LOAN_AMOUNT_PREF*INTEREST_RATE_PREF*LOAN_YEARS_PREF*LOAN_START_PREF&gt;0,1,0)</definedName>
    <definedName name="Values_Entered_Pref" localSheetId="5">IF(LOAN_AMOUNT_PREF*INTEREST_RATE_PREF*LOAN_YEARS_PREF*LOAN_START_PREF&gt;0,1,0)</definedName>
    <definedName name="Values_Entered_Pref" localSheetId="6">IF(LOAN_AMOUNT_PREF*INTEREST_RATE_PREF*LOAN_YEARS_PREF*LOAN_START_PREF&gt;0,1,0)</definedName>
    <definedName name="Values_Entered_Pref" localSheetId="7">IF(LOAN_AMOUNT_PREF*INTEREST_RATE_PREF*LOAN_YEARS_PREF*LOAN_START_PREF&gt;0,1,0)</definedName>
    <definedName name="Values_Entered_Pref" localSheetId="10">IF(LOAN_AMOUNT_PREF*INTEREST_RATE_PREF*LOAN_YEARS_PREF*LOAN_START_PREF&gt;0,1,0)</definedName>
    <definedName name="Values_Entered_Pref" localSheetId="11">IF(LOAN_AMOUNT_PREF*INTEREST_RATE_PREF*LOAN_YEARS_PREF*LOAN_START_PREF&gt;0,1,0)</definedName>
    <definedName name="Values_Entered_Pref" localSheetId="12">IF(LOAN_AMOUNT_PREF*INTEREST_RATE_PREF*LOAN_YEARS_PREF*LOAN_START_PREF&gt;0,1,0)</definedName>
    <definedName name="Values_Entered_Pref" localSheetId="13">IF(LOAN_AMOUNT_PREF*INTEREST_RATE_PREF*LOAN_YEARS_PREF*LOAN_START_PREF&gt;0,1,0)</definedName>
    <definedName name="Values_Entered_Pref" localSheetId="14">IF(LOAN_AMOUNT_PREF*INTEREST_RATE_PREF*LOAN_YEARS_PREF*LOAN_START_PREF&gt;0,1,0)</definedName>
    <definedName name="Values_Entered_Pref" localSheetId="15">IF(LOAN_AMOUNT_PREF*INTEREST_RATE_PREF*LOAN_YEARS_PREF*LOAN_START_PREF&gt;0,1,0)</definedName>
    <definedName name="Values_Entered_Pref" localSheetId="16">IF(LOAN_AMOUNT_PREF*INTEREST_RATE_PREF*LOAN_YEARS_PREF*LOAN_START_PREF&gt;0,1,0)</definedName>
    <definedName name="Values_Entered_Pref" localSheetId="26">IF(LOAN_AMOUNT_PREF*INTEREST_RATE_PREF*LOAN_YEARS_PREF*LOAN_START_PREF&gt;0,1,0)</definedName>
    <definedName name="Values_Entered_Pref" localSheetId="27">IF(LOAN_AMOUNT_PREF*INTEREST_RATE_PREF*LOAN_YEARS_PREF*LOAN_START_PREF&gt;0,1,0)</definedName>
    <definedName name="Values_Entered_Pref" localSheetId="28">IF(LOAN_AMOUNT_PREF*INTEREST_RATE_PREF*LOAN_YEARS_PREF*LOAN_START_PREF&gt;0,1,0)</definedName>
    <definedName name="Values_Entered_Pref" localSheetId="29">IF(LOAN_AMOUNT_PREF*INTEREST_RATE_PREF*LOAN_YEARS_PREF*LOAN_START_PREF&gt;0,1,0)</definedName>
    <definedName name="Values_Entered_Pref" localSheetId="30">IF(LOAN_AMOUNT_PREF*INTEREST_RATE_PREF*LOAN_YEARS_PREF*LOAN_START_PREF&gt;0,1,0)</definedName>
    <definedName name="Values_Entered_Pref" localSheetId="31">IF(LOAN_AMOUNT_PREF*INTEREST_RATE_PREF*LOAN_YEARS_PREF*LOAN_START_PREF&gt;0,1,0)</definedName>
    <definedName name="Values_Entered_Pref">IF(LOAN_AMOUNT_PREF*INTEREST_RATE_PREF*LOAN_YEARS_PREF*LOAN_START_PREF&gt;0,1,0)</definedName>
    <definedName name="vol_data">#REF!</definedName>
    <definedName name="w" localSheetId="17" hidden="1">{"SourcesUses",#N/A,TRUE,"CFMODEL";"TransOverview",#N/A,TRUE,"CFMODEL"}</definedName>
    <definedName name="w" localSheetId="18" hidden="1">{"SourcesUses",#N/A,TRUE,"CFMODEL";"TransOverview",#N/A,TRUE,"CFMODEL"}</definedName>
    <definedName name="w" localSheetId="19" hidden="1">{"SourcesUses",#N/A,TRUE,"CFMODEL";"TransOverview",#N/A,TRUE,"CFMODEL"}</definedName>
    <definedName name="w" localSheetId="20" hidden="1">{"SourcesUses",#N/A,TRUE,"CFMODEL";"TransOverview",#N/A,TRUE,"CFMODEL"}</definedName>
    <definedName name="w" localSheetId="21" hidden="1">{"SourcesUses",#N/A,TRUE,"CFMODEL";"TransOverview",#N/A,TRUE,"CFMODEL"}</definedName>
    <definedName name="w" localSheetId="22" hidden="1">{"SourcesUses",#N/A,TRUE,"CFMODEL";"TransOverview",#N/A,TRUE,"CFMODEL"}</definedName>
    <definedName name="w" localSheetId="23" hidden="1">{"SourcesUses",#N/A,TRUE,"CFMODEL";"TransOverview",#N/A,TRUE,"CFMODEL"}</definedName>
    <definedName name="w" localSheetId="3" hidden="1">{"SourcesUses",#N/A,TRUE,"CFMODEL";"TransOverview",#N/A,TRUE,"CFMODEL"}</definedName>
    <definedName name="w" localSheetId="4" hidden="1">{"SourcesUses",#N/A,TRUE,"CFMODEL";"TransOverview",#N/A,TRUE,"CFMODEL"}</definedName>
    <definedName name="w" localSheetId="7" hidden="1">{"SourcesUses",#N/A,TRUE,"CFMODEL";"TransOverview",#N/A,TRUE,"CFMODEL"}</definedName>
    <definedName name="w" localSheetId="16" hidden="1">{"SourcesUses",#N/A,TRUE,"CFMODEL";"TransOverview",#N/A,TRUE,"CFMODEL"}</definedName>
    <definedName name="w" localSheetId="26" hidden="1">{"SourcesUses",#N/A,TRUE,"CFMODEL";"TransOverview",#N/A,TRUE,"CFMODEL"}</definedName>
    <definedName name="w" localSheetId="27" hidden="1">{"SourcesUses",#N/A,TRUE,"CFMODEL";"TransOverview",#N/A,TRUE,"CFMODEL"}</definedName>
    <definedName name="w" localSheetId="28" hidden="1">{"SourcesUses",#N/A,TRUE,"CFMODEL";"TransOverview",#N/A,TRUE,"CFMODEL"}</definedName>
    <definedName name="w" localSheetId="29" hidden="1">{"SourcesUses",#N/A,TRUE,"CFMODEL";"TransOverview",#N/A,TRUE,"CFMODEL"}</definedName>
    <definedName name="w" localSheetId="30" hidden="1">{"SourcesUses",#N/A,TRUE,"CFMODEL";"TransOverview",#N/A,TRUE,"CFMODEL"}</definedName>
    <definedName name="w" localSheetId="31" hidden="1">{"SourcesUses",#N/A,TRUE,"CFMODEL";"TransOverview",#N/A,TRUE,"CFMODEL"}</definedName>
    <definedName name="w" hidden="1">{"SourcesUses",#N/A,TRUE,"CFMODEL";"TransOverview",#N/A,TRUE,"CFMODEL"}</definedName>
    <definedName name="W_NWC_NCashAP">#REF!</definedName>
    <definedName name="W_NWC_NCashAR" localSheetId="17">#REF!</definedName>
    <definedName name="W_NWC_NCashAR" localSheetId="18">#REF!</definedName>
    <definedName name="W_NWC_NCashAR" localSheetId="19">#REF!</definedName>
    <definedName name="W_NWC_NCashAR" localSheetId="20">#REF!</definedName>
    <definedName name="W_NWC_NCashAR" localSheetId="21">#REF!</definedName>
    <definedName name="W_NWC_NCashAR" localSheetId="22">#REF!</definedName>
    <definedName name="W_NWC_NCashAR" localSheetId="26">#REF!</definedName>
    <definedName name="W_NWC_NCashAR" localSheetId="27">#REF!</definedName>
    <definedName name="W_NWC_NCashAR" localSheetId="28">#REF!</definedName>
    <definedName name="W_NWC_NCashAR" localSheetId="29">#REF!</definedName>
    <definedName name="W_NWC_NCashAR" localSheetId="30">#REF!</definedName>
    <definedName name="W_NWC_NCashAR" localSheetId="31">#REF!</definedName>
    <definedName name="W_NWC_NCashAR">#REF!</definedName>
    <definedName name="W_NWC_NCashComNPurch" localSheetId="17">#REF!</definedName>
    <definedName name="W_NWC_NCashComNPurch" localSheetId="18">#REF!</definedName>
    <definedName name="W_NWC_NCashComNPurch" localSheetId="19">#REF!</definedName>
    <definedName name="W_NWC_NCashComNPurch" localSheetId="20">#REF!</definedName>
    <definedName name="W_NWC_NCashComNPurch" localSheetId="21">#REF!</definedName>
    <definedName name="W_NWC_NCashComNPurch" localSheetId="22">#REF!</definedName>
    <definedName name="W_NWC_NCashComNPurch" localSheetId="26">#REF!</definedName>
    <definedName name="W_NWC_NCashComNPurch" localSheetId="27">#REF!</definedName>
    <definedName name="W_NWC_NCashComNPurch" localSheetId="28">#REF!</definedName>
    <definedName name="W_NWC_NCashComNPurch" localSheetId="29">#REF!</definedName>
    <definedName name="W_NWC_NCashComNPurch" localSheetId="30">#REF!</definedName>
    <definedName name="W_NWC_NCashComNPurch" localSheetId="31">#REF!</definedName>
    <definedName name="W_NWC_NCashComNPurch">#REF!</definedName>
    <definedName name="W_NWC_NCashCustDep" localSheetId="17">#REF!</definedName>
    <definedName name="W_NWC_NCashCustDep" localSheetId="18">#REF!</definedName>
    <definedName name="W_NWC_NCashCustDep" localSheetId="19">#REF!</definedName>
    <definedName name="W_NWC_NCashCustDep" localSheetId="20">#REF!</definedName>
    <definedName name="W_NWC_NCashCustDep" localSheetId="21">#REF!</definedName>
    <definedName name="W_NWC_NCashCustDep" localSheetId="22">#REF!</definedName>
    <definedName name="W_NWC_NCashCustDep" localSheetId="26">#REF!</definedName>
    <definedName name="W_NWC_NCashCustDep" localSheetId="27">#REF!</definedName>
    <definedName name="W_NWC_NCashCustDep" localSheetId="28">#REF!</definedName>
    <definedName name="W_NWC_NCashCustDep" localSheetId="29">#REF!</definedName>
    <definedName name="W_NWC_NCashCustDep" localSheetId="30">#REF!</definedName>
    <definedName name="W_NWC_NCashCustDep" localSheetId="31">#REF!</definedName>
    <definedName name="W_NWC_NCashCustDep">#REF!</definedName>
    <definedName name="W_NWC_NCashDivPay" localSheetId="17">#REF!</definedName>
    <definedName name="W_NWC_NCashDivPay" localSheetId="18">#REF!</definedName>
    <definedName name="W_NWC_NCashDivPay" localSheetId="19">#REF!</definedName>
    <definedName name="W_NWC_NCashDivPay" localSheetId="20">#REF!</definedName>
    <definedName name="W_NWC_NCashDivPay" localSheetId="21">#REF!</definedName>
    <definedName name="W_NWC_NCashDivPay" localSheetId="22">#REF!</definedName>
    <definedName name="W_NWC_NCashDivPay" localSheetId="26">#REF!</definedName>
    <definedName name="W_NWC_NCashDivPay" localSheetId="27">#REF!</definedName>
    <definedName name="W_NWC_NCashDivPay" localSheetId="28">#REF!</definedName>
    <definedName name="W_NWC_NCashDivPay" localSheetId="29">#REF!</definedName>
    <definedName name="W_NWC_NCashDivPay" localSheetId="30">#REF!</definedName>
    <definedName name="W_NWC_NCashDivPay" localSheetId="31">#REF!</definedName>
    <definedName name="W_NWC_NCashDivPay">#REF!</definedName>
    <definedName name="W_NWC_NCashEnergyAssets" localSheetId="17">#REF!</definedName>
    <definedName name="W_NWC_NCashEnergyAssets" localSheetId="18">#REF!</definedName>
    <definedName name="W_NWC_NCashEnergyAssets" localSheetId="19">#REF!</definedName>
    <definedName name="W_NWC_NCashEnergyAssets" localSheetId="20">#REF!</definedName>
    <definedName name="W_NWC_NCashEnergyAssets" localSheetId="21">#REF!</definedName>
    <definedName name="W_NWC_NCashEnergyAssets" localSheetId="22">#REF!</definedName>
    <definedName name="W_NWC_NCashEnergyAssets" localSheetId="26">#REF!</definedName>
    <definedName name="W_NWC_NCashEnergyAssets" localSheetId="27">#REF!</definedName>
    <definedName name="W_NWC_NCashEnergyAssets" localSheetId="28">#REF!</definedName>
    <definedName name="W_NWC_NCashEnergyAssets" localSheetId="29">#REF!</definedName>
    <definedName name="W_NWC_NCashEnergyAssets" localSheetId="30">#REF!</definedName>
    <definedName name="W_NWC_NCashEnergyAssets" localSheetId="31">#REF!</definedName>
    <definedName name="W_NWC_NCashEnergyAssets">#REF!</definedName>
    <definedName name="W_NWC_NCashEnergyLiabilities" localSheetId="17">#REF!</definedName>
    <definedName name="W_NWC_NCashEnergyLiabilities" localSheetId="18">#REF!</definedName>
    <definedName name="W_NWC_NCashEnergyLiabilities" localSheetId="19">#REF!</definedName>
    <definedName name="W_NWC_NCashEnergyLiabilities" localSheetId="20">#REF!</definedName>
    <definedName name="W_NWC_NCashEnergyLiabilities" localSheetId="21">#REF!</definedName>
    <definedName name="W_NWC_NCashEnergyLiabilities" localSheetId="22">#REF!</definedName>
    <definedName name="W_NWC_NCashEnergyLiabilities" localSheetId="26">#REF!</definedName>
    <definedName name="W_NWC_NCashEnergyLiabilities" localSheetId="27">#REF!</definedName>
    <definedName name="W_NWC_NCashEnergyLiabilities" localSheetId="28">#REF!</definedName>
    <definedName name="W_NWC_NCashEnergyLiabilities" localSheetId="29">#REF!</definedName>
    <definedName name="W_NWC_NCashEnergyLiabilities" localSheetId="30">#REF!</definedName>
    <definedName name="W_NWC_NCashEnergyLiabilities" localSheetId="31">#REF!</definedName>
    <definedName name="W_NWC_NCashEnergyLiabilities">#REF!</definedName>
    <definedName name="W_NWC_NCashIntPay" localSheetId="17">#REF!</definedName>
    <definedName name="W_NWC_NCashIntPay" localSheetId="18">#REF!</definedName>
    <definedName name="W_NWC_NCashIntPay" localSheetId="19">#REF!</definedName>
    <definedName name="W_NWC_NCashIntPay" localSheetId="20">#REF!</definedName>
    <definedName name="W_NWC_NCashIntPay" localSheetId="21">#REF!</definedName>
    <definedName name="W_NWC_NCashIntPay" localSheetId="22">#REF!</definedName>
    <definedName name="W_NWC_NCashIntPay" localSheetId="26">#REF!</definedName>
    <definedName name="W_NWC_NCashIntPay" localSheetId="27">#REF!</definedName>
    <definedName name="W_NWC_NCashIntPay" localSheetId="28">#REF!</definedName>
    <definedName name="W_NWC_NCashIntPay" localSheetId="29">#REF!</definedName>
    <definedName name="W_NWC_NCashIntPay" localSheetId="30">#REF!</definedName>
    <definedName name="W_NWC_NCashIntPay" localSheetId="31">#REF!</definedName>
    <definedName name="W_NWC_NCashIntPay">#REF!</definedName>
    <definedName name="W_NWC_NCashInventory" localSheetId="17">#REF!</definedName>
    <definedName name="W_NWC_NCashInventory" localSheetId="18">#REF!</definedName>
    <definedName name="W_NWC_NCashInventory" localSheetId="19">#REF!</definedName>
    <definedName name="W_NWC_NCashInventory" localSheetId="20">#REF!</definedName>
    <definedName name="W_NWC_NCashInventory" localSheetId="21">#REF!</definedName>
    <definedName name="W_NWC_NCashInventory" localSheetId="22">#REF!</definedName>
    <definedName name="W_NWC_NCashInventory" localSheetId="26">#REF!</definedName>
    <definedName name="W_NWC_NCashInventory" localSheetId="27">#REF!</definedName>
    <definedName name="W_NWC_NCashInventory" localSheetId="28">#REF!</definedName>
    <definedName name="W_NWC_NCashInventory" localSheetId="29">#REF!</definedName>
    <definedName name="W_NWC_NCashInventory" localSheetId="30">#REF!</definedName>
    <definedName name="W_NWC_NCashInventory" localSheetId="31">#REF!</definedName>
    <definedName name="W_NWC_NCashInventory">#REF!</definedName>
    <definedName name="W_NWC_NCashNP" localSheetId="17">#REF!</definedName>
    <definedName name="W_NWC_NCashNP" localSheetId="18">#REF!</definedName>
    <definedName name="W_NWC_NCashNP" localSheetId="19">#REF!</definedName>
    <definedName name="W_NWC_NCashNP" localSheetId="20">#REF!</definedName>
    <definedName name="W_NWC_NCashNP" localSheetId="21">#REF!</definedName>
    <definedName name="W_NWC_NCashNP" localSheetId="22">#REF!</definedName>
    <definedName name="W_NWC_NCashNP" localSheetId="26">#REF!</definedName>
    <definedName name="W_NWC_NCashNP" localSheetId="27">#REF!</definedName>
    <definedName name="W_NWC_NCashNP" localSheetId="28">#REF!</definedName>
    <definedName name="W_NWC_NCashNP" localSheetId="29">#REF!</definedName>
    <definedName name="W_NWC_NCashNP" localSheetId="30">#REF!</definedName>
    <definedName name="W_NWC_NCashNP" localSheetId="31">#REF!</definedName>
    <definedName name="W_NWC_NCashNP">#REF!</definedName>
    <definedName name="W_NWC_NCashNR" localSheetId="17">#REF!</definedName>
    <definedName name="W_NWC_NCashNR" localSheetId="18">#REF!</definedName>
    <definedName name="W_NWC_NCashNR" localSheetId="19">#REF!</definedName>
    <definedName name="W_NWC_NCashNR" localSheetId="20">#REF!</definedName>
    <definedName name="W_NWC_NCashNR" localSheetId="21">#REF!</definedName>
    <definedName name="W_NWC_NCashNR" localSheetId="22">#REF!</definedName>
    <definedName name="W_NWC_NCashNR" localSheetId="26">#REF!</definedName>
    <definedName name="W_NWC_NCashNR" localSheetId="27">#REF!</definedName>
    <definedName name="W_NWC_NCashNR" localSheetId="28">#REF!</definedName>
    <definedName name="W_NWC_NCashNR" localSheetId="29">#REF!</definedName>
    <definedName name="W_NWC_NCashNR" localSheetId="30">#REF!</definedName>
    <definedName name="W_NWC_NCashNR" localSheetId="31">#REF!</definedName>
    <definedName name="W_NWC_NCashNR">#REF!</definedName>
    <definedName name="W_NWC_NCashOthAssets" localSheetId="17">#REF!</definedName>
    <definedName name="W_NWC_NCashOthAssets" localSheetId="18">#REF!</definedName>
    <definedName name="W_NWC_NCashOthAssets" localSheetId="19">#REF!</definedName>
    <definedName name="W_NWC_NCashOthAssets" localSheetId="20">#REF!</definedName>
    <definedName name="W_NWC_NCashOthAssets" localSheetId="21">#REF!</definedName>
    <definedName name="W_NWC_NCashOthAssets" localSheetId="22">#REF!</definedName>
    <definedName name="W_NWC_NCashOthAssets" localSheetId="26">#REF!</definedName>
    <definedName name="W_NWC_NCashOthAssets" localSheetId="27">#REF!</definedName>
    <definedName name="W_NWC_NCashOthAssets" localSheetId="28">#REF!</definedName>
    <definedName name="W_NWC_NCashOthAssets" localSheetId="29">#REF!</definedName>
    <definedName name="W_NWC_NCashOthAssets" localSheetId="30">#REF!</definedName>
    <definedName name="W_NWC_NCashOthAssets" localSheetId="31">#REF!</definedName>
    <definedName name="W_NWC_NCashOthAssets">#REF!</definedName>
    <definedName name="W_NWC_NCashOthLiabilities" localSheetId="17">#REF!</definedName>
    <definedName name="W_NWC_NCashOthLiabilities" localSheetId="18">#REF!</definedName>
    <definedName name="W_NWC_NCashOthLiabilities" localSheetId="19">#REF!</definedName>
    <definedName name="W_NWC_NCashOthLiabilities" localSheetId="20">#REF!</definedName>
    <definedName name="W_NWC_NCashOthLiabilities" localSheetId="21">#REF!</definedName>
    <definedName name="W_NWC_NCashOthLiabilities" localSheetId="22">#REF!</definedName>
    <definedName name="W_NWC_NCashOthLiabilities" localSheetId="26">#REF!</definedName>
    <definedName name="W_NWC_NCashOthLiabilities" localSheetId="27">#REF!</definedName>
    <definedName name="W_NWC_NCashOthLiabilities" localSheetId="28">#REF!</definedName>
    <definedName name="W_NWC_NCashOthLiabilities" localSheetId="29">#REF!</definedName>
    <definedName name="W_NWC_NCashOthLiabilities" localSheetId="30">#REF!</definedName>
    <definedName name="W_NWC_NCashOthLiabilities" localSheetId="31">#REF!</definedName>
    <definedName name="W_NWC_NCashOthLiabilities">#REF!</definedName>
    <definedName name="W_NWC_NCashRegAssets" localSheetId="17">#REF!</definedName>
    <definedName name="W_NWC_NCashRegAssets" localSheetId="18">#REF!</definedName>
    <definedName name="W_NWC_NCashRegAssets" localSheetId="19">#REF!</definedName>
    <definedName name="W_NWC_NCashRegAssets" localSheetId="20">#REF!</definedName>
    <definedName name="W_NWC_NCashRegAssets" localSheetId="21">#REF!</definedName>
    <definedName name="W_NWC_NCashRegAssets" localSheetId="22">#REF!</definedName>
    <definedName name="W_NWC_NCashRegAssets" localSheetId="26">#REF!</definedName>
    <definedName name="W_NWC_NCashRegAssets" localSheetId="27">#REF!</definedName>
    <definedName name="W_NWC_NCashRegAssets" localSheetId="28">#REF!</definedName>
    <definedName name="W_NWC_NCashRegAssets" localSheetId="29">#REF!</definedName>
    <definedName name="W_NWC_NCashRegAssets" localSheetId="30">#REF!</definedName>
    <definedName name="W_NWC_NCashRegAssets" localSheetId="31">#REF!</definedName>
    <definedName name="W_NWC_NCashRegAssets">#REF!</definedName>
    <definedName name="W_NWC_NCashRegLiabilities" localSheetId="17">#REF!</definedName>
    <definedName name="W_NWC_NCashRegLiabilities" localSheetId="18">#REF!</definedName>
    <definedName name="W_NWC_NCashRegLiabilities" localSheetId="19">#REF!</definedName>
    <definedName name="W_NWC_NCashRegLiabilities" localSheetId="20">#REF!</definedName>
    <definedName name="W_NWC_NCashRegLiabilities" localSheetId="21">#REF!</definedName>
    <definedName name="W_NWC_NCashRegLiabilities" localSheetId="22">#REF!</definedName>
    <definedName name="W_NWC_NCashRegLiabilities" localSheetId="26">#REF!</definedName>
    <definedName name="W_NWC_NCashRegLiabilities" localSheetId="27">#REF!</definedName>
    <definedName name="W_NWC_NCashRegLiabilities" localSheetId="28">#REF!</definedName>
    <definedName name="W_NWC_NCashRegLiabilities" localSheetId="29">#REF!</definedName>
    <definedName name="W_NWC_NCashRegLiabilities" localSheetId="30">#REF!</definedName>
    <definedName name="W_NWC_NCashRegLiabilities" localSheetId="31">#REF!</definedName>
    <definedName name="W_NWC_NCashRegLiabilities">#REF!</definedName>
    <definedName name="W_NWC_NCashRepurchaseObligations" localSheetId="17">#REF!</definedName>
    <definedName name="W_NWC_NCashRepurchaseObligations" localSheetId="18">#REF!</definedName>
    <definedName name="W_NWC_NCashRepurchaseObligations" localSheetId="19">#REF!</definedName>
    <definedName name="W_NWC_NCashRepurchaseObligations" localSheetId="20">#REF!</definedName>
    <definedName name="W_NWC_NCashRepurchaseObligations" localSheetId="21">#REF!</definedName>
    <definedName name="W_NWC_NCashRepurchaseObligations" localSheetId="22">#REF!</definedName>
    <definedName name="W_NWC_NCashRepurchaseObligations" localSheetId="26">#REF!</definedName>
    <definedName name="W_NWC_NCashRepurchaseObligations" localSheetId="27">#REF!</definedName>
    <definedName name="W_NWC_NCashRepurchaseObligations" localSheetId="28">#REF!</definedName>
    <definedName name="W_NWC_NCashRepurchaseObligations" localSheetId="29">#REF!</definedName>
    <definedName name="W_NWC_NCashRepurchaseObligations" localSheetId="30">#REF!</definedName>
    <definedName name="W_NWC_NCashRepurchaseObligations" localSheetId="31">#REF!</definedName>
    <definedName name="W_NWC_NCashRepurchaseObligations">#REF!</definedName>
    <definedName name="W_NWC_NCashResaleAgreements" localSheetId="17">#REF!</definedName>
    <definedName name="W_NWC_NCashResaleAgreements" localSheetId="18">#REF!</definedName>
    <definedName name="W_NWC_NCashResaleAgreements" localSheetId="19">#REF!</definedName>
    <definedName name="W_NWC_NCashResaleAgreements" localSheetId="20">#REF!</definedName>
    <definedName name="W_NWC_NCashResaleAgreements" localSheetId="21">#REF!</definedName>
    <definedName name="W_NWC_NCashResaleAgreements" localSheetId="22">#REF!</definedName>
    <definedName name="W_NWC_NCashResaleAgreements" localSheetId="26">#REF!</definedName>
    <definedName name="W_NWC_NCashResaleAgreements" localSheetId="27">#REF!</definedName>
    <definedName name="W_NWC_NCashResaleAgreements" localSheetId="28">#REF!</definedName>
    <definedName name="W_NWC_NCashResaleAgreements" localSheetId="29">#REF!</definedName>
    <definedName name="W_NWC_NCashResaleAgreements" localSheetId="30">#REF!</definedName>
    <definedName name="W_NWC_NCashResaleAgreements" localSheetId="31">#REF!</definedName>
    <definedName name="W_NWC_NCashResaleAgreements">#REF!</definedName>
    <definedName name="W_NWC_NCashTAX" localSheetId="17">#REF!</definedName>
    <definedName name="W_NWC_NCashTAX" localSheetId="18">#REF!</definedName>
    <definedName name="W_NWC_NCashTAX" localSheetId="19">#REF!</definedName>
    <definedName name="W_NWC_NCashTAX" localSheetId="20">#REF!</definedName>
    <definedName name="W_NWC_NCashTAX" localSheetId="21">#REF!</definedName>
    <definedName name="W_NWC_NCashTAX" localSheetId="22">#REF!</definedName>
    <definedName name="W_NWC_NCashTAX" localSheetId="26">#REF!</definedName>
    <definedName name="W_NWC_NCashTAX" localSheetId="27">#REF!</definedName>
    <definedName name="W_NWC_NCashTAX" localSheetId="28">#REF!</definedName>
    <definedName name="W_NWC_NCashTAX" localSheetId="29">#REF!</definedName>
    <definedName name="W_NWC_NCashTAX" localSheetId="30">#REF!</definedName>
    <definedName name="W_NWC_NCashTAX" localSheetId="31">#REF!</definedName>
    <definedName name="W_NWC_NCashTAX">#REF!</definedName>
    <definedName name="Wage_Escalation_Rate">#REF!</definedName>
    <definedName name="what?" localSheetId="17" hidden="1">{"phase 1 ecm table",#N/A,FALSE,"ECM Matrix";"total ecm table",#N/A,FALSE,"ECM Matrix"}</definedName>
    <definedName name="what?" localSheetId="18" hidden="1">{"phase 1 ecm table",#N/A,FALSE,"ECM Matrix";"total ecm table",#N/A,FALSE,"ECM Matrix"}</definedName>
    <definedName name="what?" localSheetId="19" hidden="1">{"phase 1 ecm table",#N/A,FALSE,"ECM Matrix";"total ecm table",#N/A,FALSE,"ECM Matrix"}</definedName>
    <definedName name="what?" localSheetId="20" hidden="1">{"phase 1 ecm table",#N/A,FALSE,"ECM Matrix";"total ecm table",#N/A,FALSE,"ECM Matrix"}</definedName>
    <definedName name="what?" localSheetId="21" hidden="1">{"phase 1 ecm table",#N/A,FALSE,"ECM Matrix";"total ecm table",#N/A,FALSE,"ECM Matrix"}</definedName>
    <definedName name="what?" localSheetId="22" hidden="1">{"phase 1 ecm table",#N/A,FALSE,"ECM Matrix";"total ecm table",#N/A,FALSE,"ECM Matrix"}</definedName>
    <definedName name="what?" localSheetId="23" hidden="1">{"phase 1 ecm table",#N/A,FALSE,"ECM Matrix";"total ecm table",#N/A,FALSE,"ECM Matrix"}</definedName>
    <definedName name="what?" localSheetId="3" hidden="1">{"phase 1 ecm table",#N/A,FALSE,"ECM Matrix";"total ecm table",#N/A,FALSE,"ECM Matrix"}</definedName>
    <definedName name="what?" localSheetId="4" hidden="1">{"phase 1 ecm table",#N/A,FALSE,"ECM Matrix";"total ecm table",#N/A,FALSE,"ECM Matrix"}</definedName>
    <definedName name="what?" localSheetId="7" hidden="1">{"phase 1 ecm table",#N/A,FALSE,"ECM Matrix";"total ecm table",#N/A,FALSE,"ECM Matrix"}</definedName>
    <definedName name="what?" localSheetId="16" hidden="1">{"phase 1 ecm table",#N/A,FALSE,"ECM Matrix";"total ecm table",#N/A,FALSE,"ECM Matrix"}</definedName>
    <definedName name="what?" localSheetId="26" hidden="1">{"phase 1 ecm table",#N/A,FALSE,"ECM Matrix";"total ecm table",#N/A,FALSE,"ECM Matrix"}</definedName>
    <definedName name="what?" localSheetId="27" hidden="1">{"phase 1 ecm table",#N/A,FALSE,"ECM Matrix";"total ecm table",#N/A,FALSE,"ECM Matrix"}</definedName>
    <definedName name="what?" localSheetId="28" hidden="1">{"phase 1 ecm table",#N/A,FALSE,"ECM Matrix";"total ecm table",#N/A,FALSE,"ECM Matrix"}</definedName>
    <definedName name="what?" localSheetId="29" hidden="1">{"phase 1 ecm table",#N/A,FALSE,"ECM Matrix";"total ecm table",#N/A,FALSE,"ECM Matrix"}</definedName>
    <definedName name="what?" localSheetId="30" hidden="1">{"phase 1 ecm table",#N/A,FALSE,"ECM Matrix";"total ecm table",#N/A,FALSE,"ECM Matrix"}</definedName>
    <definedName name="what?" localSheetId="31" hidden="1">{"phase 1 ecm table",#N/A,FALSE,"ECM Matrix";"total ecm table",#N/A,FALSE,"ECM Matrix"}</definedName>
    <definedName name="what?" hidden="1">{"phase 1 ecm table",#N/A,FALSE,"ECM Matrix";"total ecm table",#N/A,FALSE,"ECM Matrix"}</definedName>
    <definedName name="what??" localSheetId="17" hidden="1">{"okte1",#N/A,FALSE,"OKTE GAS CONV";"okte2",#N/A,FALSE,"OKTE GAS CONV";"okte3",#N/A,FALSE,"OKTE GAS CONV";"okte4",#N/A,FALSE,"OKTE GAS CONV"}</definedName>
    <definedName name="what??" localSheetId="18" hidden="1">{"okte1",#N/A,FALSE,"OKTE GAS CONV";"okte2",#N/A,FALSE,"OKTE GAS CONV";"okte3",#N/A,FALSE,"OKTE GAS CONV";"okte4",#N/A,FALSE,"OKTE GAS CONV"}</definedName>
    <definedName name="what??" localSheetId="19" hidden="1">{"okte1",#N/A,FALSE,"OKTE GAS CONV";"okte2",#N/A,FALSE,"OKTE GAS CONV";"okte3",#N/A,FALSE,"OKTE GAS CONV";"okte4",#N/A,FALSE,"OKTE GAS CONV"}</definedName>
    <definedName name="what??" localSheetId="20" hidden="1">{"okte1",#N/A,FALSE,"OKTE GAS CONV";"okte2",#N/A,FALSE,"OKTE GAS CONV";"okte3",#N/A,FALSE,"OKTE GAS CONV";"okte4",#N/A,FALSE,"OKTE GAS CONV"}</definedName>
    <definedName name="what??" localSheetId="21" hidden="1">{"okte1",#N/A,FALSE,"OKTE GAS CONV";"okte2",#N/A,FALSE,"OKTE GAS CONV";"okte3",#N/A,FALSE,"OKTE GAS CONV";"okte4",#N/A,FALSE,"OKTE GAS CONV"}</definedName>
    <definedName name="what??" localSheetId="22" hidden="1">{"okte1",#N/A,FALSE,"OKTE GAS CONV";"okte2",#N/A,FALSE,"OKTE GAS CONV";"okte3",#N/A,FALSE,"OKTE GAS CONV";"okte4",#N/A,FALSE,"OKTE GAS CONV"}</definedName>
    <definedName name="what??" localSheetId="23" hidden="1">{"okte1",#N/A,FALSE,"OKTE GAS CONV";"okte2",#N/A,FALSE,"OKTE GAS CONV";"okte3",#N/A,FALSE,"OKTE GAS CONV";"okte4",#N/A,FALSE,"OKTE GAS CONV"}</definedName>
    <definedName name="what??" localSheetId="3" hidden="1">{"okte1",#N/A,FALSE,"OKTE GAS CONV";"okte2",#N/A,FALSE,"OKTE GAS CONV";"okte3",#N/A,FALSE,"OKTE GAS CONV";"okte4",#N/A,FALSE,"OKTE GAS CONV"}</definedName>
    <definedName name="what??" localSheetId="4" hidden="1">{"okte1",#N/A,FALSE,"OKTE GAS CONV";"okte2",#N/A,FALSE,"OKTE GAS CONV";"okte3",#N/A,FALSE,"OKTE GAS CONV";"okte4",#N/A,FALSE,"OKTE GAS CONV"}</definedName>
    <definedName name="what??" localSheetId="7" hidden="1">{"okte1",#N/A,FALSE,"OKTE GAS CONV";"okte2",#N/A,FALSE,"OKTE GAS CONV";"okte3",#N/A,FALSE,"OKTE GAS CONV";"okte4",#N/A,FALSE,"OKTE GAS CONV"}</definedName>
    <definedName name="what??" localSheetId="16" hidden="1">{"okte1",#N/A,FALSE,"OKTE GAS CONV";"okte2",#N/A,FALSE,"OKTE GAS CONV";"okte3",#N/A,FALSE,"OKTE GAS CONV";"okte4",#N/A,FALSE,"OKTE GAS CONV"}</definedName>
    <definedName name="what??" localSheetId="26" hidden="1">{"okte1",#N/A,FALSE,"OKTE GAS CONV";"okte2",#N/A,FALSE,"OKTE GAS CONV";"okte3",#N/A,FALSE,"OKTE GAS CONV";"okte4",#N/A,FALSE,"OKTE GAS CONV"}</definedName>
    <definedName name="what??" localSheetId="27" hidden="1">{"okte1",#N/A,FALSE,"OKTE GAS CONV";"okte2",#N/A,FALSE,"OKTE GAS CONV";"okte3",#N/A,FALSE,"OKTE GAS CONV";"okte4",#N/A,FALSE,"OKTE GAS CONV"}</definedName>
    <definedName name="what??" localSheetId="28" hidden="1">{"okte1",#N/A,FALSE,"OKTE GAS CONV";"okte2",#N/A,FALSE,"OKTE GAS CONV";"okte3",#N/A,FALSE,"OKTE GAS CONV";"okte4",#N/A,FALSE,"OKTE GAS CONV"}</definedName>
    <definedName name="what??" localSheetId="29" hidden="1">{"okte1",#N/A,FALSE,"OKTE GAS CONV";"okte2",#N/A,FALSE,"OKTE GAS CONV";"okte3",#N/A,FALSE,"OKTE GAS CONV";"okte4",#N/A,FALSE,"OKTE GAS CONV"}</definedName>
    <definedName name="what??" localSheetId="30" hidden="1">{"okte1",#N/A,FALSE,"OKTE GAS CONV";"okte2",#N/A,FALSE,"OKTE GAS CONV";"okte3",#N/A,FALSE,"OKTE GAS CONV";"okte4",#N/A,FALSE,"OKTE GAS CONV"}</definedName>
    <definedName name="what??" localSheetId="31" hidden="1">{"okte1",#N/A,FALSE,"OKTE GAS CONV";"okte2",#N/A,FALSE,"OKTE GAS CONV";"okte3",#N/A,FALSE,"OKTE GAS CONV";"okte4",#N/A,FALSE,"OKTE GAS CONV"}</definedName>
    <definedName name="what??" hidden="1">{"okte1",#N/A,FALSE,"OKTE GAS CONV";"okte2",#N/A,FALSE,"OKTE GAS CONV";"okte3",#N/A,FALSE,"OKTE GAS CONV";"okte4",#N/A,FALSE,"OKTE GAS CONV"}</definedName>
    <definedName name="what???" localSheetId="17" hidden="1">{"Overhead",#N/A,FALSE,"NEW FINMODEL";"Overhead",#N/A,FALSE,"Cash flow Phase 1";"Overhead PH1 w Benefits",#N/A,FALSE,"ECM Matrix";"Overhead PH1 w RFP",#N/A,FALSE,"ECM Matrix";"Overhead Total w benefits",#N/A,FALSE,"ECM Matrix";"Overhead Total w RFP",#N/A,FALSE,"ECM Matrix"}</definedName>
    <definedName name="what???" localSheetId="18" hidden="1">{"Overhead",#N/A,FALSE,"NEW FINMODEL";"Overhead",#N/A,FALSE,"Cash flow Phase 1";"Overhead PH1 w Benefits",#N/A,FALSE,"ECM Matrix";"Overhead PH1 w RFP",#N/A,FALSE,"ECM Matrix";"Overhead Total w benefits",#N/A,FALSE,"ECM Matrix";"Overhead Total w RFP",#N/A,FALSE,"ECM Matrix"}</definedName>
    <definedName name="what???" localSheetId="19" hidden="1">{"Overhead",#N/A,FALSE,"NEW FINMODEL";"Overhead",#N/A,FALSE,"Cash flow Phase 1";"Overhead PH1 w Benefits",#N/A,FALSE,"ECM Matrix";"Overhead PH1 w RFP",#N/A,FALSE,"ECM Matrix";"Overhead Total w benefits",#N/A,FALSE,"ECM Matrix";"Overhead Total w RFP",#N/A,FALSE,"ECM Matrix"}</definedName>
    <definedName name="what???" localSheetId="20" hidden="1">{"Overhead",#N/A,FALSE,"NEW FINMODEL";"Overhead",#N/A,FALSE,"Cash flow Phase 1";"Overhead PH1 w Benefits",#N/A,FALSE,"ECM Matrix";"Overhead PH1 w RFP",#N/A,FALSE,"ECM Matrix";"Overhead Total w benefits",#N/A,FALSE,"ECM Matrix";"Overhead Total w RFP",#N/A,FALSE,"ECM Matrix"}</definedName>
    <definedName name="what???" localSheetId="21" hidden="1">{"Overhead",#N/A,FALSE,"NEW FINMODEL";"Overhead",#N/A,FALSE,"Cash flow Phase 1";"Overhead PH1 w Benefits",#N/A,FALSE,"ECM Matrix";"Overhead PH1 w RFP",#N/A,FALSE,"ECM Matrix";"Overhead Total w benefits",#N/A,FALSE,"ECM Matrix";"Overhead Total w RFP",#N/A,FALSE,"ECM Matrix"}</definedName>
    <definedName name="what???" localSheetId="22" hidden="1">{"Overhead",#N/A,FALSE,"NEW FINMODEL";"Overhead",#N/A,FALSE,"Cash flow Phase 1";"Overhead PH1 w Benefits",#N/A,FALSE,"ECM Matrix";"Overhead PH1 w RFP",#N/A,FALSE,"ECM Matrix";"Overhead Total w benefits",#N/A,FALSE,"ECM Matrix";"Overhead Total w RFP",#N/A,FALSE,"ECM Matrix"}</definedName>
    <definedName name="what???" localSheetId="23" hidden="1">{"Overhead",#N/A,FALSE,"NEW FINMODEL";"Overhead",#N/A,FALSE,"Cash flow Phase 1";"Overhead PH1 w Benefits",#N/A,FALSE,"ECM Matrix";"Overhead PH1 w RFP",#N/A,FALSE,"ECM Matrix";"Overhead Total w benefits",#N/A,FALSE,"ECM Matrix";"Overhead Total w RFP",#N/A,FALSE,"ECM Matrix"}</definedName>
    <definedName name="what???" localSheetId="3" hidden="1">{"Overhead",#N/A,FALSE,"NEW FINMODEL";"Overhead",#N/A,FALSE,"Cash flow Phase 1";"Overhead PH1 w Benefits",#N/A,FALSE,"ECM Matrix";"Overhead PH1 w RFP",#N/A,FALSE,"ECM Matrix";"Overhead Total w benefits",#N/A,FALSE,"ECM Matrix";"Overhead Total w RFP",#N/A,FALSE,"ECM Matrix"}</definedName>
    <definedName name="what???" localSheetId="4" hidden="1">{"Overhead",#N/A,FALSE,"NEW FINMODEL";"Overhead",#N/A,FALSE,"Cash flow Phase 1";"Overhead PH1 w Benefits",#N/A,FALSE,"ECM Matrix";"Overhead PH1 w RFP",#N/A,FALSE,"ECM Matrix";"Overhead Total w benefits",#N/A,FALSE,"ECM Matrix";"Overhead Total w RFP",#N/A,FALSE,"ECM Matrix"}</definedName>
    <definedName name="what???" localSheetId="7" hidden="1">{"Overhead",#N/A,FALSE,"NEW FINMODEL";"Overhead",#N/A,FALSE,"Cash flow Phase 1";"Overhead PH1 w Benefits",#N/A,FALSE,"ECM Matrix";"Overhead PH1 w RFP",#N/A,FALSE,"ECM Matrix";"Overhead Total w benefits",#N/A,FALSE,"ECM Matrix";"Overhead Total w RFP",#N/A,FALSE,"ECM Matrix"}</definedName>
    <definedName name="what???" localSheetId="16" hidden="1">{"Overhead",#N/A,FALSE,"NEW FINMODEL";"Overhead",#N/A,FALSE,"Cash flow Phase 1";"Overhead PH1 w Benefits",#N/A,FALSE,"ECM Matrix";"Overhead PH1 w RFP",#N/A,FALSE,"ECM Matrix";"Overhead Total w benefits",#N/A,FALSE,"ECM Matrix";"Overhead Total w RFP",#N/A,FALSE,"ECM Matrix"}</definedName>
    <definedName name="what???" localSheetId="26" hidden="1">{"Overhead",#N/A,FALSE,"NEW FINMODEL";"Overhead",#N/A,FALSE,"Cash flow Phase 1";"Overhead PH1 w Benefits",#N/A,FALSE,"ECM Matrix";"Overhead PH1 w RFP",#N/A,FALSE,"ECM Matrix";"Overhead Total w benefits",#N/A,FALSE,"ECM Matrix";"Overhead Total w RFP",#N/A,FALSE,"ECM Matrix"}</definedName>
    <definedName name="what???" localSheetId="27" hidden="1">{"Overhead",#N/A,FALSE,"NEW FINMODEL";"Overhead",#N/A,FALSE,"Cash flow Phase 1";"Overhead PH1 w Benefits",#N/A,FALSE,"ECM Matrix";"Overhead PH1 w RFP",#N/A,FALSE,"ECM Matrix";"Overhead Total w benefits",#N/A,FALSE,"ECM Matrix";"Overhead Total w RFP",#N/A,FALSE,"ECM Matrix"}</definedName>
    <definedName name="what???" localSheetId="28" hidden="1">{"Overhead",#N/A,FALSE,"NEW FINMODEL";"Overhead",#N/A,FALSE,"Cash flow Phase 1";"Overhead PH1 w Benefits",#N/A,FALSE,"ECM Matrix";"Overhead PH1 w RFP",#N/A,FALSE,"ECM Matrix";"Overhead Total w benefits",#N/A,FALSE,"ECM Matrix";"Overhead Total w RFP",#N/A,FALSE,"ECM Matrix"}</definedName>
    <definedName name="what???" localSheetId="29" hidden="1">{"Overhead",#N/A,FALSE,"NEW FINMODEL";"Overhead",#N/A,FALSE,"Cash flow Phase 1";"Overhead PH1 w Benefits",#N/A,FALSE,"ECM Matrix";"Overhead PH1 w RFP",#N/A,FALSE,"ECM Matrix";"Overhead Total w benefits",#N/A,FALSE,"ECM Matrix";"Overhead Total w RFP",#N/A,FALSE,"ECM Matrix"}</definedName>
    <definedName name="what???" localSheetId="30" hidden="1">{"Overhead",#N/A,FALSE,"NEW FINMODEL";"Overhead",#N/A,FALSE,"Cash flow Phase 1";"Overhead PH1 w Benefits",#N/A,FALSE,"ECM Matrix";"Overhead PH1 w RFP",#N/A,FALSE,"ECM Matrix";"Overhead Total w benefits",#N/A,FALSE,"ECM Matrix";"Overhead Total w RFP",#N/A,FALSE,"ECM Matrix"}</definedName>
    <definedName name="what???" localSheetId="31" hidden="1">{"Overhead",#N/A,FALSE,"NEW FINMODEL";"Overhead",#N/A,FALSE,"Cash flow Phase 1";"Overhead PH1 w Benefits",#N/A,FALSE,"ECM Matrix";"Overhead PH1 w RFP",#N/A,FALSE,"ECM Matrix";"Overhead Total w benefits",#N/A,FALSE,"ECM Matrix";"Overhead Total w RFP",#N/A,FALSE,"ECM Matrix"}</definedName>
    <definedName name="what???" hidden="1">{"Overhead",#N/A,FALSE,"NEW FINMODEL";"Overhead",#N/A,FALSE,"Cash flow Phase 1";"Overhead PH1 w Benefits",#N/A,FALSE,"ECM Matrix";"Overhead PH1 w RFP",#N/A,FALSE,"ECM Matrix";"Overhead Total w benefits",#N/A,FALSE,"ECM Matrix";"Overhead Total w RFP",#N/A,FALSE,"ECM Matrix"}</definedName>
    <definedName name="what???1" localSheetId="17" hidden="1">{"Overhead",#N/A,FALSE,"NEW FINMODEL";"Overhead",#N/A,FALSE,"Cash flow Phase 1";"Overhead PH1 w Benefits",#N/A,FALSE,"ECM Matrix";"Overhead PH1 w RFP",#N/A,FALSE,"ECM Matrix";"Overhead Total w benefits",#N/A,FALSE,"ECM Matrix";"Overhead Total w RFP",#N/A,FALSE,"ECM Matrix"}</definedName>
    <definedName name="what???1" localSheetId="18" hidden="1">{"Overhead",#N/A,FALSE,"NEW FINMODEL";"Overhead",#N/A,FALSE,"Cash flow Phase 1";"Overhead PH1 w Benefits",#N/A,FALSE,"ECM Matrix";"Overhead PH1 w RFP",#N/A,FALSE,"ECM Matrix";"Overhead Total w benefits",#N/A,FALSE,"ECM Matrix";"Overhead Total w RFP",#N/A,FALSE,"ECM Matrix"}</definedName>
    <definedName name="what???1" localSheetId="19" hidden="1">{"Overhead",#N/A,FALSE,"NEW FINMODEL";"Overhead",#N/A,FALSE,"Cash flow Phase 1";"Overhead PH1 w Benefits",#N/A,FALSE,"ECM Matrix";"Overhead PH1 w RFP",#N/A,FALSE,"ECM Matrix";"Overhead Total w benefits",#N/A,FALSE,"ECM Matrix";"Overhead Total w RFP",#N/A,FALSE,"ECM Matrix"}</definedName>
    <definedName name="what???1" localSheetId="20" hidden="1">{"Overhead",#N/A,FALSE,"NEW FINMODEL";"Overhead",#N/A,FALSE,"Cash flow Phase 1";"Overhead PH1 w Benefits",#N/A,FALSE,"ECM Matrix";"Overhead PH1 w RFP",#N/A,FALSE,"ECM Matrix";"Overhead Total w benefits",#N/A,FALSE,"ECM Matrix";"Overhead Total w RFP",#N/A,FALSE,"ECM Matrix"}</definedName>
    <definedName name="what???1" localSheetId="21" hidden="1">{"Overhead",#N/A,FALSE,"NEW FINMODEL";"Overhead",#N/A,FALSE,"Cash flow Phase 1";"Overhead PH1 w Benefits",#N/A,FALSE,"ECM Matrix";"Overhead PH1 w RFP",#N/A,FALSE,"ECM Matrix";"Overhead Total w benefits",#N/A,FALSE,"ECM Matrix";"Overhead Total w RFP",#N/A,FALSE,"ECM Matrix"}</definedName>
    <definedName name="what???1" localSheetId="22" hidden="1">{"Overhead",#N/A,FALSE,"NEW FINMODEL";"Overhead",#N/A,FALSE,"Cash flow Phase 1";"Overhead PH1 w Benefits",#N/A,FALSE,"ECM Matrix";"Overhead PH1 w RFP",#N/A,FALSE,"ECM Matrix";"Overhead Total w benefits",#N/A,FALSE,"ECM Matrix";"Overhead Total w RFP",#N/A,FALSE,"ECM Matrix"}</definedName>
    <definedName name="what???1" localSheetId="23" hidden="1">{"Overhead",#N/A,FALSE,"NEW FINMODEL";"Overhead",#N/A,FALSE,"Cash flow Phase 1";"Overhead PH1 w Benefits",#N/A,FALSE,"ECM Matrix";"Overhead PH1 w RFP",#N/A,FALSE,"ECM Matrix";"Overhead Total w benefits",#N/A,FALSE,"ECM Matrix";"Overhead Total w RFP",#N/A,FALSE,"ECM Matrix"}</definedName>
    <definedName name="what???1" localSheetId="3" hidden="1">{"Overhead",#N/A,FALSE,"NEW FINMODEL";"Overhead",#N/A,FALSE,"Cash flow Phase 1";"Overhead PH1 w Benefits",#N/A,FALSE,"ECM Matrix";"Overhead PH1 w RFP",#N/A,FALSE,"ECM Matrix";"Overhead Total w benefits",#N/A,FALSE,"ECM Matrix";"Overhead Total w RFP",#N/A,FALSE,"ECM Matrix"}</definedName>
    <definedName name="what???1" localSheetId="4" hidden="1">{"Overhead",#N/A,FALSE,"NEW FINMODEL";"Overhead",#N/A,FALSE,"Cash flow Phase 1";"Overhead PH1 w Benefits",#N/A,FALSE,"ECM Matrix";"Overhead PH1 w RFP",#N/A,FALSE,"ECM Matrix";"Overhead Total w benefits",#N/A,FALSE,"ECM Matrix";"Overhead Total w RFP",#N/A,FALSE,"ECM Matrix"}</definedName>
    <definedName name="what???1" localSheetId="7" hidden="1">{"Overhead",#N/A,FALSE,"NEW FINMODEL";"Overhead",#N/A,FALSE,"Cash flow Phase 1";"Overhead PH1 w Benefits",#N/A,FALSE,"ECM Matrix";"Overhead PH1 w RFP",#N/A,FALSE,"ECM Matrix";"Overhead Total w benefits",#N/A,FALSE,"ECM Matrix";"Overhead Total w RFP",#N/A,FALSE,"ECM Matrix"}</definedName>
    <definedName name="what???1" localSheetId="16" hidden="1">{"Overhead",#N/A,FALSE,"NEW FINMODEL";"Overhead",#N/A,FALSE,"Cash flow Phase 1";"Overhead PH1 w Benefits",#N/A,FALSE,"ECM Matrix";"Overhead PH1 w RFP",#N/A,FALSE,"ECM Matrix";"Overhead Total w benefits",#N/A,FALSE,"ECM Matrix";"Overhead Total w RFP",#N/A,FALSE,"ECM Matrix"}</definedName>
    <definedName name="what???1" localSheetId="26" hidden="1">{"Overhead",#N/A,FALSE,"NEW FINMODEL";"Overhead",#N/A,FALSE,"Cash flow Phase 1";"Overhead PH1 w Benefits",#N/A,FALSE,"ECM Matrix";"Overhead PH1 w RFP",#N/A,FALSE,"ECM Matrix";"Overhead Total w benefits",#N/A,FALSE,"ECM Matrix";"Overhead Total w RFP",#N/A,FALSE,"ECM Matrix"}</definedName>
    <definedName name="what???1" localSheetId="27" hidden="1">{"Overhead",#N/A,FALSE,"NEW FINMODEL";"Overhead",#N/A,FALSE,"Cash flow Phase 1";"Overhead PH1 w Benefits",#N/A,FALSE,"ECM Matrix";"Overhead PH1 w RFP",#N/A,FALSE,"ECM Matrix";"Overhead Total w benefits",#N/A,FALSE,"ECM Matrix";"Overhead Total w RFP",#N/A,FALSE,"ECM Matrix"}</definedName>
    <definedName name="what???1" localSheetId="28" hidden="1">{"Overhead",#N/A,FALSE,"NEW FINMODEL";"Overhead",#N/A,FALSE,"Cash flow Phase 1";"Overhead PH1 w Benefits",#N/A,FALSE,"ECM Matrix";"Overhead PH1 w RFP",#N/A,FALSE,"ECM Matrix";"Overhead Total w benefits",#N/A,FALSE,"ECM Matrix";"Overhead Total w RFP",#N/A,FALSE,"ECM Matrix"}</definedName>
    <definedName name="what???1" localSheetId="29" hidden="1">{"Overhead",#N/A,FALSE,"NEW FINMODEL";"Overhead",#N/A,FALSE,"Cash flow Phase 1";"Overhead PH1 w Benefits",#N/A,FALSE,"ECM Matrix";"Overhead PH1 w RFP",#N/A,FALSE,"ECM Matrix";"Overhead Total w benefits",#N/A,FALSE,"ECM Matrix";"Overhead Total w RFP",#N/A,FALSE,"ECM Matrix"}</definedName>
    <definedName name="what???1" localSheetId="30" hidden="1">{"Overhead",#N/A,FALSE,"NEW FINMODEL";"Overhead",#N/A,FALSE,"Cash flow Phase 1";"Overhead PH1 w Benefits",#N/A,FALSE,"ECM Matrix";"Overhead PH1 w RFP",#N/A,FALSE,"ECM Matrix";"Overhead Total w benefits",#N/A,FALSE,"ECM Matrix";"Overhead Total w RFP",#N/A,FALSE,"ECM Matrix"}</definedName>
    <definedName name="what???1" localSheetId="31" hidden="1">{"Overhead",#N/A,FALSE,"NEW FINMODEL";"Overhead",#N/A,FALSE,"Cash flow Phase 1";"Overhead PH1 w Benefits",#N/A,FALSE,"ECM Matrix";"Overhead PH1 w RFP",#N/A,FALSE,"ECM Matrix";"Overhead Total w benefits",#N/A,FALSE,"ECM Matrix";"Overhead Total w RFP",#N/A,FALSE,"ECM Matrix"}</definedName>
    <definedName name="what???1" hidden="1">{"Overhead",#N/A,FALSE,"NEW FINMODEL";"Overhead",#N/A,FALSE,"Cash flow Phase 1";"Overhead PH1 w Benefits",#N/A,FALSE,"ECM Matrix";"Overhead PH1 w RFP",#N/A,FALSE,"ECM Matrix";"Overhead Total w benefits",#N/A,FALSE,"ECM Matrix";"Overhead Total w RFP",#N/A,FALSE,"ECM Matrix"}</definedName>
    <definedName name="what??1" localSheetId="17" hidden="1">{"okte1",#N/A,FALSE,"OKTE GAS CONV";"okte2",#N/A,FALSE,"OKTE GAS CONV";"okte3",#N/A,FALSE,"OKTE GAS CONV";"okte4",#N/A,FALSE,"OKTE GAS CONV"}</definedName>
    <definedName name="what??1" localSheetId="18" hidden="1">{"okte1",#N/A,FALSE,"OKTE GAS CONV";"okte2",#N/A,FALSE,"OKTE GAS CONV";"okte3",#N/A,FALSE,"OKTE GAS CONV";"okte4",#N/A,FALSE,"OKTE GAS CONV"}</definedName>
    <definedName name="what??1" localSheetId="19" hidden="1">{"okte1",#N/A,FALSE,"OKTE GAS CONV";"okte2",#N/A,FALSE,"OKTE GAS CONV";"okte3",#N/A,FALSE,"OKTE GAS CONV";"okte4",#N/A,FALSE,"OKTE GAS CONV"}</definedName>
    <definedName name="what??1" localSheetId="20" hidden="1">{"okte1",#N/A,FALSE,"OKTE GAS CONV";"okte2",#N/A,FALSE,"OKTE GAS CONV";"okte3",#N/A,FALSE,"OKTE GAS CONV";"okte4",#N/A,FALSE,"OKTE GAS CONV"}</definedName>
    <definedName name="what??1" localSheetId="21" hidden="1">{"okte1",#N/A,FALSE,"OKTE GAS CONV";"okte2",#N/A,FALSE,"OKTE GAS CONV";"okte3",#N/A,FALSE,"OKTE GAS CONV";"okte4",#N/A,FALSE,"OKTE GAS CONV"}</definedName>
    <definedName name="what??1" localSheetId="22" hidden="1">{"okte1",#N/A,FALSE,"OKTE GAS CONV";"okte2",#N/A,FALSE,"OKTE GAS CONV";"okte3",#N/A,FALSE,"OKTE GAS CONV";"okte4",#N/A,FALSE,"OKTE GAS CONV"}</definedName>
    <definedName name="what??1" localSheetId="23" hidden="1">{"okte1",#N/A,FALSE,"OKTE GAS CONV";"okte2",#N/A,FALSE,"OKTE GAS CONV";"okte3",#N/A,FALSE,"OKTE GAS CONV";"okte4",#N/A,FALSE,"OKTE GAS CONV"}</definedName>
    <definedName name="what??1" localSheetId="3" hidden="1">{"okte1",#N/A,FALSE,"OKTE GAS CONV";"okte2",#N/A,FALSE,"OKTE GAS CONV";"okte3",#N/A,FALSE,"OKTE GAS CONV";"okte4",#N/A,FALSE,"OKTE GAS CONV"}</definedName>
    <definedName name="what??1" localSheetId="4" hidden="1">{"okte1",#N/A,FALSE,"OKTE GAS CONV";"okte2",#N/A,FALSE,"OKTE GAS CONV";"okte3",#N/A,FALSE,"OKTE GAS CONV";"okte4",#N/A,FALSE,"OKTE GAS CONV"}</definedName>
    <definedName name="what??1" localSheetId="7" hidden="1">{"okte1",#N/A,FALSE,"OKTE GAS CONV";"okte2",#N/A,FALSE,"OKTE GAS CONV";"okte3",#N/A,FALSE,"OKTE GAS CONV";"okte4",#N/A,FALSE,"OKTE GAS CONV"}</definedName>
    <definedName name="what??1" localSheetId="16" hidden="1">{"okte1",#N/A,FALSE,"OKTE GAS CONV";"okte2",#N/A,FALSE,"OKTE GAS CONV";"okte3",#N/A,FALSE,"OKTE GAS CONV";"okte4",#N/A,FALSE,"OKTE GAS CONV"}</definedName>
    <definedName name="what??1" localSheetId="26" hidden="1">{"okte1",#N/A,FALSE,"OKTE GAS CONV";"okte2",#N/A,FALSE,"OKTE GAS CONV";"okte3",#N/A,FALSE,"OKTE GAS CONV";"okte4",#N/A,FALSE,"OKTE GAS CONV"}</definedName>
    <definedName name="what??1" localSheetId="27" hidden="1">{"okte1",#N/A,FALSE,"OKTE GAS CONV";"okte2",#N/A,FALSE,"OKTE GAS CONV";"okte3",#N/A,FALSE,"OKTE GAS CONV";"okte4",#N/A,FALSE,"OKTE GAS CONV"}</definedName>
    <definedName name="what??1" localSheetId="28" hidden="1">{"okte1",#N/A,FALSE,"OKTE GAS CONV";"okte2",#N/A,FALSE,"OKTE GAS CONV";"okte3",#N/A,FALSE,"OKTE GAS CONV";"okte4",#N/A,FALSE,"OKTE GAS CONV"}</definedName>
    <definedName name="what??1" localSheetId="29" hidden="1">{"okte1",#N/A,FALSE,"OKTE GAS CONV";"okte2",#N/A,FALSE,"OKTE GAS CONV";"okte3",#N/A,FALSE,"OKTE GAS CONV";"okte4",#N/A,FALSE,"OKTE GAS CONV"}</definedName>
    <definedName name="what??1" localSheetId="30" hidden="1">{"okte1",#N/A,FALSE,"OKTE GAS CONV";"okte2",#N/A,FALSE,"OKTE GAS CONV";"okte3",#N/A,FALSE,"OKTE GAS CONV";"okte4",#N/A,FALSE,"OKTE GAS CONV"}</definedName>
    <definedName name="what??1" localSheetId="31" hidden="1">{"okte1",#N/A,FALSE,"OKTE GAS CONV";"okte2",#N/A,FALSE,"OKTE GAS CONV";"okte3",#N/A,FALSE,"OKTE GAS CONV";"okte4",#N/A,FALSE,"OKTE GAS CONV"}</definedName>
    <definedName name="what??1" hidden="1">{"okte1",#N/A,FALSE,"OKTE GAS CONV";"okte2",#N/A,FALSE,"OKTE GAS CONV";"okte3",#N/A,FALSE,"OKTE GAS CONV";"okte4",#N/A,FALSE,"OKTE GAS CONV"}</definedName>
    <definedName name="what1" localSheetId="17" hidden="1">{"phase 1 ecm table",#N/A,FALSE,"ECM Matrix";"total ecm table",#N/A,FALSE,"ECM Matrix"}</definedName>
    <definedName name="what1" localSheetId="18" hidden="1">{"phase 1 ecm table",#N/A,FALSE,"ECM Matrix";"total ecm table",#N/A,FALSE,"ECM Matrix"}</definedName>
    <definedName name="what1" localSheetId="19" hidden="1">{"phase 1 ecm table",#N/A,FALSE,"ECM Matrix";"total ecm table",#N/A,FALSE,"ECM Matrix"}</definedName>
    <definedName name="what1" localSheetId="20" hidden="1">{"phase 1 ecm table",#N/A,FALSE,"ECM Matrix";"total ecm table",#N/A,FALSE,"ECM Matrix"}</definedName>
    <definedName name="what1" localSheetId="21" hidden="1">{"phase 1 ecm table",#N/A,FALSE,"ECM Matrix";"total ecm table",#N/A,FALSE,"ECM Matrix"}</definedName>
    <definedName name="what1" localSheetId="22" hidden="1">{"phase 1 ecm table",#N/A,FALSE,"ECM Matrix";"total ecm table",#N/A,FALSE,"ECM Matrix"}</definedName>
    <definedName name="what1" localSheetId="23" hidden="1">{"phase 1 ecm table",#N/A,FALSE,"ECM Matrix";"total ecm table",#N/A,FALSE,"ECM Matrix"}</definedName>
    <definedName name="what1" localSheetId="3" hidden="1">{"phase 1 ecm table",#N/A,FALSE,"ECM Matrix";"total ecm table",#N/A,FALSE,"ECM Matrix"}</definedName>
    <definedName name="what1" localSheetId="4" hidden="1">{"phase 1 ecm table",#N/A,FALSE,"ECM Matrix";"total ecm table",#N/A,FALSE,"ECM Matrix"}</definedName>
    <definedName name="what1" localSheetId="7" hidden="1">{"phase 1 ecm table",#N/A,FALSE,"ECM Matrix";"total ecm table",#N/A,FALSE,"ECM Matrix"}</definedName>
    <definedName name="what1" localSheetId="16" hidden="1">{"phase 1 ecm table",#N/A,FALSE,"ECM Matrix";"total ecm table",#N/A,FALSE,"ECM Matrix"}</definedName>
    <definedName name="what1" localSheetId="26" hidden="1">{"phase 1 ecm table",#N/A,FALSE,"ECM Matrix";"total ecm table",#N/A,FALSE,"ECM Matrix"}</definedName>
    <definedName name="what1" localSheetId="27" hidden="1">{"phase 1 ecm table",#N/A,FALSE,"ECM Matrix";"total ecm table",#N/A,FALSE,"ECM Matrix"}</definedName>
    <definedName name="what1" localSheetId="28" hidden="1">{"phase 1 ecm table",#N/A,FALSE,"ECM Matrix";"total ecm table",#N/A,FALSE,"ECM Matrix"}</definedName>
    <definedName name="what1" localSheetId="29" hidden="1">{"phase 1 ecm table",#N/A,FALSE,"ECM Matrix";"total ecm table",#N/A,FALSE,"ECM Matrix"}</definedName>
    <definedName name="what1" localSheetId="30" hidden="1">{"phase 1 ecm table",#N/A,FALSE,"ECM Matrix";"total ecm table",#N/A,FALSE,"ECM Matrix"}</definedName>
    <definedName name="what1" localSheetId="31" hidden="1">{"phase 1 ecm table",#N/A,FALSE,"ECM Matrix";"total ecm table",#N/A,FALSE,"ECM Matrix"}</definedName>
    <definedName name="what1" hidden="1">{"phase 1 ecm table",#N/A,FALSE,"ECM Matrix";"total ecm table",#N/A,FALSE,"ECM Matrix"}</definedName>
    <definedName name="whatth" localSheetId="17" hidden="1">{"Page_1",#N/A,FALSE,"BAD4Q98";"Page_2",#N/A,FALSE,"BAD4Q98";"Page_3",#N/A,FALSE,"BAD4Q98";"Page_4",#N/A,FALSE,"BAD4Q98";"Page_5",#N/A,FALSE,"BAD4Q98";"Page_6",#N/A,FALSE,"BAD4Q98";"Input_1",#N/A,FALSE,"BAD4Q98";"Input_2",#N/A,FALSE,"BAD4Q98"}</definedName>
    <definedName name="whatth" localSheetId="18" hidden="1">{"Page_1",#N/A,FALSE,"BAD4Q98";"Page_2",#N/A,FALSE,"BAD4Q98";"Page_3",#N/A,FALSE,"BAD4Q98";"Page_4",#N/A,FALSE,"BAD4Q98";"Page_5",#N/A,FALSE,"BAD4Q98";"Page_6",#N/A,FALSE,"BAD4Q98";"Input_1",#N/A,FALSE,"BAD4Q98";"Input_2",#N/A,FALSE,"BAD4Q98"}</definedName>
    <definedName name="whatth" localSheetId="19" hidden="1">{"Page_1",#N/A,FALSE,"BAD4Q98";"Page_2",#N/A,FALSE,"BAD4Q98";"Page_3",#N/A,FALSE,"BAD4Q98";"Page_4",#N/A,FALSE,"BAD4Q98";"Page_5",#N/A,FALSE,"BAD4Q98";"Page_6",#N/A,FALSE,"BAD4Q98";"Input_1",#N/A,FALSE,"BAD4Q98";"Input_2",#N/A,FALSE,"BAD4Q98"}</definedName>
    <definedName name="whatth" localSheetId="20" hidden="1">{"Page_1",#N/A,FALSE,"BAD4Q98";"Page_2",#N/A,FALSE,"BAD4Q98";"Page_3",#N/A,FALSE,"BAD4Q98";"Page_4",#N/A,FALSE,"BAD4Q98";"Page_5",#N/A,FALSE,"BAD4Q98";"Page_6",#N/A,FALSE,"BAD4Q98";"Input_1",#N/A,FALSE,"BAD4Q98";"Input_2",#N/A,FALSE,"BAD4Q98"}</definedName>
    <definedName name="whatth" localSheetId="21" hidden="1">{"Page_1",#N/A,FALSE,"BAD4Q98";"Page_2",#N/A,FALSE,"BAD4Q98";"Page_3",#N/A,FALSE,"BAD4Q98";"Page_4",#N/A,FALSE,"BAD4Q98";"Page_5",#N/A,FALSE,"BAD4Q98";"Page_6",#N/A,FALSE,"BAD4Q98";"Input_1",#N/A,FALSE,"BAD4Q98";"Input_2",#N/A,FALSE,"BAD4Q98"}</definedName>
    <definedName name="whatth" localSheetId="22" hidden="1">{"Page_1",#N/A,FALSE,"BAD4Q98";"Page_2",#N/A,FALSE,"BAD4Q98";"Page_3",#N/A,FALSE,"BAD4Q98";"Page_4",#N/A,FALSE,"BAD4Q98";"Page_5",#N/A,FALSE,"BAD4Q98";"Page_6",#N/A,FALSE,"BAD4Q98";"Input_1",#N/A,FALSE,"BAD4Q98";"Input_2",#N/A,FALSE,"BAD4Q98"}</definedName>
    <definedName name="whatth" localSheetId="23" hidden="1">{"Page_1",#N/A,FALSE,"BAD4Q98";"Page_2",#N/A,FALSE,"BAD4Q98";"Page_3",#N/A,FALSE,"BAD4Q98";"Page_4",#N/A,FALSE,"BAD4Q98";"Page_5",#N/A,FALSE,"BAD4Q98";"Page_6",#N/A,FALSE,"BAD4Q98";"Input_1",#N/A,FALSE,"BAD4Q98";"Input_2",#N/A,FALSE,"BAD4Q98"}</definedName>
    <definedName name="whatth" localSheetId="3" hidden="1">{"Page_1",#N/A,FALSE,"BAD4Q98";"Page_2",#N/A,FALSE,"BAD4Q98";"Page_3",#N/A,FALSE,"BAD4Q98";"Page_4",#N/A,FALSE,"BAD4Q98";"Page_5",#N/A,FALSE,"BAD4Q98";"Page_6",#N/A,FALSE,"BAD4Q98";"Input_1",#N/A,FALSE,"BAD4Q98";"Input_2",#N/A,FALSE,"BAD4Q98"}</definedName>
    <definedName name="whatth" localSheetId="4" hidden="1">{"Page_1",#N/A,FALSE,"BAD4Q98";"Page_2",#N/A,FALSE,"BAD4Q98";"Page_3",#N/A,FALSE,"BAD4Q98";"Page_4",#N/A,FALSE,"BAD4Q98";"Page_5",#N/A,FALSE,"BAD4Q98";"Page_6",#N/A,FALSE,"BAD4Q98";"Input_1",#N/A,FALSE,"BAD4Q98";"Input_2",#N/A,FALSE,"BAD4Q98"}</definedName>
    <definedName name="whatth" localSheetId="7" hidden="1">{"Page_1",#N/A,FALSE,"BAD4Q98";"Page_2",#N/A,FALSE,"BAD4Q98";"Page_3",#N/A,FALSE,"BAD4Q98";"Page_4",#N/A,FALSE,"BAD4Q98";"Page_5",#N/A,FALSE,"BAD4Q98";"Page_6",#N/A,FALSE,"BAD4Q98";"Input_1",#N/A,FALSE,"BAD4Q98";"Input_2",#N/A,FALSE,"BAD4Q98"}</definedName>
    <definedName name="whatth" localSheetId="16" hidden="1">{"Page_1",#N/A,FALSE,"BAD4Q98";"Page_2",#N/A,FALSE,"BAD4Q98";"Page_3",#N/A,FALSE,"BAD4Q98";"Page_4",#N/A,FALSE,"BAD4Q98";"Page_5",#N/A,FALSE,"BAD4Q98";"Page_6",#N/A,FALSE,"BAD4Q98";"Input_1",#N/A,FALSE,"BAD4Q98";"Input_2",#N/A,FALSE,"BAD4Q98"}</definedName>
    <definedName name="whatth" localSheetId="26" hidden="1">{"Page_1",#N/A,FALSE,"BAD4Q98";"Page_2",#N/A,FALSE,"BAD4Q98";"Page_3",#N/A,FALSE,"BAD4Q98";"Page_4",#N/A,FALSE,"BAD4Q98";"Page_5",#N/A,FALSE,"BAD4Q98";"Page_6",#N/A,FALSE,"BAD4Q98";"Input_1",#N/A,FALSE,"BAD4Q98";"Input_2",#N/A,FALSE,"BAD4Q98"}</definedName>
    <definedName name="whatth" localSheetId="27" hidden="1">{"Page_1",#N/A,FALSE,"BAD4Q98";"Page_2",#N/A,FALSE,"BAD4Q98";"Page_3",#N/A,FALSE,"BAD4Q98";"Page_4",#N/A,FALSE,"BAD4Q98";"Page_5",#N/A,FALSE,"BAD4Q98";"Page_6",#N/A,FALSE,"BAD4Q98";"Input_1",#N/A,FALSE,"BAD4Q98";"Input_2",#N/A,FALSE,"BAD4Q98"}</definedName>
    <definedName name="whatth" localSheetId="28" hidden="1">{"Page_1",#N/A,FALSE,"BAD4Q98";"Page_2",#N/A,FALSE,"BAD4Q98";"Page_3",#N/A,FALSE,"BAD4Q98";"Page_4",#N/A,FALSE,"BAD4Q98";"Page_5",#N/A,FALSE,"BAD4Q98";"Page_6",#N/A,FALSE,"BAD4Q98";"Input_1",#N/A,FALSE,"BAD4Q98";"Input_2",#N/A,FALSE,"BAD4Q98"}</definedName>
    <definedName name="whatth" localSheetId="29" hidden="1">{"Page_1",#N/A,FALSE,"BAD4Q98";"Page_2",#N/A,FALSE,"BAD4Q98";"Page_3",#N/A,FALSE,"BAD4Q98";"Page_4",#N/A,FALSE,"BAD4Q98";"Page_5",#N/A,FALSE,"BAD4Q98";"Page_6",#N/A,FALSE,"BAD4Q98";"Input_1",#N/A,FALSE,"BAD4Q98";"Input_2",#N/A,FALSE,"BAD4Q98"}</definedName>
    <definedName name="whatth" localSheetId="30" hidden="1">{"Page_1",#N/A,FALSE,"BAD4Q98";"Page_2",#N/A,FALSE,"BAD4Q98";"Page_3",#N/A,FALSE,"BAD4Q98";"Page_4",#N/A,FALSE,"BAD4Q98";"Page_5",#N/A,FALSE,"BAD4Q98";"Page_6",#N/A,FALSE,"BAD4Q98";"Input_1",#N/A,FALSE,"BAD4Q98";"Input_2",#N/A,FALSE,"BAD4Q98"}</definedName>
    <definedName name="whatth" localSheetId="31" hidden="1">{"Page_1",#N/A,FALSE,"BAD4Q98";"Page_2",#N/A,FALSE,"BAD4Q98";"Page_3",#N/A,FALSE,"BAD4Q98";"Page_4",#N/A,FALSE,"BAD4Q98";"Page_5",#N/A,FALSE,"BAD4Q98";"Page_6",#N/A,FALSE,"BAD4Q98";"Input_1",#N/A,FALSE,"BAD4Q98";"Input_2",#N/A,FALSE,"BAD4Q98"}</definedName>
    <definedName name="whatth" hidden="1">{"Page_1",#N/A,FALSE,"BAD4Q98";"Page_2",#N/A,FALSE,"BAD4Q98";"Page_3",#N/A,FALSE,"BAD4Q98";"Page_4",#N/A,FALSE,"BAD4Q98";"Page_5",#N/A,FALSE,"BAD4Q98";"Page_6",#N/A,FALSE,"BAD4Q98";"Input_1",#N/A,FALSE,"BAD4Q98";"Input_2",#N/A,FALSE,"BAD4Q98"}</definedName>
    <definedName name="who" localSheetId="17" hidden="1">{"phase 1 ecm table",#N/A,FALSE,"ECM Matrix";"total ecm table",#N/A,FALSE,"ECM Matrix"}</definedName>
    <definedName name="who" localSheetId="18" hidden="1">{"phase 1 ecm table",#N/A,FALSE,"ECM Matrix";"total ecm table",#N/A,FALSE,"ECM Matrix"}</definedName>
    <definedName name="who" localSheetId="19" hidden="1">{"phase 1 ecm table",#N/A,FALSE,"ECM Matrix";"total ecm table",#N/A,FALSE,"ECM Matrix"}</definedName>
    <definedName name="who" localSheetId="20" hidden="1">{"phase 1 ecm table",#N/A,FALSE,"ECM Matrix";"total ecm table",#N/A,FALSE,"ECM Matrix"}</definedName>
    <definedName name="who" localSheetId="21" hidden="1">{"phase 1 ecm table",#N/A,FALSE,"ECM Matrix";"total ecm table",#N/A,FALSE,"ECM Matrix"}</definedName>
    <definedName name="who" localSheetId="22" hidden="1">{"phase 1 ecm table",#N/A,FALSE,"ECM Matrix";"total ecm table",#N/A,FALSE,"ECM Matrix"}</definedName>
    <definedName name="who" localSheetId="23" hidden="1">{"phase 1 ecm table",#N/A,FALSE,"ECM Matrix";"total ecm table",#N/A,FALSE,"ECM Matrix"}</definedName>
    <definedName name="who" localSheetId="3" hidden="1">{"phase 1 ecm table",#N/A,FALSE,"ECM Matrix";"total ecm table",#N/A,FALSE,"ECM Matrix"}</definedName>
    <definedName name="who" localSheetId="4" hidden="1">{"phase 1 ecm table",#N/A,FALSE,"ECM Matrix";"total ecm table",#N/A,FALSE,"ECM Matrix"}</definedName>
    <definedName name="who" localSheetId="7" hidden="1">{"phase 1 ecm table",#N/A,FALSE,"ECM Matrix";"total ecm table",#N/A,FALSE,"ECM Matrix"}</definedName>
    <definedName name="who" localSheetId="16" hidden="1">{"phase 1 ecm table",#N/A,FALSE,"ECM Matrix";"total ecm table",#N/A,FALSE,"ECM Matrix"}</definedName>
    <definedName name="who" localSheetId="26" hidden="1">{"phase 1 ecm table",#N/A,FALSE,"ECM Matrix";"total ecm table",#N/A,FALSE,"ECM Matrix"}</definedName>
    <definedName name="who" localSheetId="27" hidden="1">{"phase 1 ecm table",#N/A,FALSE,"ECM Matrix";"total ecm table",#N/A,FALSE,"ECM Matrix"}</definedName>
    <definedName name="who" localSheetId="28" hidden="1">{"phase 1 ecm table",#N/A,FALSE,"ECM Matrix";"total ecm table",#N/A,FALSE,"ECM Matrix"}</definedName>
    <definedName name="who" localSheetId="29" hidden="1">{"phase 1 ecm table",#N/A,FALSE,"ECM Matrix";"total ecm table",#N/A,FALSE,"ECM Matrix"}</definedName>
    <definedName name="who" localSheetId="30" hidden="1">{"phase 1 ecm table",#N/A,FALSE,"ECM Matrix";"total ecm table",#N/A,FALSE,"ECM Matrix"}</definedName>
    <definedName name="who" localSheetId="31" hidden="1">{"phase 1 ecm table",#N/A,FALSE,"ECM Matrix";"total ecm table",#N/A,FALSE,"ECM Matrix"}</definedName>
    <definedName name="who" hidden="1">{"phase 1 ecm table",#N/A,FALSE,"ECM Matrix";"total ecm table",#N/A,FALSE,"ECM Matrix"}</definedName>
    <definedName name="whoa" localSheetId="17" hidden="1">{"okte1",#N/A,FALSE,"OKTE GAS CONV";"okte2",#N/A,FALSE,"OKTE GAS CONV";"okte3",#N/A,FALSE,"OKTE GAS CONV";"okte4",#N/A,FALSE,"OKTE GAS CONV"}</definedName>
    <definedName name="whoa" localSheetId="18" hidden="1">{"okte1",#N/A,FALSE,"OKTE GAS CONV";"okte2",#N/A,FALSE,"OKTE GAS CONV";"okte3",#N/A,FALSE,"OKTE GAS CONV";"okte4",#N/A,FALSE,"OKTE GAS CONV"}</definedName>
    <definedName name="whoa" localSheetId="19" hidden="1">{"okte1",#N/A,FALSE,"OKTE GAS CONV";"okte2",#N/A,FALSE,"OKTE GAS CONV";"okte3",#N/A,FALSE,"OKTE GAS CONV";"okte4",#N/A,FALSE,"OKTE GAS CONV"}</definedName>
    <definedName name="whoa" localSheetId="20" hidden="1">{"okte1",#N/A,FALSE,"OKTE GAS CONV";"okte2",#N/A,FALSE,"OKTE GAS CONV";"okte3",#N/A,FALSE,"OKTE GAS CONV";"okte4",#N/A,FALSE,"OKTE GAS CONV"}</definedName>
    <definedName name="whoa" localSheetId="21" hidden="1">{"okte1",#N/A,FALSE,"OKTE GAS CONV";"okte2",#N/A,FALSE,"OKTE GAS CONV";"okte3",#N/A,FALSE,"OKTE GAS CONV";"okte4",#N/A,FALSE,"OKTE GAS CONV"}</definedName>
    <definedName name="whoa" localSheetId="22" hidden="1">{"okte1",#N/A,FALSE,"OKTE GAS CONV";"okte2",#N/A,FALSE,"OKTE GAS CONV";"okte3",#N/A,FALSE,"OKTE GAS CONV";"okte4",#N/A,FALSE,"OKTE GAS CONV"}</definedName>
    <definedName name="whoa" localSheetId="23" hidden="1">{"okte1",#N/A,FALSE,"OKTE GAS CONV";"okte2",#N/A,FALSE,"OKTE GAS CONV";"okte3",#N/A,FALSE,"OKTE GAS CONV";"okte4",#N/A,FALSE,"OKTE GAS CONV"}</definedName>
    <definedName name="whoa" localSheetId="3" hidden="1">{"okte1",#N/A,FALSE,"OKTE GAS CONV";"okte2",#N/A,FALSE,"OKTE GAS CONV";"okte3",#N/A,FALSE,"OKTE GAS CONV";"okte4",#N/A,FALSE,"OKTE GAS CONV"}</definedName>
    <definedName name="whoa" localSheetId="4" hidden="1">{"okte1",#N/A,FALSE,"OKTE GAS CONV";"okte2",#N/A,FALSE,"OKTE GAS CONV";"okte3",#N/A,FALSE,"OKTE GAS CONV";"okte4",#N/A,FALSE,"OKTE GAS CONV"}</definedName>
    <definedName name="whoa" localSheetId="7" hidden="1">{"okte1",#N/A,FALSE,"OKTE GAS CONV";"okte2",#N/A,FALSE,"OKTE GAS CONV";"okte3",#N/A,FALSE,"OKTE GAS CONV";"okte4",#N/A,FALSE,"OKTE GAS CONV"}</definedName>
    <definedName name="whoa" localSheetId="16" hidden="1">{"okte1",#N/A,FALSE,"OKTE GAS CONV";"okte2",#N/A,FALSE,"OKTE GAS CONV";"okte3",#N/A,FALSE,"OKTE GAS CONV";"okte4",#N/A,FALSE,"OKTE GAS CONV"}</definedName>
    <definedName name="whoa" localSheetId="26" hidden="1">{"okte1",#N/A,FALSE,"OKTE GAS CONV";"okte2",#N/A,FALSE,"OKTE GAS CONV";"okte3",#N/A,FALSE,"OKTE GAS CONV";"okte4",#N/A,FALSE,"OKTE GAS CONV"}</definedName>
    <definedName name="whoa" localSheetId="27" hidden="1">{"okte1",#N/A,FALSE,"OKTE GAS CONV";"okte2",#N/A,FALSE,"OKTE GAS CONV";"okte3",#N/A,FALSE,"OKTE GAS CONV";"okte4",#N/A,FALSE,"OKTE GAS CONV"}</definedName>
    <definedName name="whoa" localSheetId="28" hidden="1">{"okte1",#N/A,FALSE,"OKTE GAS CONV";"okte2",#N/A,FALSE,"OKTE GAS CONV";"okte3",#N/A,FALSE,"OKTE GAS CONV";"okte4",#N/A,FALSE,"OKTE GAS CONV"}</definedName>
    <definedName name="whoa" localSheetId="29" hidden="1">{"okte1",#N/A,FALSE,"OKTE GAS CONV";"okte2",#N/A,FALSE,"OKTE GAS CONV";"okte3",#N/A,FALSE,"OKTE GAS CONV";"okte4",#N/A,FALSE,"OKTE GAS CONV"}</definedName>
    <definedName name="whoa" localSheetId="30" hidden="1">{"okte1",#N/A,FALSE,"OKTE GAS CONV";"okte2",#N/A,FALSE,"OKTE GAS CONV";"okte3",#N/A,FALSE,"OKTE GAS CONV";"okte4",#N/A,FALSE,"OKTE GAS CONV"}</definedName>
    <definedName name="whoa" localSheetId="31" hidden="1">{"okte1",#N/A,FALSE,"OKTE GAS CONV";"okte2",#N/A,FALSE,"OKTE GAS CONV";"okte3",#N/A,FALSE,"OKTE GAS CONV";"okte4",#N/A,FALSE,"OKTE GAS CONV"}</definedName>
    <definedName name="whoa" hidden="1">{"okte1",#N/A,FALSE,"OKTE GAS CONV";"okte2",#N/A,FALSE,"OKTE GAS CONV";"okte3",#N/A,FALSE,"OKTE GAS CONV";"okte4",#N/A,FALSE,"OKTE GAS CONV"}</definedName>
    <definedName name="Working_Capital_Facility_Commitment_Fee_Rate_year_6_plus" localSheetId="17">#REF!</definedName>
    <definedName name="Working_Capital_Facility_Commitment_Fee_Rate_year_6_plus" localSheetId="18">#REF!</definedName>
    <definedName name="Working_Capital_Facility_Commitment_Fee_Rate_year_6_plus" localSheetId="19">#REF!</definedName>
    <definedName name="Working_Capital_Facility_Commitment_Fee_Rate_year_6_plus" localSheetId="20">#REF!</definedName>
    <definedName name="Working_Capital_Facility_Commitment_Fee_Rate_year_6_plus" localSheetId="21">#REF!</definedName>
    <definedName name="Working_Capital_Facility_Commitment_Fee_Rate_year_6_plus" localSheetId="22">#REF!</definedName>
    <definedName name="Working_Capital_Facility_Commitment_Fee_Rate_year_6_plus" localSheetId="26">#REF!</definedName>
    <definedName name="Working_Capital_Facility_Commitment_Fee_Rate_year_6_plus" localSheetId="27">#REF!</definedName>
    <definedName name="Working_Capital_Facility_Commitment_Fee_Rate_year_6_plus" localSheetId="28">#REF!</definedName>
    <definedName name="Working_Capital_Facility_Commitment_Fee_Rate_year_6_plus" localSheetId="29">#REF!</definedName>
    <definedName name="Working_Capital_Facility_Commitment_Fee_Rate_year_6_plus" localSheetId="30">#REF!</definedName>
    <definedName name="Working_Capital_Facility_Commitment_Fee_Rate_year_6_plus" localSheetId="31">#REF!</definedName>
    <definedName name="Working_Capital_Facility_Commitment_Fee_Rate_year_6_plus">#REF!</definedName>
    <definedName name="Working_Capital_Facility_Spread_year_6_plus" localSheetId="17">#REF!</definedName>
    <definedName name="Working_Capital_Facility_Spread_year_6_plus" localSheetId="18">#REF!</definedName>
    <definedName name="Working_Capital_Facility_Spread_year_6_plus" localSheetId="19">#REF!</definedName>
    <definedName name="Working_Capital_Facility_Spread_year_6_plus" localSheetId="20">#REF!</definedName>
    <definedName name="Working_Capital_Facility_Spread_year_6_plus" localSheetId="21">#REF!</definedName>
    <definedName name="Working_Capital_Facility_Spread_year_6_plus" localSheetId="22">#REF!</definedName>
    <definedName name="Working_Capital_Facility_Spread_year_6_plus" localSheetId="26">#REF!</definedName>
    <definedName name="Working_Capital_Facility_Spread_year_6_plus" localSheetId="27">#REF!</definedName>
    <definedName name="Working_Capital_Facility_Spread_year_6_plus" localSheetId="28">#REF!</definedName>
    <definedName name="Working_Capital_Facility_Spread_year_6_plus" localSheetId="29">#REF!</definedName>
    <definedName name="Working_Capital_Facility_Spread_year_6_plus" localSheetId="30">#REF!</definedName>
    <definedName name="Working_Capital_Facility_Spread_year_6_plus" localSheetId="31">#REF!</definedName>
    <definedName name="Working_Capital_Facility_Spread_year_6_plus">#REF!</definedName>
    <definedName name="wrn.1995._.BUDGET._.PACKAGE."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3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3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22" hidden="1">{#N/A,#N/A,FALSE,"Aging Summary";#N/A,#N/A,FALSE,"Ratio Analysis";#N/A,#N/A,FALSE,"Test 120 Day Accts";#N/A,#N/A,FALSE,"Tickmarks"}</definedName>
    <definedName name="wrn.Aging._.and._.Trend._.Analysis." localSheetId="23"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26" hidden="1">{#N/A,#N/A,FALSE,"Aging Summary";#N/A,#N/A,FALSE,"Ratio Analysis";#N/A,#N/A,FALSE,"Test 120 Day Accts";#N/A,#N/A,FALSE,"Tickmarks"}</definedName>
    <definedName name="wrn.Aging._.and._.Trend._.Analysis." localSheetId="27" hidden="1">{#N/A,#N/A,FALSE,"Aging Summary";#N/A,#N/A,FALSE,"Ratio Analysis";#N/A,#N/A,FALSE,"Test 120 Day Accts";#N/A,#N/A,FALSE,"Tickmarks"}</definedName>
    <definedName name="wrn.Aging._.and._.Trend._.Analysis." localSheetId="28" hidden="1">{#N/A,#N/A,FALSE,"Aging Summary";#N/A,#N/A,FALSE,"Ratio Analysis";#N/A,#N/A,FALSE,"Test 120 Day Accts";#N/A,#N/A,FALSE,"Tickmarks"}</definedName>
    <definedName name="wrn.Aging._.and._.Trend._.Analysis." localSheetId="29" hidden="1">{#N/A,#N/A,FALSE,"Aging Summary";#N/A,#N/A,FALSE,"Ratio Analysis";#N/A,#N/A,FALSE,"Test 120 Day Accts";#N/A,#N/A,FALSE,"Tickmarks"}</definedName>
    <definedName name="wrn.Aging._.and._.Trend._.Analysis." localSheetId="30" hidden="1">{#N/A,#N/A,FALSE,"Aging Summary";#N/A,#N/A,FALSE,"Ratio Analysis";#N/A,#N/A,FALSE,"Test 120 Day Accts";#N/A,#N/A,FALSE,"Tickmarks"}</definedName>
    <definedName name="wrn.Aging._.and._.Trend._.Analysis." localSheetId="3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7" hidden="1">{"ecm (CES Inputs)",#N/A,FALSE,"CES Inputs";"finmod (CES Inputs)",#N/A,FALSE,"CES Inputs";"buyout (Buyout)",#N/A,FALSE,"CES Inputs";"hillpay (CES Inputs)",#N/A,FALSE,"CES Inputs";"psc (PSC Output)",#N/A,FALSE,"PSC Output"}</definedName>
    <definedName name="wrn.All." localSheetId="18" hidden="1">{"ecm (CES Inputs)",#N/A,FALSE,"CES Inputs";"finmod (CES Inputs)",#N/A,FALSE,"CES Inputs";"buyout (Buyout)",#N/A,FALSE,"CES Inputs";"hillpay (CES Inputs)",#N/A,FALSE,"CES Inputs";"psc (PSC Output)",#N/A,FALSE,"PSC Output"}</definedName>
    <definedName name="wrn.All." localSheetId="19" hidden="1">{"ecm (CES Inputs)",#N/A,FALSE,"CES Inputs";"finmod (CES Inputs)",#N/A,FALSE,"CES Inputs";"buyout (Buyout)",#N/A,FALSE,"CES Inputs";"hillpay (CES Inputs)",#N/A,FALSE,"CES Inputs";"psc (PSC Output)",#N/A,FALSE,"PSC Output"}</definedName>
    <definedName name="wrn.All." localSheetId="20" hidden="1">{"ecm (CES Inputs)",#N/A,FALSE,"CES Inputs";"finmod (CES Inputs)",#N/A,FALSE,"CES Inputs";"buyout (Buyout)",#N/A,FALSE,"CES Inputs";"hillpay (CES Inputs)",#N/A,FALSE,"CES Inputs";"psc (PSC Output)",#N/A,FALSE,"PSC Output"}</definedName>
    <definedName name="wrn.All." localSheetId="21" hidden="1">{"ecm (CES Inputs)",#N/A,FALSE,"CES Inputs";"finmod (CES Inputs)",#N/A,FALSE,"CES Inputs";"buyout (Buyout)",#N/A,FALSE,"CES Inputs";"hillpay (CES Inputs)",#N/A,FALSE,"CES Inputs";"psc (PSC Output)",#N/A,FALSE,"PSC Output"}</definedName>
    <definedName name="wrn.All." localSheetId="22" hidden="1">{"ecm (CES Inputs)",#N/A,FALSE,"CES Inputs";"finmod (CES Inputs)",#N/A,FALSE,"CES Inputs";"buyout (Buyout)",#N/A,FALSE,"CES Inputs";"hillpay (CES Inputs)",#N/A,FALSE,"CES Inputs";"psc (PSC Output)",#N/A,FALSE,"PSC Output"}</definedName>
    <definedName name="wrn.All." localSheetId="23" hidden="1">{"ecm (CES Inputs)",#N/A,FALSE,"CES Inputs";"finmod (CES Inputs)",#N/A,FALSE,"CES Inputs";"buyout (Buyout)",#N/A,FALSE,"CES Inputs";"hillpay (CES Inputs)",#N/A,FALSE,"CES Inputs";"psc (PSC Output)",#N/A,FALSE,"PSC Output"}</definedName>
    <definedName name="wrn.All." localSheetId="3" hidden="1">{"ecm (CES Inputs)",#N/A,FALSE,"CES Inputs";"finmod (CES Inputs)",#N/A,FALSE,"CES Inputs";"buyout (Buyout)",#N/A,FALSE,"CES Inputs";"hillpay (CES Inputs)",#N/A,FALSE,"CES Inputs";"psc (PSC Output)",#N/A,FALSE,"PSC Output"}</definedName>
    <definedName name="wrn.All." localSheetId="4" hidden="1">{"ecm (CES Inputs)",#N/A,FALSE,"CES Inputs";"finmod (CES Inputs)",#N/A,FALSE,"CES Inputs";"buyout (Buyout)",#N/A,FALSE,"CES Inputs";"hillpay (CES Inputs)",#N/A,FALSE,"CES Inputs";"psc (PSC Output)",#N/A,FALSE,"PSC Output"}</definedName>
    <definedName name="wrn.All." localSheetId="7" hidden="1">{"ecm (CES Inputs)",#N/A,FALSE,"CES Inputs";"finmod (CES Inputs)",#N/A,FALSE,"CES Inputs";"buyout (Buyout)",#N/A,FALSE,"CES Inputs";"hillpay (CES Inputs)",#N/A,FALSE,"CES Inputs";"psc (PSC Output)",#N/A,FALSE,"PSC Output"}</definedName>
    <definedName name="wrn.All." localSheetId="16" hidden="1">{"ecm (CES Inputs)",#N/A,FALSE,"CES Inputs";"finmod (CES Inputs)",#N/A,FALSE,"CES Inputs";"buyout (Buyout)",#N/A,FALSE,"CES Inputs";"hillpay (CES Inputs)",#N/A,FALSE,"CES Inputs";"psc (PSC Output)",#N/A,FALSE,"PSC Output"}</definedName>
    <definedName name="wrn.All." localSheetId="26" hidden="1">{"ecm (CES Inputs)",#N/A,FALSE,"CES Inputs";"finmod (CES Inputs)",#N/A,FALSE,"CES Inputs";"buyout (Buyout)",#N/A,FALSE,"CES Inputs";"hillpay (CES Inputs)",#N/A,FALSE,"CES Inputs";"psc (PSC Output)",#N/A,FALSE,"PSC Output"}</definedName>
    <definedName name="wrn.All." localSheetId="27" hidden="1">{"ecm (CES Inputs)",#N/A,FALSE,"CES Inputs";"finmod (CES Inputs)",#N/A,FALSE,"CES Inputs";"buyout (Buyout)",#N/A,FALSE,"CES Inputs";"hillpay (CES Inputs)",#N/A,FALSE,"CES Inputs";"psc (PSC Output)",#N/A,FALSE,"PSC Output"}</definedName>
    <definedName name="wrn.All." localSheetId="28" hidden="1">{"ecm (CES Inputs)",#N/A,FALSE,"CES Inputs";"finmod (CES Inputs)",#N/A,FALSE,"CES Inputs";"buyout (Buyout)",#N/A,FALSE,"CES Inputs";"hillpay (CES Inputs)",#N/A,FALSE,"CES Inputs";"psc (PSC Output)",#N/A,FALSE,"PSC Output"}</definedName>
    <definedName name="wrn.All." localSheetId="29" hidden="1">{"ecm (CES Inputs)",#N/A,FALSE,"CES Inputs";"finmod (CES Inputs)",#N/A,FALSE,"CES Inputs";"buyout (Buyout)",#N/A,FALSE,"CES Inputs";"hillpay (CES Inputs)",#N/A,FALSE,"CES Inputs";"psc (PSC Output)",#N/A,FALSE,"PSC Output"}</definedName>
    <definedName name="wrn.All." localSheetId="30" hidden="1">{"ecm (CES Inputs)",#N/A,FALSE,"CES Inputs";"finmod (CES Inputs)",#N/A,FALSE,"CES Inputs";"buyout (Buyout)",#N/A,FALSE,"CES Inputs";"hillpay (CES Inputs)",#N/A,FALSE,"CES Inputs";"psc (PSC Output)",#N/A,FALSE,"PSC Output"}</definedName>
    <definedName name="wrn.All." localSheetId="31" hidden="1">{"ecm (CES Inputs)",#N/A,FALSE,"CES Inputs";"finmod (CES Inputs)",#N/A,FALSE,"CES Inputs";"buyout (Buyout)",#N/A,FALSE,"CES Inputs";"hillpay (CES Inputs)",#N/A,FALSE,"CES Inputs";"psc (PSC Output)",#N/A,FALSE,"PSC Output"}</definedName>
    <definedName name="wrn.All." hidden="1">{"ecm (CES Inputs)",#N/A,FALSE,"CES Inputs";"finmod (CES Inputs)",#N/A,FALSE,"CES Inputs";"buyout (Buyout)",#N/A,FALSE,"CES Inputs";"hillpay (CES Inputs)",#N/A,FALSE,"CES Inputs";"psc (PSC Output)",#N/A,FALSE,"PSC Output"}</definedName>
    <definedName name="wrn.All._.Worksheets."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SummarySheets." localSheetId="1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0"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3"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3"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4"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30"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3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localSheetId="17" hidden="1">{#N/A,#N/A,FALSE,"trates"}</definedName>
    <definedName name="wrn.BL." localSheetId="18" hidden="1">{#N/A,#N/A,FALSE,"trates"}</definedName>
    <definedName name="wrn.BL." localSheetId="19" hidden="1">{#N/A,#N/A,FALSE,"trates"}</definedName>
    <definedName name="wrn.BL." localSheetId="20" hidden="1">{#N/A,#N/A,FALSE,"trates"}</definedName>
    <definedName name="wrn.BL." localSheetId="21" hidden="1">{#N/A,#N/A,FALSE,"trates"}</definedName>
    <definedName name="wrn.BL." localSheetId="22" hidden="1">{#N/A,#N/A,FALSE,"trates"}</definedName>
    <definedName name="wrn.BL." localSheetId="23" hidden="1">{#N/A,#N/A,FALSE,"trates"}</definedName>
    <definedName name="wrn.BL." localSheetId="3" hidden="1">{#N/A,#N/A,FALSE,"trates"}</definedName>
    <definedName name="wrn.BL." localSheetId="4" hidden="1">{#N/A,#N/A,FALSE,"trates"}</definedName>
    <definedName name="wrn.BL." localSheetId="7" hidden="1">{#N/A,#N/A,FALSE,"trates"}</definedName>
    <definedName name="wrn.BL." localSheetId="16" hidden="1">{#N/A,#N/A,FALSE,"trates"}</definedName>
    <definedName name="wrn.BL." localSheetId="26" hidden="1">{#N/A,#N/A,FALSE,"trates"}</definedName>
    <definedName name="wrn.BL." localSheetId="27" hidden="1">{#N/A,#N/A,FALSE,"trates"}</definedName>
    <definedName name="wrn.BL." localSheetId="28" hidden="1">{#N/A,#N/A,FALSE,"trates"}</definedName>
    <definedName name="wrn.BL." localSheetId="29" hidden="1">{#N/A,#N/A,FALSE,"trates"}</definedName>
    <definedName name="wrn.BL." localSheetId="30" hidden="1">{#N/A,#N/A,FALSE,"trates"}</definedName>
    <definedName name="wrn.BL." localSheetId="31" hidden="1">{#N/A,#N/A,FALSE,"trates"}</definedName>
    <definedName name="wrn.BL." hidden="1">{#N/A,#N/A,FALSE,"trates"}</definedName>
    <definedName name="wrn.BS._.Elements."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3"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3"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4"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30"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31"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2"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3"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3"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4"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30"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3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hidden="1">{"WP_SpecDep_WorkFund",#N/A,FALSE,"Escalation";"WP_OtherReceiv",#N/A,FALSE,"Escalation";"WP_PrePayOtherAsset",#N/A,FALSE,"Escalation";"WP_DfdDebit",#N/A,FALSE,"Escalation";"WP_EmployWithhold",#N/A,FALSE,"Escalation";"WP_Curr_AccrLiab",#N/A,FALSE,"Escalation";"WP_DfdCredit",#N/A,FALSE,"Escalation"}</definedName>
    <definedName name="wrn.busum." localSheetId="17" hidden="1">{#N/A,#N/A,TRUE,"SDGE";#N/A,#N/A,TRUE,"GBU";#N/A,#N/A,TRUE,"TBU";#N/A,#N/A,TRUE,"EDBU";#N/A,#N/A,TRUE,"ExclCC"}</definedName>
    <definedName name="wrn.busum." localSheetId="18" hidden="1">{#N/A,#N/A,TRUE,"SDGE";#N/A,#N/A,TRUE,"GBU";#N/A,#N/A,TRUE,"TBU";#N/A,#N/A,TRUE,"EDBU";#N/A,#N/A,TRUE,"ExclCC"}</definedName>
    <definedName name="wrn.busum." localSheetId="19" hidden="1">{#N/A,#N/A,TRUE,"SDGE";#N/A,#N/A,TRUE,"GBU";#N/A,#N/A,TRUE,"TBU";#N/A,#N/A,TRUE,"EDBU";#N/A,#N/A,TRUE,"ExclCC"}</definedName>
    <definedName name="wrn.busum." localSheetId="20" hidden="1">{#N/A,#N/A,TRUE,"SDGE";#N/A,#N/A,TRUE,"GBU";#N/A,#N/A,TRUE,"TBU";#N/A,#N/A,TRUE,"EDBU";#N/A,#N/A,TRUE,"ExclCC"}</definedName>
    <definedName name="wrn.busum." localSheetId="21" hidden="1">{#N/A,#N/A,TRUE,"SDGE";#N/A,#N/A,TRUE,"GBU";#N/A,#N/A,TRUE,"TBU";#N/A,#N/A,TRUE,"EDBU";#N/A,#N/A,TRUE,"ExclCC"}</definedName>
    <definedName name="wrn.busum." localSheetId="22" hidden="1">{#N/A,#N/A,TRUE,"SDGE";#N/A,#N/A,TRUE,"GBU";#N/A,#N/A,TRUE,"TBU";#N/A,#N/A,TRUE,"EDBU";#N/A,#N/A,TRUE,"ExclCC"}</definedName>
    <definedName name="wrn.busum." localSheetId="23" hidden="1">{#N/A,#N/A,TRUE,"SDGE";#N/A,#N/A,TRUE,"GBU";#N/A,#N/A,TRUE,"TBU";#N/A,#N/A,TRUE,"EDBU";#N/A,#N/A,TRUE,"ExclCC"}</definedName>
    <definedName name="wrn.busum." localSheetId="3" hidden="1">{#N/A,#N/A,TRUE,"SDGE";#N/A,#N/A,TRUE,"GBU";#N/A,#N/A,TRUE,"TBU";#N/A,#N/A,TRUE,"EDBU";#N/A,#N/A,TRUE,"ExclCC"}</definedName>
    <definedName name="wrn.busum." localSheetId="4" hidden="1">{#N/A,#N/A,TRUE,"SDGE";#N/A,#N/A,TRUE,"GBU";#N/A,#N/A,TRUE,"TBU";#N/A,#N/A,TRUE,"EDBU";#N/A,#N/A,TRUE,"ExclCC"}</definedName>
    <definedName name="wrn.busum." localSheetId="7" hidden="1">{#N/A,#N/A,TRUE,"SDGE";#N/A,#N/A,TRUE,"GBU";#N/A,#N/A,TRUE,"TBU";#N/A,#N/A,TRUE,"EDBU";#N/A,#N/A,TRUE,"ExclCC"}</definedName>
    <definedName name="wrn.busum." localSheetId="16" hidden="1">{#N/A,#N/A,TRUE,"SDGE";#N/A,#N/A,TRUE,"GBU";#N/A,#N/A,TRUE,"TBU";#N/A,#N/A,TRUE,"EDBU";#N/A,#N/A,TRUE,"ExclCC"}</definedName>
    <definedName name="wrn.busum." localSheetId="26" hidden="1">{#N/A,#N/A,TRUE,"SDGE";#N/A,#N/A,TRUE,"GBU";#N/A,#N/A,TRUE,"TBU";#N/A,#N/A,TRUE,"EDBU";#N/A,#N/A,TRUE,"ExclCC"}</definedName>
    <definedName name="wrn.busum." localSheetId="27" hidden="1">{#N/A,#N/A,TRUE,"SDGE";#N/A,#N/A,TRUE,"GBU";#N/A,#N/A,TRUE,"TBU";#N/A,#N/A,TRUE,"EDBU";#N/A,#N/A,TRUE,"ExclCC"}</definedName>
    <definedName name="wrn.busum." localSheetId="28" hidden="1">{#N/A,#N/A,TRUE,"SDGE";#N/A,#N/A,TRUE,"GBU";#N/A,#N/A,TRUE,"TBU";#N/A,#N/A,TRUE,"EDBU";#N/A,#N/A,TRUE,"ExclCC"}</definedName>
    <definedName name="wrn.busum." localSheetId="29" hidden="1">{#N/A,#N/A,TRUE,"SDGE";#N/A,#N/A,TRUE,"GBU";#N/A,#N/A,TRUE,"TBU";#N/A,#N/A,TRUE,"EDBU";#N/A,#N/A,TRUE,"ExclCC"}</definedName>
    <definedName name="wrn.busum." localSheetId="30" hidden="1">{#N/A,#N/A,TRUE,"SDGE";#N/A,#N/A,TRUE,"GBU";#N/A,#N/A,TRUE,"TBU";#N/A,#N/A,TRUE,"EDBU";#N/A,#N/A,TRUE,"ExclCC"}</definedName>
    <definedName name="wrn.busum." localSheetId="31" hidden="1">{#N/A,#N/A,TRUE,"SDGE";#N/A,#N/A,TRUE,"GBU";#N/A,#N/A,TRUE,"TBU";#N/A,#N/A,TRUE,"EDBU";#N/A,#N/A,TRUE,"ExclCC"}</definedName>
    <definedName name="wrn.busum." hidden="1">{#N/A,#N/A,TRUE,"SDGE";#N/A,#N/A,TRUE,"GBU";#N/A,#N/A,TRUE,"TBU";#N/A,#N/A,TRUE,"EDBU";#N/A,#N/A,TRUE,"ExclCC"}</definedName>
    <definedName name="wrn.Complete._.Schedul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localSheetId="17" hidden="1">{"Control_P1",#N/A,FALSE,"Control";"Control_P2",#N/A,FALSE,"Control";"Control_P3",#N/A,FALSE,"Control";"Control_P4",#N/A,FALSE,"Control"}</definedName>
    <definedName name="wrn.ControlSheets." localSheetId="18" hidden="1">{"Control_P1",#N/A,FALSE,"Control";"Control_P2",#N/A,FALSE,"Control";"Control_P3",#N/A,FALSE,"Control";"Control_P4",#N/A,FALSE,"Control"}</definedName>
    <definedName name="wrn.ControlSheets." localSheetId="19" hidden="1">{"Control_P1",#N/A,FALSE,"Control";"Control_P2",#N/A,FALSE,"Control";"Control_P3",#N/A,FALSE,"Control";"Control_P4",#N/A,FALSE,"Control"}</definedName>
    <definedName name="wrn.ControlSheets." localSheetId="20" hidden="1">{"Control_P1",#N/A,FALSE,"Control";"Control_P2",#N/A,FALSE,"Control";"Control_P3",#N/A,FALSE,"Control";"Control_P4",#N/A,FALSE,"Control"}</definedName>
    <definedName name="wrn.ControlSheets." localSheetId="21" hidden="1">{"Control_P1",#N/A,FALSE,"Control";"Control_P2",#N/A,FALSE,"Control";"Control_P3",#N/A,FALSE,"Control";"Control_P4",#N/A,FALSE,"Control"}</definedName>
    <definedName name="wrn.ControlSheets." localSheetId="22" hidden="1">{"Control_P1",#N/A,FALSE,"Control";"Control_P2",#N/A,FALSE,"Control";"Control_P3",#N/A,FALSE,"Control";"Control_P4",#N/A,FALSE,"Control"}</definedName>
    <definedName name="wrn.ControlSheets." localSheetId="23" hidden="1">{"Control_P1",#N/A,FALSE,"Control";"Control_P2",#N/A,FALSE,"Control";"Control_P3",#N/A,FALSE,"Control";"Control_P4",#N/A,FALSE,"Control"}</definedName>
    <definedName name="wrn.ControlSheets." localSheetId="3" hidden="1">{"Control_P1",#N/A,FALSE,"Control";"Control_P2",#N/A,FALSE,"Control";"Control_P3",#N/A,FALSE,"Control";"Control_P4",#N/A,FALSE,"Control"}</definedName>
    <definedName name="wrn.ControlSheets." localSheetId="4" hidden="1">{"Control_P1",#N/A,FALSE,"Control";"Control_P2",#N/A,FALSE,"Control";"Control_P3",#N/A,FALSE,"Control";"Control_P4",#N/A,FALSE,"Control"}</definedName>
    <definedName name="wrn.ControlSheets." localSheetId="7" hidden="1">{"Control_P1",#N/A,FALSE,"Control";"Control_P2",#N/A,FALSE,"Control";"Control_P3",#N/A,FALSE,"Control";"Control_P4",#N/A,FALSE,"Control"}</definedName>
    <definedName name="wrn.ControlSheets." localSheetId="16" hidden="1">{"Control_P1",#N/A,FALSE,"Control";"Control_P2",#N/A,FALSE,"Control";"Control_P3",#N/A,FALSE,"Control";"Control_P4",#N/A,FALSE,"Control"}</definedName>
    <definedName name="wrn.ControlSheets." localSheetId="26" hidden="1">{"Control_P1",#N/A,FALSE,"Control";"Control_P2",#N/A,FALSE,"Control";"Control_P3",#N/A,FALSE,"Control";"Control_P4",#N/A,FALSE,"Control"}</definedName>
    <definedName name="wrn.ControlSheets." localSheetId="27" hidden="1">{"Control_P1",#N/A,FALSE,"Control";"Control_P2",#N/A,FALSE,"Control";"Control_P3",#N/A,FALSE,"Control";"Control_P4",#N/A,FALSE,"Control"}</definedName>
    <definedName name="wrn.ControlSheets." localSheetId="28" hidden="1">{"Control_P1",#N/A,FALSE,"Control";"Control_P2",#N/A,FALSE,"Control";"Control_P3",#N/A,FALSE,"Control";"Control_P4",#N/A,FALSE,"Control"}</definedName>
    <definedName name="wrn.ControlSheets." localSheetId="29" hidden="1">{"Control_P1",#N/A,FALSE,"Control";"Control_P2",#N/A,FALSE,"Control";"Control_P3",#N/A,FALSE,"Control";"Control_P4",#N/A,FALSE,"Control"}</definedName>
    <definedName name="wrn.ControlSheets." localSheetId="30" hidden="1">{"Control_P1",#N/A,FALSE,"Control";"Control_P2",#N/A,FALSE,"Control";"Control_P3",#N/A,FALSE,"Control";"Control_P4",#N/A,FALSE,"Control"}</definedName>
    <definedName name="wrn.ControlSheets." localSheetId="31"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ntrolSheets._1" localSheetId="17" hidden="1">{"Control_P1",#N/A,FALSE,"Control";"Control_P2",#N/A,FALSE,"Control";"Control_P3",#N/A,FALSE,"Control";"Control_P4",#N/A,FALSE,"Control"}</definedName>
    <definedName name="wrn.ControlSheets._1" localSheetId="18" hidden="1">{"Control_P1",#N/A,FALSE,"Control";"Control_P2",#N/A,FALSE,"Control";"Control_P3",#N/A,FALSE,"Control";"Control_P4",#N/A,FALSE,"Control"}</definedName>
    <definedName name="wrn.ControlSheets._1" localSheetId="19" hidden="1">{"Control_P1",#N/A,FALSE,"Control";"Control_P2",#N/A,FALSE,"Control";"Control_P3",#N/A,FALSE,"Control";"Control_P4",#N/A,FALSE,"Control"}</definedName>
    <definedName name="wrn.ControlSheets._1" localSheetId="20" hidden="1">{"Control_P1",#N/A,FALSE,"Control";"Control_P2",#N/A,FALSE,"Control";"Control_P3",#N/A,FALSE,"Control";"Control_P4",#N/A,FALSE,"Control"}</definedName>
    <definedName name="wrn.ControlSheets._1" localSheetId="21" hidden="1">{"Control_P1",#N/A,FALSE,"Control";"Control_P2",#N/A,FALSE,"Control";"Control_P3",#N/A,FALSE,"Control";"Control_P4",#N/A,FALSE,"Control"}</definedName>
    <definedName name="wrn.ControlSheets._1" localSheetId="22" hidden="1">{"Control_P1",#N/A,FALSE,"Control";"Control_P2",#N/A,FALSE,"Control";"Control_P3",#N/A,FALSE,"Control";"Control_P4",#N/A,FALSE,"Control"}</definedName>
    <definedName name="wrn.ControlSheets._1" localSheetId="23" hidden="1">{"Control_P1",#N/A,FALSE,"Control";"Control_P2",#N/A,FALSE,"Control";"Control_P3",#N/A,FALSE,"Control";"Control_P4",#N/A,FALSE,"Control"}</definedName>
    <definedName name="wrn.ControlSheets._1" localSheetId="3" hidden="1">{"Control_P1",#N/A,FALSE,"Control";"Control_P2",#N/A,FALSE,"Control";"Control_P3",#N/A,FALSE,"Control";"Control_P4",#N/A,FALSE,"Control"}</definedName>
    <definedName name="wrn.ControlSheets._1" localSheetId="4" hidden="1">{"Control_P1",#N/A,FALSE,"Control";"Control_P2",#N/A,FALSE,"Control";"Control_P3",#N/A,FALSE,"Control";"Control_P4",#N/A,FALSE,"Control"}</definedName>
    <definedName name="wrn.ControlSheets._1" localSheetId="7" hidden="1">{"Control_P1",#N/A,FALSE,"Control";"Control_P2",#N/A,FALSE,"Control";"Control_P3",#N/A,FALSE,"Control";"Control_P4",#N/A,FALSE,"Control"}</definedName>
    <definedName name="wrn.ControlSheets._1" localSheetId="16" hidden="1">{"Control_P1",#N/A,FALSE,"Control";"Control_P2",#N/A,FALSE,"Control";"Control_P3",#N/A,FALSE,"Control";"Control_P4",#N/A,FALSE,"Control"}</definedName>
    <definedName name="wrn.ControlSheets._1" localSheetId="26" hidden="1">{"Control_P1",#N/A,FALSE,"Control";"Control_P2",#N/A,FALSE,"Control";"Control_P3",#N/A,FALSE,"Control";"Control_P4",#N/A,FALSE,"Control"}</definedName>
    <definedName name="wrn.ControlSheets._1" localSheetId="27" hidden="1">{"Control_P1",#N/A,FALSE,"Control";"Control_P2",#N/A,FALSE,"Control";"Control_P3",#N/A,FALSE,"Control";"Control_P4",#N/A,FALSE,"Control"}</definedName>
    <definedName name="wrn.ControlSheets._1" localSheetId="28" hidden="1">{"Control_P1",#N/A,FALSE,"Control";"Control_P2",#N/A,FALSE,"Control";"Control_P3",#N/A,FALSE,"Control";"Control_P4",#N/A,FALSE,"Control"}</definedName>
    <definedName name="wrn.ControlSheets._1" localSheetId="29" hidden="1">{"Control_P1",#N/A,FALSE,"Control";"Control_P2",#N/A,FALSE,"Control";"Control_P3",#N/A,FALSE,"Control";"Control_P4",#N/A,FALSE,"Control"}</definedName>
    <definedName name="wrn.ControlSheets._1" localSheetId="30" hidden="1">{"Control_P1",#N/A,FALSE,"Control";"Control_P2",#N/A,FALSE,"Control";"Control_P3",#N/A,FALSE,"Control";"Control_P4",#N/A,FALSE,"Control"}</definedName>
    <definedName name="wrn.ControlSheets._1" localSheetId="31" hidden="1">{"Control_P1",#N/A,FALSE,"Control";"Control_P2",#N/A,FALSE,"Control";"Control_P3",#N/A,FALSE,"Control";"Control_P4",#N/A,FALSE,"Control"}</definedName>
    <definedName name="wrn.ControlSheets._1" hidden="1">{"Control_P1",#N/A,FALSE,"Control";"Control_P2",#N/A,FALSE,"Control";"Control_P3",#N/A,FALSE,"Control";"Control_P4",#N/A,FALSE,"Control"}</definedName>
    <definedName name="wrn.COSTOS." localSheetId="17" hidden="1">{#N/A,#N/A,FALSE,"RECAP";#N/A,#N/A,FALSE,"MATBYCLS";#N/A,#N/A,FALSE,"STATUS";#N/A,#N/A,FALSE,"OP-ACT";#N/A,#N/A,FALSE,"W_O"}</definedName>
    <definedName name="wrn.COSTOS." localSheetId="18" hidden="1">{#N/A,#N/A,FALSE,"RECAP";#N/A,#N/A,FALSE,"MATBYCLS";#N/A,#N/A,FALSE,"STATUS";#N/A,#N/A,FALSE,"OP-ACT";#N/A,#N/A,FALSE,"W_O"}</definedName>
    <definedName name="wrn.COSTOS." localSheetId="19" hidden="1">{#N/A,#N/A,FALSE,"RECAP";#N/A,#N/A,FALSE,"MATBYCLS";#N/A,#N/A,FALSE,"STATUS";#N/A,#N/A,FALSE,"OP-ACT";#N/A,#N/A,FALSE,"W_O"}</definedName>
    <definedName name="wrn.COSTOS." localSheetId="20" hidden="1">{#N/A,#N/A,FALSE,"RECAP";#N/A,#N/A,FALSE,"MATBYCLS";#N/A,#N/A,FALSE,"STATUS";#N/A,#N/A,FALSE,"OP-ACT";#N/A,#N/A,FALSE,"W_O"}</definedName>
    <definedName name="wrn.COSTOS." localSheetId="21" hidden="1">{#N/A,#N/A,FALSE,"RECAP";#N/A,#N/A,FALSE,"MATBYCLS";#N/A,#N/A,FALSE,"STATUS";#N/A,#N/A,FALSE,"OP-ACT";#N/A,#N/A,FALSE,"W_O"}</definedName>
    <definedName name="wrn.COSTOS." localSheetId="22" hidden="1">{#N/A,#N/A,FALSE,"RECAP";#N/A,#N/A,FALSE,"MATBYCLS";#N/A,#N/A,FALSE,"STATUS";#N/A,#N/A,FALSE,"OP-ACT";#N/A,#N/A,FALSE,"W_O"}</definedName>
    <definedName name="wrn.COSTOS." localSheetId="23" hidden="1">{#N/A,#N/A,FALSE,"RECAP";#N/A,#N/A,FALSE,"MATBYCLS";#N/A,#N/A,FALSE,"STATUS";#N/A,#N/A,FALSE,"OP-ACT";#N/A,#N/A,FALSE,"W_O"}</definedName>
    <definedName name="wrn.COSTOS." localSheetId="3" hidden="1">{#N/A,#N/A,FALSE,"RECAP";#N/A,#N/A,FALSE,"MATBYCLS";#N/A,#N/A,FALSE,"STATUS";#N/A,#N/A,FALSE,"OP-ACT";#N/A,#N/A,FALSE,"W_O"}</definedName>
    <definedName name="wrn.COSTOS." localSheetId="4" hidden="1">{#N/A,#N/A,FALSE,"RECAP";#N/A,#N/A,FALSE,"MATBYCLS";#N/A,#N/A,FALSE,"STATUS";#N/A,#N/A,FALSE,"OP-ACT";#N/A,#N/A,FALSE,"W_O"}</definedName>
    <definedName name="wrn.COSTOS." localSheetId="7" hidden="1">{#N/A,#N/A,FALSE,"RECAP";#N/A,#N/A,FALSE,"MATBYCLS";#N/A,#N/A,FALSE,"STATUS";#N/A,#N/A,FALSE,"OP-ACT";#N/A,#N/A,FALSE,"W_O"}</definedName>
    <definedName name="wrn.COSTOS." localSheetId="16" hidden="1">{#N/A,#N/A,FALSE,"RECAP";#N/A,#N/A,FALSE,"MATBYCLS";#N/A,#N/A,FALSE,"STATUS";#N/A,#N/A,FALSE,"OP-ACT";#N/A,#N/A,FALSE,"W_O"}</definedName>
    <definedName name="wrn.COSTOS." localSheetId="26" hidden="1">{#N/A,#N/A,FALSE,"RECAP";#N/A,#N/A,FALSE,"MATBYCLS";#N/A,#N/A,FALSE,"STATUS";#N/A,#N/A,FALSE,"OP-ACT";#N/A,#N/A,FALSE,"W_O"}</definedName>
    <definedName name="wrn.COSTOS." localSheetId="27" hidden="1">{#N/A,#N/A,FALSE,"RECAP";#N/A,#N/A,FALSE,"MATBYCLS";#N/A,#N/A,FALSE,"STATUS";#N/A,#N/A,FALSE,"OP-ACT";#N/A,#N/A,FALSE,"W_O"}</definedName>
    <definedName name="wrn.COSTOS." localSheetId="28" hidden="1">{#N/A,#N/A,FALSE,"RECAP";#N/A,#N/A,FALSE,"MATBYCLS";#N/A,#N/A,FALSE,"STATUS";#N/A,#N/A,FALSE,"OP-ACT";#N/A,#N/A,FALSE,"W_O"}</definedName>
    <definedName name="wrn.COSTOS." localSheetId="29" hidden="1">{#N/A,#N/A,FALSE,"RECAP";#N/A,#N/A,FALSE,"MATBYCLS";#N/A,#N/A,FALSE,"STATUS";#N/A,#N/A,FALSE,"OP-ACT";#N/A,#N/A,FALSE,"W_O"}</definedName>
    <definedName name="wrn.COSTOS." localSheetId="30" hidden="1">{#N/A,#N/A,FALSE,"RECAP";#N/A,#N/A,FALSE,"MATBYCLS";#N/A,#N/A,FALSE,"STATUS";#N/A,#N/A,FALSE,"OP-ACT";#N/A,#N/A,FALSE,"W_O"}</definedName>
    <definedName name="wrn.COSTOS." localSheetId="31" hidden="1">{#N/A,#N/A,FALSE,"RECAP";#N/A,#N/A,FALSE,"MATBYCLS";#N/A,#N/A,FALSE,"STATUS";#N/A,#N/A,FALSE,"OP-ACT";#N/A,#N/A,FALSE,"W_O"}</definedName>
    <definedName name="wrn.COSTOS." hidden="1">{#N/A,#N/A,FALSE,"RECAP";#N/A,#N/A,FALSE,"MATBYCLS";#N/A,#N/A,FALSE,"STATUS";#N/A,#N/A,FALSE,"OP-ACT";#N/A,#N/A,FALSE,"W_O"}</definedName>
    <definedName name="wrn.Data." localSheetId="17" hidden="1">{#N/A,#N/A,FALSE,"3 Year Plan"}</definedName>
    <definedName name="wrn.Data." localSheetId="18" hidden="1">{#N/A,#N/A,FALSE,"3 Year Plan"}</definedName>
    <definedName name="wrn.Data." localSheetId="19" hidden="1">{#N/A,#N/A,FALSE,"3 Year Plan"}</definedName>
    <definedName name="wrn.Data." localSheetId="20" hidden="1">{#N/A,#N/A,FALSE,"3 Year Plan"}</definedName>
    <definedName name="wrn.Data." localSheetId="21" hidden="1">{#N/A,#N/A,FALSE,"3 Year Plan"}</definedName>
    <definedName name="wrn.Data." localSheetId="22" hidden="1">{#N/A,#N/A,FALSE,"3 Year Plan"}</definedName>
    <definedName name="wrn.Data." localSheetId="23" hidden="1">{#N/A,#N/A,FALSE,"3 Year Plan"}</definedName>
    <definedName name="wrn.Data." localSheetId="3" hidden="1">{#N/A,#N/A,FALSE,"3 Year Plan"}</definedName>
    <definedName name="wrn.Data." localSheetId="4" hidden="1">{#N/A,#N/A,FALSE,"3 Year Plan"}</definedName>
    <definedName name="wrn.Data." localSheetId="7" hidden="1">{#N/A,#N/A,FALSE,"3 Year Plan"}</definedName>
    <definedName name="wrn.Data." localSheetId="16" hidden="1">{#N/A,#N/A,FALSE,"3 Year Plan"}</definedName>
    <definedName name="wrn.Data." localSheetId="26" hidden="1">{#N/A,#N/A,FALSE,"3 Year Plan"}</definedName>
    <definedName name="wrn.Data." localSheetId="27" hidden="1">{#N/A,#N/A,FALSE,"3 Year Plan"}</definedName>
    <definedName name="wrn.Data." localSheetId="28" hidden="1">{#N/A,#N/A,FALSE,"3 Year Plan"}</definedName>
    <definedName name="wrn.Data." localSheetId="29" hidden="1">{#N/A,#N/A,FALSE,"3 Year Plan"}</definedName>
    <definedName name="wrn.Data." localSheetId="30" hidden="1">{#N/A,#N/A,FALSE,"3 Year Plan"}</definedName>
    <definedName name="wrn.Data." localSheetId="31" hidden="1">{#N/A,#N/A,FALSE,"3 Year Plan"}</definedName>
    <definedName name="wrn.Data." hidden="1">{#N/A,#N/A,FALSE,"3 Year Plan"}</definedName>
    <definedName name="wrn.Data_Contact." localSheetId="17" hidden="1">{"Control_DataContact",#N/A,FALSE,"Control"}</definedName>
    <definedName name="wrn.Data_Contact." localSheetId="18" hidden="1">{"Control_DataContact",#N/A,FALSE,"Control"}</definedName>
    <definedName name="wrn.Data_Contact." localSheetId="19" hidden="1">{"Control_DataContact",#N/A,FALSE,"Control"}</definedName>
    <definedName name="wrn.Data_Contact." localSheetId="20" hidden="1">{"Control_DataContact",#N/A,FALSE,"Control"}</definedName>
    <definedName name="wrn.Data_Contact." localSheetId="21" hidden="1">{"Control_DataContact",#N/A,FALSE,"Control"}</definedName>
    <definedName name="wrn.Data_Contact." localSheetId="22" hidden="1">{"Control_DataContact",#N/A,FALSE,"Control"}</definedName>
    <definedName name="wrn.Data_Contact." localSheetId="23" hidden="1">{"Control_DataContact",#N/A,FALSE,"Control"}</definedName>
    <definedName name="wrn.Data_Contact." localSheetId="3" hidden="1">{"Control_DataContact",#N/A,FALSE,"Control"}</definedName>
    <definedName name="wrn.Data_Contact." localSheetId="4" hidden="1">{"Control_DataContact",#N/A,FALSE,"Control"}</definedName>
    <definedName name="wrn.Data_Contact." localSheetId="7" hidden="1">{"Control_DataContact",#N/A,FALSE,"Control"}</definedName>
    <definedName name="wrn.Data_Contact." localSheetId="16" hidden="1">{"Control_DataContact",#N/A,FALSE,"Control"}</definedName>
    <definedName name="wrn.Data_Contact." localSheetId="26" hidden="1">{"Control_DataContact",#N/A,FALSE,"Control"}</definedName>
    <definedName name="wrn.Data_Contact." localSheetId="27" hidden="1">{"Control_DataContact",#N/A,FALSE,"Control"}</definedName>
    <definedName name="wrn.Data_Contact." localSheetId="28" hidden="1">{"Control_DataContact",#N/A,FALSE,"Control"}</definedName>
    <definedName name="wrn.Data_Contact." localSheetId="29" hidden="1">{"Control_DataContact",#N/A,FALSE,"Control"}</definedName>
    <definedName name="wrn.Data_Contact." localSheetId="30" hidden="1">{"Control_DataContact",#N/A,FALSE,"Control"}</definedName>
    <definedName name="wrn.Data_Contact." localSheetId="31" hidden="1">{"Control_DataContact",#N/A,FALSE,"Control"}</definedName>
    <definedName name="wrn.Data_Contact." hidden="1">{"Control_DataContact",#N/A,FALSE,"Control"}</definedName>
    <definedName name="wrn.Data_Contact._1" localSheetId="17" hidden="1">{"Control_DataContact",#N/A,FALSE,"Control"}</definedName>
    <definedName name="wrn.Data_Contact._1" localSheetId="18" hidden="1">{"Control_DataContact",#N/A,FALSE,"Control"}</definedName>
    <definedName name="wrn.Data_Contact._1" localSheetId="19" hidden="1">{"Control_DataContact",#N/A,FALSE,"Control"}</definedName>
    <definedName name="wrn.Data_Contact._1" localSheetId="20" hidden="1">{"Control_DataContact",#N/A,FALSE,"Control"}</definedName>
    <definedName name="wrn.Data_Contact._1" localSheetId="21" hidden="1">{"Control_DataContact",#N/A,FALSE,"Control"}</definedName>
    <definedName name="wrn.Data_Contact._1" localSheetId="22" hidden="1">{"Control_DataContact",#N/A,FALSE,"Control"}</definedName>
    <definedName name="wrn.Data_Contact._1" localSheetId="23" hidden="1">{"Control_DataContact",#N/A,FALSE,"Control"}</definedName>
    <definedName name="wrn.Data_Contact._1" localSheetId="3" hidden="1">{"Control_DataContact",#N/A,FALSE,"Control"}</definedName>
    <definedName name="wrn.Data_Contact._1" localSheetId="4" hidden="1">{"Control_DataContact",#N/A,FALSE,"Control"}</definedName>
    <definedName name="wrn.Data_Contact._1" localSheetId="7" hidden="1">{"Control_DataContact",#N/A,FALSE,"Control"}</definedName>
    <definedName name="wrn.Data_Contact._1" localSheetId="16" hidden="1">{"Control_DataContact",#N/A,FALSE,"Control"}</definedName>
    <definedName name="wrn.Data_Contact._1" localSheetId="26" hidden="1">{"Control_DataContact",#N/A,FALSE,"Control"}</definedName>
    <definedName name="wrn.Data_Contact._1" localSheetId="27" hidden="1">{"Control_DataContact",#N/A,FALSE,"Control"}</definedName>
    <definedName name="wrn.Data_Contact._1" localSheetId="28" hidden="1">{"Control_DataContact",#N/A,FALSE,"Control"}</definedName>
    <definedName name="wrn.Data_Contact._1" localSheetId="29" hidden="1">{"Control_DataContact",#N/A,FALSE,"Control"}</definedName>
    <definedName name="wrn.Data_Contact._1" localSheetId="30" hidden="1">{"Control_DataContact",#N/A,FALSE,"Control"}</definedName>
    <definedName name="wrn.Data_Contact._1" localSheetId="31" hidden="1">{"Control_DataContact",#N/A,FALSE,"Control"}</definedName>
    <definedName name="wrn.Data_Contact._1" hidden="1">{"Control_DataContact",#N/A,FALSE,"Control"}</definedName>
    <definedName name="wrn.Est_2003." localSheetId="17" hidden="1">{"Est_Pg1",#N/A,FALSE,"Estimate2003";"Est_Pg2",#N/A,FALSE,"Estimate2003";"Est_Pg3",#N/A,FALSE,"Estimate2003";"Escalation,",#N/A,FALSE,"Escalation"}</definedName>
    <definedName name="wrn.Est_2003." localSheetId="18" hidden="1">{"Est_Pg1",#N/A,FALSE,"Estimate2003";"Est_Pg2",#N/A,FALSE,"Estimate2003";"Est_Pg3",#N/A,FALSE,"Estimate2003";"Escalation,",#N/A,FALSE,"Escalation"}</definedName>
    <definedName name="wrn.Est_2003." localSheetId="19" hidden="1">{"Est_Pg1",#N/A,FALSE,"Estimate2003";"Est_Pg2",#N/A,FALSE,"Estimate2003";"Est_Pg3",#N/A,FALSE,"Estimate2003";"Escalation,",#N/A,FALSE,"Escalation"}</definedName>
    <definedName name="wrn.Est_2003." localSheetId="20" hidden="1">{"Est_Pg1",#N/A,FALSE,"Estimate2003";"Est_Pg2",#N/A,FALSE,"Estimate2003";"Est_Pg3",#N/A,FALSE,"Estimate2003";"Escalation,",#N/A,FALSE,"Escalation"}</definedName>
    <definedName name="wrn.Est_2003." localSheetId="21" hidden="1">{"Est_Pg1",#N/A,FALSE,"Estimate2003";"Est_Pg2",#N/A,FALSE,"Estimate2003";"Est_Pg3",#N/A,FALSE,"Estimate2003";"Escalation,",#N/A,FALSE,"Escalation"}</definedName>
    <definedName name="wrn.Est_2003." localSheetId="22" hidden="1">{"Est_Pg1",#N/A,FALSE,"Estimate2003";"Est_Pg2",#N/A,FALSE,"Estimate2003";"Est_Pg3",#N/A,FALSE,"Estimate2003";"Escalation,",#N/A,FALSE,"Escalation"}</definedName>
    <definedName name="wrn.Est_2003." localSheetId="23" hidden="1">{"Est_Pg1",#N/A,FALSE,"Estimate2003";"Est_Pg2",#N/A,FALSE,"Estimate2003";"Est_Pg3",#N/A,FALSE,"Estimate2003";"Escalation,",#N/A,FALSE,"Escalation"}</definedName>
    <definedName name="wrn.Est_2003." localSheetId="3" hidden="1">{"Est_Pg1",#N/A,FALSE,"Estimate2003";"Est_Pg2",#N/A,FALSE,"Estimate2003";"Est_Pg3",#N/A,FALSE,"Estimate2003";"Escalation,",#N/A,FALSE,"Escalation"}</definedName>
    <definedName name="wrn.Est_2003." localSheetId="4" hidden="1">{"Est_Pg1",#N/A,FALSE,"Estimate2003";"Est_Pg2",#N/A,FALSE,"Estimate2003";"Est_Pg3",#N/A,FALSE,"Estimate2003";"Escalation,",#N/A,FALSE,"Escalation"}</definedName>
    <definedName name="wrn.Est_2003." localSheetId="7" hidden="1">{"Est_Pg1",#N/A,FALSE,"Estimate2003";"Est_Pg2",#N/A,FALSE,"Estimate2003";"Est_Pg3",#N/A,FALSE,"Estimate2003";"Escalation,",#N/A,FALSE,"Escalation"}</definedName>
    <definedName name="wrn.Est_2003." localSheetId="16" hidden="1">{"Est_Pg1",#N/A,FALSE,"Estimate2003";"Est_Pg2",#N/A,FALSE,"Estimate2003";"Est_Pg3",#N/A,FALSE,"Estimate2003";"Escalation,",#N/A,FALSE,"Escalation"}</definedName>
    <definedName name="wrn.Est_2003." localSheetId="26" hidden="1">{"Est_Pg1",#N/A,FALSE,"Estimate2003";"Est_Pg2",#N/A,FALSE,"Estimate2003";"Est_Pg3",#N/A,FALSE,"Estimate2003";"Escalation,",#N/A,FALSE,"Escalation"}</definedName>
    <definedName name="wrn.Est_2003." localSheetId="27" hidden="1">{"Est_Pg1",#N/A,FALSE,"Estimate2003";"Est_Pg2",#N/A,FALSE,"Estimate2003";"Est_Pg3",#N/A,FALSE,"Estimate2003";"Escalation,",#N/A,FALSE,"Escalation"}</definedName>
    <definedName name="wrn.Est_2003." localSheetId="28" hidden="1">{"Est_Pg1",#N/A,FALSE,"Estimate2003";"Est_Pg2",#N/A,FALSE,"Estimate2003";"Est_Pg3",#N/A,FALSE,"Estimate2003";"Escalation,",#N/A,FALSE,"Escalation"}</definedName>
    <definedName name="wrn.Est_2003." localSheetId="29" hidden="1">{"Est_Pg1",#N/A,FALSE,"Estimate2003";"Est_Pg2",#N/A,FALSE,"Estimate2003";"Est_Pg3",#N/A,FALSE,"Estimate2003";"Escalation,",#N/A,FALSE,"Escalation"}</definedName>
    <definedName name="wrn.Est_2003." localSheetId="30" hidden="1">{"Est_Pg1",#N/A,FALSE,"Estimate2003";"Est_Pg2",#N/A,FALSE,"Estimate2003";"Est_Pg3",#N/A,FALSE,"Estimate2003";"Escalation,",#N/A,FALSE,"Escalation"}</definedName>
    <definedName name="wrn.Est_2003." localSheetId="31"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Est_2003._1" localSheetId="17" hidden="1">{"Est_Pg1",#N/A,FALSE,"Estimate2003";"Est_Pg2",#N/A,FALSE,"Estimate2003";"Est_Pg3",#N/A,FALSE,"Estimate2003";"Escalation,",#N/A,FALSE,"Escalation"}</definedName>
    <definedName name="wrn.Est_2003._1" localSheetId="18" hidden="1">{"Est_Pg1",#N/A,FALSE,"Estimate2003";"Est_Pg2",#N/A,FALSE,"Estimate2003";"Est_Pg3",#N/A,FALSE,"Estimate2003";"Escalation,",#N/A,FALSE,"Escalation"}</definedName>
    <definedName name="wrn.Est_2003._1" localSheetId="19" hidden="1">{"Est_Pg1",#N/A,FALSE,"Estimate2003";"Est_Pg2",#N/A,FALSE,"Estimate2003";"Est_Pg3",#N/A,FALSE,"Estimate2003";"Escalation,",#N/A,FALSE,"Escalation"}</definedName>
    <definedName name="wrn.Est_2003._1" localSheetId="20" hidden="1">{"Est_Pg1",#N/A,FALSE,"Estimate2003";"Est_Pg2",#N/A,FALSE,"Estimate2003";"Est_Pg3",#N/A,FALSE,"Estimate2003";"Escalation,",#N/A,FALSE,"Escalation"}</definedName>
    <definedName name="wrn.Est_2003._1" localSheetId="21" hidden="1">{"Est_Pg1",#N/A,FALSE,"Estimate2003";"Est_Pg2",#N/A,FALSE,"Estimate2003";"Est_Pg3",#N/A,FALSE,"Estimate2003";"Escalation,",#N/A,FALSE,"Escalation"}</definedName>
    <definedName name="wrn.Est_2003._1" localSheetId="22" hidden="1">{"Est_Pg1",#N/A,FALSE,"Estimate2003";"Est_Pg2",#N/A,FALSE,"Estimate2003";"Est_Pg3",#N/A,FALSE,"Estimate2003";"Escalation,",#N/A,FALSE,"Escalation"}</definedName>
    <definedName name="wrn.Est_2003._1" localSheetId="23" hidden="1">{"Est_Pg1",#N/A,FALSE,"Estimate2003";"Est_Pg2",#N/A,FALSE,"Estimate2003";"Est_Pg3",#N/A,FALSE,"Estimate2003";"Escalation,",#N/A,FALSE,"Escalation"}</definedName>
    <definedName name="wrn.Est_2003._1" localSheetId="3" hidden="1">{"Est_Pg1",#N/A,FALSE,"Estimate2003";"Est_Pg2",#N/A,FALSE,"Estimate2003";"Est_Pg3",#N/A,FALSE,"Estimate2003";"Escalation,",#N/A,FALSE,"Escalation"}</definedName>
    <definedName name="wrn.Est_2003._1" localSheetId="4" hidden="1">{"Est_Pg1",#N/A,FALSE,"Estimate2003";"Est_Pg2",#N/A,FALSE,"Estimate2003";"Est_Pg3",#N/A,FALSE,"Estimate2003";"Escalation,",#N/A,FALSE,"Escalation"}</definedName>
    <definedName name="wrn.Est_2003._1" localSheetId="7" hidden="1">{"Est_Pg1",#N/A,FALSE,"Estimate2003";"Est_Pg2",#N/A,FALSE,"Estimate2003";"Est_Pg3",#N/A,FALSE,"Estimate2003";"Escalation,",#N/A,FALSE,"Escalation"}</definedName>
    <definedName name="wrn.Est_2003._1" localSheetId="16" hidden="1">{"Est_Pg1",#N/A,FALSE,"Estimate2003";"Est_Pg2",#N/A,FALSE,"Estimate2003";"Est_Pg3",#N/A,FALSE,"Estimate2003";"Escalation,",#N/A,FALSE,"Escalation"}</definedName>
    <definedName name="wrn.Est_2003._1" localSheetId="26" hidden="1">{"Est_Pg1",#N/A,FALSE,"Estimate2003";"Est_Pg2",#N/A,FALSE,"Estimate2003";"Est_Pg3",#N/A,FALSE,"Estimate2003";"Escalation,",#N/A,FALSE,"Escalation"}</definedName>
    <definedName name="wrn.Est_2003._1" localSheetId="27" hidden="1">{"Est_Pg1",#N/A,FALSE,"Estimate2003";"Est_Pg2",#N/A,FALSE,"Estimate2003";"Est_Pg3",#N/A,FALSE,"Estimate2003";"Escalation,",#N/A,FALSE,"Escalation"}</definedName>
    <definedName name="wrn.Est_2003._1" localSheetId="28" hidden="1">{"Est_Pg1",#N/A,FALSE,"Estimate2003";"Est_Pg2",#N/A,FALSE,"Estimate2003";"Est_Pg3",#N/A,FALSE,"Estimate2003";"Escalation,",#N/A,FALSE,"Escalation"}</definedName>
    <definedName name="wrn.Est_2003._1" localSheetId="29" hidden="1">{"Est_Pg1",#N/A,FALSE,"Estimate2003";"Est_Pg2",#N/A,FALSE,"Estimate2003";"Est_Pg3",#N/A,FALSE,"Estimate2003";"Escalation,",#N/A,FALSE,"Escalation"}</definedName>
    <definedName name="wrn.Est_2003._1" localSheetId="30" hidden="1">{"Est_Pg1",#N/A,FALSE,"Estimate2003";"Est_Pg2",#N/A,FALSE,"Estimate2003";"Est_Pg3",#N/A,FALSE,"Estimate2003";"Escalation,",#N/A,FALSE,"Escalation"}</definedName>
    <definedName name="wrn.Est_2003._1" localSheetId="31" hidden="1">{"Est_Pg1",#N/A,FALSE,"Estimate2003";"Est_Pg2",#N/A,FALSE,"Estimate2003";"Est_Pg3",#N/A,FALSE,"Estimate2003";"Escalation,",#N/A,FALSE,"Escalation"}</definedName>
    <definedName name="wrn.Est_2003._1" hidden="1">{"Est_Pg1",#N/A,FALSE,"Estimate2003";"Est_Pg2",#N/A,FALSE,"Estimate2003";"Est_Pg3",#N/A,FALSE,"Estimate2003";"Escalation,",#N/A,FALSE,"Escalation"}</definedName>
    <definedName name="wrn.FERC." localSheetId="1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0"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3"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3"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4"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30"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3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mie." localSheetId="17" hidden="1">{"b1",#N/A,TRUE,"B-1";"b2",#N/A,TRUE,"B-2";"b3",#N/A,TRUE,"B-3";"b4",#N/A,TRUE,"B-4";"b5",#N/A,TRUE,"B-5"}</definedName>
    <definedName name="wrn.fermie." localSheetId="18" hidden="1">{"b1",#N/A,TRUE,"B-1";"b2",#N/A,TRUE,"B-2";"b3",#N/A,TRUE,"B-3";"b4",#N/A,TRUE,"B-4";"b5",#N/A,TRUE,"B-5"}</definedName>
    <definedName name="wrn.fermie." localSheetId="19" hidden="1">{"b1",#N/A,TRUE,"B-1";"b2",#N/A,TRUE,"B-2";"b3",#N/A,TRUE,"B-3";"b4",#N/A,TRUE,"B-4";"b5",#N/A,TRUE,"B-5"}</definedName>
    <definedName name="wrn.fermie." localSheetId="20" hidden="1">{"b1",#N/A,TRUE,"B-1";"b2",#N/A,TRUE,"B-2";"b3",#N/A,TRUE,"B-3";"b4",#N/A,TRUE,"B-4";"b5",#N/A,TRUE,"B-5"}</definedName>
    <definedName name="wrn.fermie." localSheetId="21" hidden="1">{"b1",#N/A,TRUE,"B-1";"b2",#N/A,TRUE,"B-2";"b3",#N/A,TRUE,"B-3";"b4",#N/A,TRUE,"B-4";"b5",#N/A,TRUE,"B-5"}</definedName>
    <definedName name="wrn.fermie." localSheetId="22" hidden="1">{"b1",#N/A,TRUE,"B-1";"b2",#N/A,TRUE,"B-2";"b3",#N/A,TRUE,"B-3";"b4",#N/A,TRUE,"B-4";"b5",#N/A,TRUE,"B-5"}</definedName>
    <definedName name="wrn.fermie." localSheetId="23" hidden="1">{"b1",#N/A,TRUE,"B-1";"b2",#N/A,TRUE,"B-2";"b3",#N/A,TRUE,"B-3";"b4",#N/A,TRUE,"B-4";"b5",#N/A,TRUE,"B-5"}</definedName>
    <definedName name="wrn.fermie." localSheetId="3" hidden="1">{"b1",#N/A,TRUE,"B-1";"b2",#N/A,TRUE,"B-2";"b3",#N/A,TRUE,"B-3";"b4",#N/A,TRUE,"B-4";"b5",#N/A,TRUE,"B-5"}</definedName>
    <definedName name="wrn.fermie." localSheetId="4" hidden="1">{"b1",#N/A,TRUE,"B-1";"b2",#N/A,TRUE,"B-2";"b3",#N/A,TRUE,"B-3";"b4",#N/A,TRUE,"B-4";"b5",#N/A,TRUE,"B-5"}</definedName>
    <definedName name="wrn.fermie." localSheetId="7" hidden="1">{"b1",#N/A,TRUE,"B-1";"b2",#N/A,TRUE,"B-2";"b3",#N/A,TRUE,"B-3";"b4",#N/A,TRUE,"B-4";"b5",#N/A,TRUE,"B-5"}</definedName>
    <definedName name="wrn.fermie." localSheetId="16" hidden="1">{"b1",#N/A,TRUE,"B-1";"b2",#N/A,TRUE,"B-2";"b3",#N/A,TRUE,"B-3";"b4",#N/A,TRUE,"B-4";"b5",#N/A,TRUE,"B-5"}</definedName>
    <definedName name="wrn.fermie." localSheetId="26" hidden="1">{"b1",#N/A,TRUE,"B-1";"b2",#N/A,TRUE,"B-2";"b3",#N/A,TRUE,"B-3";"b4",#N/A,TRUE,"B-4";"b5",#N/A,TRUE,"B-5"}</definedName>
    <definedName name="wrn.fermie." localSheetId="27" hidden="1">{"b1",#N/A,TRUE,"B-1";"b2",#N/A,TRUE,"B-2";"b3",#N/A,TRUE,"B-3";"b4",#N/A,TRUE,"B-4";"b5",#N/A,TRUE,"B-5"}</definedName>
    <definedName name="wrn.fermie." localSheetId="28" hidden="1">{"b1",#N/A,TRUE,"B-1";"b2",#N/A,TRUE,"B-2";"b3",#N/A,TRUE,"B-3";"b4",#N/A,TRUE,"B-4";"b5",#N/A,TRUE,"B-5"}</definedName>
    <definedName name="wrn.fermie." localSheetId="29" hidden="1">{"b1",#N/A,TRUE,"B-1";"b2",#N/A,TRUE,"B-2";"b3",#N/A,TRUE,"B-3";"b4",#N/A,TRUE,"B-4";"b5",#N/A,TRUE,"B-5"}</definedName>
    <definedName name="wrn.fermie." localSheetId="30" hidden="1">{"b1",#N/A,TRUE,"B-1";"b2",#N/A,TRUE,"B-2";"b3",#N/A,TRUE,"B-3";"b4",#N/A,TRUE,"B-4";"b5",#N/A,TRUE,"B-5"}</definedName>
    <definedName name="wrn.fermie." localSheetId="31" hidden="1">{"b1",#N/A,TRUE,"B-1";"b2",#N/A,TRUE,"B-2";"b3",#N/A,TRUE,"B-3";"b4",#N/A,TRUE,"B-4";"b5",#N/A,TRUE,"B-5"}</definedName>
    <definedName name="wrn.fermie." hidden="1">{"b1",#N/A,TRUE,"B-1";"b2",#N/A,TRUE,"B-2";"b3",#N/A,TRUE,"B-3";"b4",#N/A,TRUE,"B-4";"b5",#N/A,TRUE,"B-5"}</definedName>
    <definedName name="wrn.FTEs." localSheetId="17" hidden="1">{#N/A,#N/A,FALSE,"94 FTE";#N/A,#N/A,FALSE,"95 FTE";#N/A,#N/A,FALSE,"96 FTE"}</definedName>
    <definedName name="wrn.FTEs." localSheetId="18" hidden="1">{#N/A,#N/A,FALSE,"94 FTE";#N/A,#N/A,FALSE,"95 FTE";#N/A,#N/A,FALSE,"96 FTE"}</definedName>
    <definedName name="wrn.FTEs." localSheetId="19" hidden="1">{#N/A,#N/A,FALSE,"94 FTE";#N/A,#N/A,FALSE,"95 FTE";#N/A,#N/A,FALSE,"96 FTE"}</definedName>
    <definedName name="wrn.FTEs." localSheetId="20" hidden="1">{#N/A,#N/A,FALSE,"94 FTE";#N/A,#N/A,FALSE,"95 FTE";#N/A,#N/A,FALSE,"96 FTE"}</definedName>
    <definedName name="wrn.FTEs." localSheetId="21" hidden="1">{#N/A,#N/A,FALSE,"94 FTE";#N/A,#N/A,FALSE,"95 FTE";#N/A,#N/A,FALSE,"96 FTE"}</definedName>
    <definedName name="wrn.FTEs." localSheetId="22" hidden="1">{#N/A,#N/A,FALSE,"94 FTE";#N/A,#N/A,FALSE,"95 FTE";#N/A,#N/A,FALSE,"96 FTE"}</definedName>
    <definedName name="wrn.FTEs." localSheetId="23" hidden="1">{#N/A,#N/A,FALSE,"94 FTE";#N/A,#N/A,FALSE,"95 FTE";#N/A,#N/A,FALSE,"96 FTE"}</definedName>
    <definedName name="wrn.FTEs." localSheetId="3" hidden="1">{#N/A,#N/A,FALSE,"94 FTE";#N/A,#N/A,FALSE,"95 FTE";#N/A,#N/A,FALSE,"96 FTE"}</definedName>
    <definedName name="wrn.FTEs." localSheetId="4" hidden="1">{#N/A,#N/A,FALSE,"94 FTE";#N/A,#N/A,FALSE,"95 FTE";#N/A,#N/A,FALSE,"96 FTE"}</definedName>
    <definedName name="wrn.FTEs." localSheetId="7" hidden="1">{#N/A,#N/A,FALSE,"94 FTE";#N/A,#N/A,FALSE,"95 FTE";#N/A,#N/A,FALSE,"96 FTE"}</definedName>
    <definedName name="wrn.FTEs." localSheetId="16" hidden="1">{#N/A,#N/A,FALSE,"94 FTE";#N/A,#N/A,FALSE,"95 FTE";#N/A,#N/A,FALSE,"96 FTE"}</definedName>
    <definedName name="wrn.FTEs." localSheetId="26" hidden="1">{#N/A,#N/A,FALSE,"94 FTE";#N/A,#N/A,FALSE,"95 FTE";#N/A,#N/A,FALSE,"96 FTE"}</definedName>
    <definedName name="wrn.FTEs." localSheetId="27" hidden="1">{#N/A,#N/A,FALSE,"94 FTE";#N/A,#N/A,FALSE,"95 FTE";#N/A,#N/A,FALSE,"96 FTE"}</definedName>
    <definedName name="wrn.FTEs." localSheetId="28" hidden="1">{#N/A,#N/A,FALSE,"94 FTE";#N/A,#N/A,FALSE,"95 FTE";#N/A,#N/A,FALSE,"96 FTE"}</definedName>
    <definedName name="wrn.FTEs." localSheetId="29" hidden="1">{#N/A,#N/A,FALSE,"94 FTE";#N/A,#N/A,FALSE,"95 FTE";#N/A,#N/A,FALSE,"96 FTE"}</definedName>
    <definedName name="wrn.FTEs." localSheetId="30" hidden="1">{#N/A,#N/A,FALSE,"94 FTE";#N/A,#N/A,FALSE,"95 FTE";#N/A,#N/A,FALSE,"96 FTE"}</definedName>
    <definedName name="wrn.FTEs." localSheetId="31" hidden="1">{#N/A,#N/A,FALSE,"94 FTE";#N/A,#N/A,FALSE,"95 FTE";#N/A,#N/A,FALSE,"96 FTE"}</definedName>
    <definedName name="wrn.FTEs." hidden="1">{#N/A,#N/A,FALSE,"94 FTE";#N/A,#N/A,FALSE,"95 FTE";#N/A,#N/A,FALSE,"96 FTE"}</definedName>
    <definedName name="wrn.Ilijan._.Print."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localSheetId="17" hidden="1">{#N/A,#N/A,FALSE,"A"}</definedName>
    <definedName name="wrn.input." localSheetId="18" hidden="1">{#N/A,#N/A,FALSE,"A"}</definedName>
    <definedName name="wrn.input." localSheetId="19" hidden="1">{#N/A,#N/A,FALSE,"A"}</definedName>
    <definedName name="wrn.input." localSheetId="20" hidden="1">{#N/A,#N/A,FALSE,"A"}</definedName>
    <definedName name="wrn.input." localSheetId="21" hidden="1">{#N/A,#N/A,FALSE,"A"}</definedName>
    <definedName name="wrn.input." localSheetId="22" hidden="1">{#N/A,#N/A,FALSE,"A"}</definedName>
    <definedName name="wrn.input." localSheetId="23" hidden="1">{#N/A,#N/A,FALSE,"A"}</definedName>
    <definedName name="wrn.input." localSheetId="3" hidden="1">{#N/A,#N/A,FALSE,"A"}</definedName>
    <definedName name="wrn.input." localSheetId="4" hidden="1">{#N/A,#N/A,FALSE,"A"}</definedName>
    <definedName name="wrn.input." localSheetId="7" hidden="1">{#N/A,#N/A,FALSE,"A"}</definedName>
    <definedName name="wrn.input." localSheetId="16" hidden="1">{#N/A,#N/A,FALSE,"A"}</definedName>
    <definedName name="wrn.input." localSheetId="26" hidden="1">{#N/A,#N/A,FALSE,"A"}</definedName>
    <definedName name="wrn.input." localSheetId="27" hidden="1">{#N/A,#N/A,FALSE,"A"}</definedName>
    <definedName name="wrn.input." localSheetId="28" hidden="1">{#N/A,#N/A,FALSE,"A"}</definedName>
    <definedName name="wrn.input." localSheetId="29" hidden="1">{#N/A,#N/A,FALSE,"A"}</definedName>
    <definedName name="wrn.input." localSheetId="30" hidden="1">{#N/A,#N/A,FALSE,"A"}</definedName>
    <definedName name="wrn.input." localSheetId="31" hidden="1">{#N/A,#N/A,FALSE,"A"}</definedName>
    <definedName name="wrn.input." hidden="1">{#N/A,#N/A,FALSE,"A"}</definedName>
    <definedName name="wrn.Inputs." localSheetId="17" hidden="1">{"[Cost of Service] COS Inputs Sch 1",#N/A,FALSE,"Cost of Service Model"}</definedName>
    <definedName name="wrn.Inputs." localSheetId="18" hidden="1">{"[Cost of Service] COS Inputs Sch 1",#N/A,FALSE,"Cost of Service Model"}</definedName>
    <definedName name="wrn.Inputs." localSheetId="19" hidden="1">{"[Cost of Service] COS Inputs Sch 1",#N/A,FALSE,"Cost of Service Model"}</definedName>
    <definedName name="wrn.Inputs." localSheetId="20" hidden="1">{"[Cost of Service] COS Inputs Sch 1",#N/A,FALSE,"Cost of Service Model"}</definedName>
    <definedName name="wrn.Inputs." localSheetId="21" hidden="1">{"[Cost of Service] COS Inputs Sch 1",#N/A,FALSE,"Cost of Service Model"}</definedName>
    <definedName name="wrn.Inputs." localSheetId="22" hidden="1">{"[Cost of Service] COS Inputs Sch 1",#N/A,FALSE,"Cost of Service Model"}</definedName>
    <definedName name="wrn.Inputs." localSheetId="23" hidden="1">{"[Cost of Service] COS Inputs Sch 1",#N/A,FALSE,"Cost of Service Model"}</definedName>
    <definedName name="wrn.Inputs." localSheetId="3" hidden="1">{"[Cost of Service] COS Inputs Sch 1",#N/A,FALSE,"Cost of Service Model"}</definedName>
    <definedName name="wrn.Inputs." localSheetId="4" hidden="1">{"[Cost of Service] COS Inputs Sch 1",#N/A,FALSE,"Cost of Service Model"}</definedName>
    <definedName name="wrn.Inputs." localSheetId="7" hidden="1">{"[Cost of Service] COS Inputs Sch 1",#N/A,FALSE,"Cost of Service Model"}</definedName>
    <definedName name="wrn.Inputs." localSheetId="16" hidden="1">{"[Cost of Service] COS Inputs Sch 1",#N/A,FALSE,"Cost of Service Model"}</definedName>
    <definedName name="wrn.Inputs." localSheetId="26" hidden="1">{"[Cost of Service] COS Inputs Sch 1",#N/A,FALSE,"Cost of Service Model"}</definedName>
    <definedName name="wrn.Inputs." localSheetId="27" hidden="1">{"[Cost of Service] COS Inputs Sch 1",#N/A,FALSE,"Cost of Service Model"}</definedName>
    <definedName name="wrn.Inputs." localSheetId="28" hidden="1">{"[Cost of Service] COS Inputs Sch 1",#N/A,FALSE,"Cost of Service Model"}</definedName>
    <definedName name="wrn.Inputs." localSheetId="29" hidden="1">{"[Cost of Service] COS Inputs Sch 1",#N/A,FALSE,"Cost of Service Model"}</definedName>
    <definedName name="wrn.Inputs." localSheetId="30" hidden="1">{"[Cost of Service] COS Inputs Sch 1",#N/A,FALSE,"Cost of Service Model"}</definedName>
    <definedName name="wrn.Inputs." localSheetId="31" hidden="1">{"[Cost of Service] COS Inputs Sch 1",#N/A,FALSE,"Cost of Service Model"}</definedName>
    <definedName name="wrn.Inputs." hidden="1">{"[Cost of Service] COS Inputs Sch 1",#N/A,FALSE,"Cost of Service Model"}</definedName>
    <definedName name="wrn.June2002." localSheetId="17" hidden="1">{"2002Frcst","06Month",FALSE,"Frcst Format 2002"}</definedName>
    <definedName name="wrn.June2002." localSheetId="18" hidden="1">{"2002Frcst","06Month",FALSE,"Frcst Format 2002"}</definedName>
    <definedName name="wrn.June2002." localSheetId="19" hidden="1">{"2002Frcst","06Month",FALSE,"Frcst Format 2002"}</definedName>
    <definedName name="wrn.June2002." localSheetId="20" hidden="1">{"2002Frcst","06Month",FALSE,"Frcst Format 2002"}</definedName>
    <definedName name="wrn.June2002." localSheetId="21" hidden="1">{"2002Frcst","06Month",FALSE,"Frcst Format 2002"}</definedName>
    <definedName name="wrn.June2002." localSheetId="22" hidden="1">{"2002Frcst","06Month",FALSE,"Frcst Format 2002"}</definedName>
    <definedName name="wrn.June2002." localSheetId="23" hidden="1">{"2002Frcst","06Month",FALSE,"Frcst Format 2002"}</definedName>
    <definedName name="wrn.June2002." localSheetId="3" hidden="1">{"2002Frcst","06Month",FALSE,"Frcst Format 2002"}</definedName>
    <definedName name="wrn.June2002." localSheetId="4" hidden="1">{"2002Frcst","06Month",FALSE,"Frcst Format 2002"}</definedName>
    <definedName name="wrn.June2002." localSheetId="7" hidden="1">{"2002Frcst","06Month",FALSE,"Frcst Format 2002"}</definedName>
    <definedName name="wrn.June2002." localSheetId="16" hidden="1">{"2002Frcst","06Month",FALSE,"Frcst Format 2002"}</definedName>
    <definedName name="wrn.June2002." localSheetId="26" hidden="1">{"2002Frcst","06Month",FALSE,"Frcst Format 2002"}</definedName>
    <definedName name="wrn.June2002." localSheetId="27" hidden="1">{"2002Frcst","06Month",FALSE,"Frcst Format 2002"}</definedName>
    <definedName name="wrn.June2002." localSheetId="28" hidden="1">{"2002Frcst","06Month",FALSE,"Frcst Format 2002"}</definedName>
    <definedName name="wrn.June2002." localSheetId="29" hidden="1">{"2002Frcst","06Month",FALSE,"Frcst Format 2002"}</definedName>
    <definedName name="wrn.June2002." localSheetId="30" hidden="1">{"2002Frcst","06Month",FALSE,"Frcst Format 2002"}</definedName>
    <definedName name="wrn.June2002." localSheetId="31" hidden="1">{"2002Frcst","06Month",FALSE,"Frcst Format 2002"}</definedName>
    <definedName name="wrn.June2002." hidden="1">{"2002Frcst","06Month",FALSE,"Frcst Format 2002"}</definedName>
    <definedName name="wrn.JVREPORT." localSheetId="17" hidden="1">{#N/A,#N/A,FALSE,"202";#N/A,#N/A,FALSE,"203";#N/A,#N/A,FALSE,"204";#N/A,#N/A,FALSE,"205";#N/A,#N/A,FALSE,"205A"}</definedName>
    <definedName name="wrn.JVREPORT." localSheetId="18" hidden="1">{#N/A,#N/A,FALSE,"202";#N/A,#N/A,FALSE,"203";#N/A,#N/A,FALSE,"204";#N/A,#N/A,FALSE,"205";#N/A,#N/A,FALSE,"205A"}</definedName>
    <definedName name="wrn.JVREPORT." localSheetId="19" hidden="1">{#N/A,#N/A,FALSE,"202";#N/A,#N/A,FALSE,"203";#N/A,#N/A,FALSE,"204";#N/A,#N/A,FALSE,"205";#N/A,#N/A,FALSE,"205A"}</definedName>
    <definedName name="wrn.JVREPORT." localSheetId="20" hidden="1">{#N/A,#N/A,FALSE,"202";#N/A,#N/A,FALSE,"203";#N/A,#N/A,FALSE,"204";#N/A,#N/A,FALSE,"205";#N/A,#N/A,FALSE,"205A"}</definedName>
    <definedName name="wrn.JVREPORT." localSheetId="21" hidden="1">{#N/A,#N/A,FALSE,"202";#N/A,#N/A,FALSE,"203";#N/A,#N/A,FALSE,"204";#N/A,#N/A,FALSE,"205";#N/A,#N/A,FALSE,"205A"}</definedName>
    <definedName name="wrn.JVREPORT." localSheetId="22" hidden="1">{#N/A,#N/A,FALSE,"202";#N/A,#N/A,FALSE,"203";#N/A,#N/A,FALSE,"204";#N/A,#N/A,FALSE,"205";#N/A,#N/A,FALSE,"205A"}</definedName>
    <definedName name="wrn.JVREPORT." localSheetId="23" hidden="1">{#N/A,#N/A,FALSE,"202";#N/A,#N/A,FALSE,"203";#N/A,#N/A,FALSE,"204";#N/A,#N/A,FALSE,"205";#N/A,#N/A,FALSE,"205A"}</definedName>
    <definedName name="wrn.JVREPORT." localSheetId="3" hidden="1">{#N/A,#N/A,FALSE,"202";#N/A,#N/A,FALSE,"203";#N/A,#N/A,FALSE,"204";#N/A,#N/A,FALSE,"205";#N/A,#N/A,FALSE,"205A"}</definedName>
    <definedName name="wrn.JVREPORT." localSheetId="4" hidden="1">{#N/A,#N/A,FALSE,"202";#N/A,#N/A,FALSE,"203";#N/A,#N/A,FALSE,"204";#N/A,#N/A,FALSE,"205";#N/A,#N/A,FALSE,"205A"}</definedName>
    <definedName name="wrn.JVREPORT." localSheetId="7" hidden="1">{#N/A,#N/A,FALSE,"202";#N/A,#N/A,FALSE,"203";#N/A,#N/A,FALSE,"204";#N/A,#N/A,FALSE,"205";#N/A,#N/A,FALSE,"205A"}</definedName>
    <definedName name="wrn.JVREPORT." localSheetId="16" hidden="1">{#N/A,#N/A,FALSE,"202";#N/A,#N/A,FALSE,"203";#N/A,#N/A,FALSE,"204";#N/A,#N/A,FALSE,"205";#N/A,#N/A,FALSE,"205A"}</definedName>
    <definedName name="wrn.JVREPORT." localSheetId="26" hidden="1">{#N/A,#N/A,FALSE,"202";#N/A,#N/A,FALSE,"203";#N/A,#N/A,FALSE,"204";#N/A,#N/A,FALSE,"205";#N/A,#N/A,FALSE,"205A"}</definedName>
    <definedName name="wrn.JVREPORT." localSheetId="27" hidden="1">{#N/A,#N/A,FALSE,"202";#N/A,#N/A,FALSE,"203";#N/A,#N/A,FALSE,"204";#N/A,#N/A,FALSE,"205";#N/A,#N/A,FALSE,"205A"}</definedName>
    <definedName name="wrn.JVREPORT." localSheetId="28" hidden="1">{#N/A,#N/A,FALSE,"202";#N/A,#N/A,FALSE,"203";#N/A,#N/A,FALSE,"204";#N/A,#N/A,FALSE,"205";#N/A,#N/A,FALSE,"205A"}</definedName>
    <definedName name="wrn.JVREPORT." localSheetId="29" hidden="1">{#N/A,#N/A,FALSE,"202";#N/A,#N/A,FALSE,"203";#N/A,#N/A,FALSE,"204";#N/A,#N/A,FALSE,"205";#N/A,#N/A,FALSE,"205A"}</definedName>
    <definedName name="wrn.JVREPORT." localSheetId="30" hidden="1">{#N/A,#N/A,FALSE,"202";#N/A,#N/A,FALSE,"203";#N/A,#N/A,FALSE,"204";#N/A,#N/A,FALSE,"205";#N/A,#N/A,FALSE,"205A"}</definedName>
    <definedName name="wrn.JVREPORT." localSheetId="31" hidden="1">{#N/A,#N/A,FALSE,"202";#N/A,#N/A,FALSE,"203";#N/A,#N/A,FALSE,"204";#N/A,#N/A,FALSE,"205";#N/A,#N/A,FALSE,"205A"}</definedName>
    <definedName name="wrn.JVREPORT." hidden="1">{#N/A,#N/A,FALSE,"202";#N/A,#N/A,FALSE,"203";#N/A,#N/A,FALSE,"204";#N/A,#N/A,FALSE,"205";#N/A,#N/A,FALSE,"205A"}</definedName>
    <definedName name="wrn.May2002." localSheetId="17" hidden="1">{"2002Frcst","05Month",FALSE,"Frcst Format 2002"}</definedName>
    <definedName name="wrn.May2002." localSheetId="18" hidden="1">{"2002Frcst","05Month",FALSE,"Frcst Format 2002"}</definedName>
    <definedName name="wrn.May2002." localSheetId="19" hidden="1">{"2002Frcst","05Month",FALSE,"Frcst Format 2002"}</definedName>
    <definedName name="wrn.May2002." localSheetId="20" hidden="1">{"2002Frcst","05Month",FALSE,"Frcst Format 2002"}</definedName>
    <definedName name="wrn.May2002." localSheetId="21" hidden="1">{"2002Frcst","05Month",FALSE,"Frcst Format 2002"}</definedName>
    <definedName name="wrn.May2002." localSheetId="22" hidden="1">{"2002Frcst","05Month",FALSE,"Frcst Format 2002"}</definedName>
    <definedName name="wrn.May2002." localSheetId="23" hidden="1">{"2002Frcst","05Month",FALSE,"Frcst Format 2002"}</definedName>
    <definedName name="wrn.May2002." localSheetId="3" hidden="1">{"2002Frcst","05Month",FALSE,"Frcst Format 2002"}</definedName>
    <definedName name="wrn.May2002." localSheetId="4" hidden="1">{"2002Frcst","05Month",FALSE,"Frcst Format 2002"}</definedName>
    <definedName name="wrn.May2002." localSheetId="7" hidden="1">{"2002Frcst","05Month",FALSE,"Frcst Format 2002"}</definedName>
    <definedName name="wrn.May2002." localSheetId="16" hidden="1">{"2002Frcst","05Month",FALSE,"Frcst Format 2002"}</definedName>
    <definedName name="wrn.May2002." localSheetId="26" hidden="1">{"2002Frcst","05Month",FALSE,"Frcst Format 2002"}</definedName>
    <definedName name="wrn.May2002." localSheetId="27" hidden="1">{"2002Frcst","05Month",FALSE,"Frcst Format 2002"}</definedName>
    <definedName name="wrn.May2002." localSheetId="28" hidden="1">{"2002Frcst","05Month",FALSE,"Frcst Format 2002"}</definedName>
    <definedName name="wrn.May2002." localSheetId="29" hidden="1">{"2002Frcst","05Month",FALSE,"Frcst Format 2002"}</definedName>
    <definedName name="wrn.May2002." localSheetId="30" hidden="1">{"2002Frcst","05Month",FALSE,"Frcst Format 2002"}</definedName>
    <definedName name="wrn.May2002." localSheetId="31" hidden="1">{"2002Frcst","05Month",FALSE,"Frcst Format 2002"}</definedName>
    <definedName name="wrn.May2002." hidden="1">{"2002Frcst","05Month",FALSE,"Frcst Format 2002"}</definedName>
    <definedName name="wrn.moblue."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3"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localSheetId="17" hidden="1">{"Equipment",#N/A,FALSE,"A";"Summary",#N/A,FALSE,"B"}</definedName>
    <definedName name="wrn.My._.estimate._.report." localSheetId="18" hidden="1">{"Equipment",#N/A,FALSE,"A";"Summary",#N/A,FALSE,"B"}</definedName>
    <definedName name="wrn.My._.estimate._.report." localSheetId="19" hidden="1">{"Equipment",#N/A,FALSE,"A";"Summary",#N/A,FALSE,"B"}</definedName>
    <definedName name="wrn.My._.estimate._.report." localSheetId="20" hidden="1">{"Equipment",#N/A,FALSE,"A";"Summary",#N/A,FALSE,"B"}</definedName>
    <definedName name="wrn.My._.estimate._.report." localSheetId="21" hidden="1">{"Equipment",#N/A,FALSE,"A";"Summary",#N/A,FALSE,"B"}</definedName>
    <definedName name="wrn.My._.estimate._.report." localSheetId="22" hidden="1">{"Equipment",#N/A,FALSE,"A";"Summary",#N/A,FALSE,"B"}</definedName>
    <definedName name="wrn.My._.estimate._.report." localSheetId="23" hidden="1">{"Equipment",#N/A,FALSE,"A";"Summary",#N/A,FALSE,"B"}</definedName>
    <definedName name="wrn.My._.estimate._.report." localSheetId="3" hidden="1">{"Equipment",#N/A,FALSE,"A";"Summary",#N/A,FALSE,"B"}</definedName>
    <definedName name="wrn.My._.estimate._.report." localSheetId="4" hidden="1">{"Equipment",#N/A,FALSE,"A";"Summary",#N/A,FALSE,"B"}</definedName>
    <definedName name="wrn.My._.estimate._.report." localSheetId="7" hidden="1">{"Equipment",#N/A,FALSE,"A";"Summary",#N/A,FALSE,"B"}</definedName>
    <definedName name="wrn.My._.estimate._.report." localSheetId="16" hidden="1">{"Equipment",#N/A,FALSE,"A";"Summary",#N/A,FALSE,"B"}</definedName>
    <definedName name="wrn.My._.estimate._.report." localSheetId="26" hidden="1">{"Equipment",#N/A,FALSE,"A";"Summary",#N/A,FALSE,"B"}</definedName>
    <definedName name="wrn.My._.estimate._.report." localSheetId="27" hidden="1">{"Equipment",#N/A,FALSE,"A";"Summary",#N/A,FALSE,"B"}</definedName>
    <definedName name="wrn.My._.estimate._.report." localSheetId="28" hidden="1">{"Equipment",#N/A,FALSE,"A";"Summary",#N/A,FALSE,"B"}</definedName>
    <definedName name="wrn.My._.estimate._.report." localSheetId="29" hidden="1">{"Equipment",#N/A,FALSE,"A";"Summary",#N/A,FALSE,"B"}</definedName>
    <definedName name="wrn.My._.estimate._.report." localSheetId="30" hidden="1">{"Equipment",#N/A,FALSE,"A";"Summary",#N/A,FALSE,"B"}</definedName>
    <definedName name="wrn.My._.estimate._.report." localSheetId="31" hidden="1">{"Equipment",#N/A,FALSE,"A";"Summary",#N/A,FALSE,"B"}</definedName>
    <definedName name="wrn.My._.estimate._.report." hidden="1">{"Equipment",#N/A,FALSE,"A";"Summary",#N/A,FALSE,"B"}</definedName>
    <definedName name="wrn.MyTestReport." localSheetId="17" hidden="1">{"Alberta",#N/A,FALSE,"Pivot Data";#N/A,#N/A,FALSE,"Pivot Data";"HiddenColumns",#N/A,FALSE,"Pivot Data"}</definedName>
    <definedName name="wrn.MyTestReport." localSheetId="18" hidden="1">{"Alberta",#N/A,FALSE,"Pivot Data";#N/A,#N/A,FALSE,"Pivot Data";"HiddenColumns",#N/A,FALSE,"Pivot Data"}</definedName>
    <definedName name="wrn.MyTestReport." localSheetId="19" hidden="1">{"Alberta",#N/A,FALSE,"Pivot Data";#N/A,#N/A,FALSE,"Pivot Data";"HiddenColumns",#N/A,FALSE,"Pivot Data"}</definedName>
    <definedName name="wrn.MyTestReport." localSheetId="20" hidden="1">{"Alberta",#N/A,FALSE,"Pivot Data";#N/A,#N/A,FALSE,"Pivot Data";"HiddenColumns",#N/A,FALSE,"Pivot Data"}</definedName>
    <definedName name="wrn.MyTestReport." localSheetId="21" hidden="1">{"Alberta",#N/A,FALSE,"Pivot Data";#N/A,#N/A,FALSE,"Pivot Data";"HiddenColumns",#N/A,FALSE,"Pivot Data"}</definedName>
    <definedName name="wrn.MyTestReport." localSheetId="22" hidden="1">{"Alberta",#N/A,FALSE,"Pivot Data";#N/A,#N/A,FALSE,"Pivot Data";"HiddenColumns",#N/A,FALSE,"Pivot Data"}</definedName>
    <definedName name="wrn.MyTestReport." localSheetId="23" hidden="1">{"Alberta",#N/A,FALSE,"Pivot Data";#N/A,#N/A,FALSE,"Pivot Data";"HiddenColumns",#N/A,FALSE,"Pivot Data"}</definedName>
    <definedName name="wrn.MyTestReport." localSheetId="3" hidden="1">{"Alberta",#N/A,FALSE,"Pivot Data";#N/A,#N/A,FALSE,"Pivot Data";"HiddenColumns",#N/A,FALSE,"Pivot Data"}</definedName>
    <definedName name="wrn.MyTestReport." localSheetId="4" hidden="1">{"Alberta",#N/A,FALSE,"Pivot Data";#N/A,#N/A,FALSE,"Pivot Data";"HiddenColumns",#N/A,FALSE,"Pivot Data"}</definedName>
    <definedName name="wrn.MyTestReport." localSheetId="7" hidden="1">{"Alberta",#N/A,FALSE,"Pivot Data";#N/A,#N/A,FALSE,"Pivot Data";"HiddenColumns",#N/A,FALSE,"Pivot Data"}</definedName>
    <definedName name="wrn.MyTestReport." localSheetId="16" hidden="1">{"Alberta",#N/A,FALSE,"Pivot Data";#N/A,#N/A,FALSE,"Pivot Data";"HiddenColumns",#N/A,FALSE,"Pivot Data"}</definedName>
    <definedName name="wrn.MyTestReport." localSheetId="26" hidden="1">{"Alberta",#N/A,FALSE,"Pivot Data";#N/A,#N/A,FALSE,"Pivot Data";"HiddenColumns",#N/A,FALSE,"Pivot Data"}</definedName>
    <definedName name="wrn.MyTestReport." localSheetId="27" hidden="1">{"Alberta",#N/A,FALSE,"Pivot Data";#N/A,#N/A,FALSE,"Pivot Data";"HiddenColumns",#N/A,FALSE,"Pivot Data"}</definedName>
    <definedName name="wrn.MyTestReport." localSheetId="28" hidden="1">{"Alberta",#N/A,FALSE,"Pivot Data";#N/A,#N/A,FALSE,"Pivot Data";"HiddenColumns",#N/A,FALSE,"Pivot Data"}</definedName>
    <definedName name="wrn.MyTestReport." localSheetId="29" hidden="1">{"Alberta",#N/A,FALSE,"Pivot Data";#N/A,#N/A,FALSE,"Pivot Data";"HiddenColumns",#N/A,FALSE,"Pivot Data"}</definedName>
    <definedName name="wrn.MyTestReport." localSheetId="30" hidden="1">{"Alberta",#N/A,FALSE,"Pivot Data";#N/A,#N/A,FALSE,"Pivot Data";"HiddenColumns",#N/A,FALSE,"Pivot Data"}</definedName>
    <definedName name="wrn.MyTestReport." localSheetId="31" hidden="1">{"Alberta",#N/A,FALSE,"Pivot Data";#N/A,#N/A,FALSE,"Pivot Data";"HiddenColumns",#N/A,FALSE,"Pivot Data"}</definedName>
    <definedName name="wrn.MyTestReport." hidden="1">{"Alberta",#N/A,FALSE,"Pivot Data";#N/A,#N/A,FALSE,"Pivot Data";"HiddenColumns",#N/A,FALSE,"Pivot Data"}</definedName>
    <definedName name="wrn.Overhauls." localSheetId="17" hidden="1">{"Overhauls Calculations",#N/A,FALSE,"PROFORMA"}</definedName>
    <definedName name="wrn.Overhauls." localSheetId="18" hidden="1">{"Overhauls Calculations",#N/A,FALSE,"PROFORMA"}</definedName>
    <definedName name="wrn.Overhauls." localSheetId="19" hidden="1">{"Overhauls Calculations",#N/A,FALSE,"PROFORMA"}</definedName>
    <definedName name="wrn.Overhauls." localSheetId="20" hidden="1">{"Overhauls Calculations",#N/A,FALSE,"PROFORMA"}</definedName>
    <definedName name="wrn.Overhauls." localSheetId="21" hidden="1">{"Overhauls Calculations",#N/A,FALSE,"PROFORMA"}</definedName>
    <definedName name="wrn.Overhauls." localSheetId="22" hidden="1">{"Overhauls Calculations",#N/A,FALSE,"PROFORMA"}</definedName>
    <definedName name="wrn.Overhauls." localSheetId="23" hidden="1">{"Overhauls Calculations",#N/A,FALSE,"PROFORMA"}</definedName>
    <definedName name="wrn.Overhauls." localSheetId="3" hidden="1">{"Overhauls Calculations",#N/A,FALSE,"PROFORMA"}</definedName>
    <definedName name="wrn.Overhauls." localSheetId="4" hidden="1">{"Overhauls Calculations",#N/A,FALSE,"PROFORMA"}</definedName>
    <definedName name="wrn.Overhauls." localSheetId="7" hidden="1">{"Overhauls Calculations",#N/A,FALSE,"PROFORMA"}</definedName>
    <definedName name="wrn.Overhauls." localSheetId="16" hidden="1">{"Overhauls Calculations",#N/A,FALSE,"PROFORMA"}</definedName>
    <definedName name="wrn.Overhauls." localSheetId="26" hidden="1">{"Overhauls Calculations",#N/A,FALSE,"PROFORMA"}</definedName>
    <definedName name="wrn.Overhauls." localSheetId="27" hidden="1">{"Overhauls Calculations",#N/A,FALSE,"PROFORMA"}</definedName>
    <definedName name="wrn.Overhauls." localSheetId="28" hidden="1">{"Overhauls Calculations",#N/A,FALSE,"PROFORMA"}</definedName>
    <definedName name="wrn.Overhauls." localSheetId="29" hidden="1">{"Overhauls Calculations",#N/A,FALSE,"PROFORMA"}</definedName>
    <definedName name="wrn.Overhauls." localSheetId="30" hidden="1">{"Overhauls Calculations",#N/A,FALSE,"PROFORMA"}</definedName>
    <definedName name="wrn.Overhauls." localSheetId="31" hidden="1">{"Overhauls Calculations",#N/A,FALSE,"PROFORMA"}</definedName>
    <definedName name="wrn.Overhauls." hidden="1">{"Overhauls Calculations",#N/A,FALSE,"PROFORMA"}</definedName>
    <definedName name="wrn.Overhaulsb." localSheetId="17" hidden="1">{"Overhauls Calculations",#N/A,FALSE,"PROFORMA"}</definedName>
    <definedName name="wrn.Overhaulsb." localSheetId="18" hidden="1">{"Overhauls Calculations",#N/A,FALSE,"PROFORMA"}</definedName>
    <definedName name="wrn.Overhaulsb." localSheetId="19" hidden="1">{"Overhauls Calculations",#N/A,FALSE,"PROFORMA"}</definedName>
    <definedName name="wrn.Overhaulsb." localSheetId="20" hidden="1">{"Overhauls Calculations",#N/A,FALSE,"PROFORMA"}</definedName>
    <definedName name="wrn.Overhaulsb." localSheetId="21" hidden="1">{"Overhauls Calculations",#N/A,FALSE,"PROFORMA"}</definedName>
    <definedName name="wrn.Overhaulsb." localSheetId="22" hidden="1">{"Overhauls Calculations",#N/A,FALSE,"PROFORMA"}</definedName>
    <definedName name="wrn.Overhaulsb." localSheetId="23" hidden="1">{"Overhauls Calculations",#N/A,FALSE,"PROFORMA"}</definedName>
    <definedName name="wrn.Overhaulsb." localSheetId="3" hidden="1">{"Overhauls Calculations",#N/A,FALSE,"PROFORMA"}</definedName>
    <definedName name="wrn.Overhaulsb." localSheetId="4" hidden="1">{"Overhauls Calculations",#N/A,FALSE,"PROFORMA"}</definedName>
    <definedName name="wrn.Overhaulsb." localSheetId="7" hidden="1">{"Overhauls Calculations",#N/A,FALSE,"PROFORMA"}</definedName>
    <definedName name="wrn.Overhaulsb." localSheetId="16" hidden="1">{"Overhauls Calculations",#N/A,FALSE,"PROFORMA"}</definedName>
    <definedName name="wrn.Overhaulsb." localSheetId="26" hidden="1">{"Overhauls Calculations",#N/A,FALSE,"PROFORMA"}</definedName>
    <definedName name="wrn.Overhaulsb." localSheetId="27" hidden="1">{"Overhauls Calculations",#N/A,FALSE,"PROFORMA"}</definedName>
    <definedName name="wrn.Overhaulsb." localSheetId="28" hidden="1">{"Overhauls Calculations",#N/A,FALSE,"PROFORMA"}</definedName>
    <definedName name="wrn.Overhaulsb." localSheetId="29" hidden="1">{"Overhauls Calculations",#N/A,FALSE,"PROFORMA"}</definedName>
    <definedName name="wrn.Overhaulsb." localSheetId="30" hidden="1">{"Overhauls Calculations",#N/A,FALSE,"PROFORMA"}</definedName>
    <definedName name="wrn.Overhaulsb." localSheetId="31" hidden="1">{"Overhauls Calculations",#N/A,FALSE,"PROFORMA"}</definedName>
    <definedName name="wrn.Overhaulsb." hidden="1">{"Overhauls Calculations",#N/A,FALSE,"PROFORMA"}</definedName>
    <definedName name="wrn.Package." localSheetId="17" hidden="1">{#N/A,#N/A,TRUE,"Recommendation";#N/A,#N/A,TRUE,"Scenarios";#N/A,#N/A,TRUE,"Tax Adjusted WACC";#N/A,#N/A,TRUE,"Summary";#N/A,#N/A,TRUE,"Industrial";#N/A,#N/A,TRUE,"Apodaca &amp; Escobedo";#N/A,#N/A,TRUE,"Guadalupe";#N/A,#N/A,TRUE,"Santa Catarina";#N/A,#N/A,TRUE,"Debt Valuation"}</definedName>
    <definedName name="wrn.Package." localSheetId="18" hidden="1">{#N/A,#N/A,TRUE,"Recommendation";#N/A,#N/A,TRUE,"Scenarios";#N/A,#N/A,TRUE,"Tax Adjusted WACC";#N/A,#N/A,TRUE,"Summary";#N/A,#N/A,TRUE,"Industrial";#N/A,#N/A,TRUE,"Apodaca &amp; Escobedo";#N/A,#N/A,TRUE,"Guadalupe";#N/A,#N/A,TRUE,"Santa Catarina";#N/A,#N/A,TRUE,"Debt Valuation"}</definedName>
    <definedName name="wrn.Package." localSheetId="19" hidden="1">{#N/A,#N/A,TRUE,"Recommendation";#N/A,#N/A,TRUE,"Scenarios";#N/A,#N/A,TRUE,"Tax Adjusted WACC";#N/A,#N/A,TRUE,"Summary";#N/A,#N/A,TRUE,"Industrial";#N/A,#N/A,TRUE,"Apodaca &amp; Escobedo";#N/A,#N/A,TRUE,"Guadalupe";#N/A,#N/A,TRUE,"Santa Catarina";#N/A,#N/A,TRUE,"Debt Valuation"}</definedName>
    <definedName name="wrn.Package." localSheetId="20" hidden="1">{#N/A,#N/A,TRUE,"Recommendation";#N/A,#N/A,TRUE,"Scenarios";#N/A,#N/A,TRUE,"Tax Adjusted WACC";#N/A,#N/A,TRUE,"Summary";#N/A,#N/A,TRUE,"Industrial";#N/A,#N/A,TRUE,"Apodaca &amp; Escobedo";#N/A,#N/A,TRUE,"Guadalupe";#N/A,#N/A,TRUE,"Santa Catarina";#N/A,#N/A,TRUE,"Debt Valuation"}</definedName>
    <definedName name="wrn.Package." localSheetId="21" hidden="1">{#N/A,#N/A,TRUE,"Recommendation";#N/A,#N/A,TRUE,"Scenarios";#N/A,#N/A,TRUE,"Tax Adjusted WACC";#N/A,#N/A,TRUE,"Summary";#N/A,#N/A,TRUE,"Industrial";#N/A,#N/A,TRUE,"Apodaca &amp; Escobedo";#N/A,#N/A,TRUE,"Guadalupe";#N/A,#N/A,TRUE,"Santa Catarina";#N/A,#N/A,TRUE,"Debt Valuation"}</definedName>
    <definedName name="wrn.Package." localSheetId="22" hidden="1">{#N/A,#N/A,TRUE,"Recommendation";#N/A,#N/A,TRUE,"Scenarios";#N/A,#N/A,TRUE,"Tax Adjusted WACC";#N/A,#N/A,TRUE,"Summary";#N/A,#N/A,TRUE,"Industrial";#N/A,#N/A,TRUE,"Apodaca &amp; Escobedo";#N/A,#N/A,TRUE,"Guadalupe";#N/A,#N/A,TRUE,"Santa Catarina";#N/A,#N/A,TRUE,"Debt Valuation"}</definedName>
    <definedName name="wrn.Package." localSheetId="23" hidden="1">{#N/A,#N/A,TRUE,"Recommendation";#N/A,#N/A,TRUE,"Scenarios";#N/A,#N/A,TRUE,"Tax Adjusted WACC";#N/A,#N/A,TRUE,"Summary";#N/A,#N/A,TRUE,"Industrial";#N/A,#N/A,TRUE,"Apodaca &amp; Escobedo";#N/A,#N/A,TRUE,"Guadalupe";#N/A,#N/A,TRUE,"Santa Catarina";#N/A,#N/A,TRUE,"Debt Valuation"}</definedName>
    <definedName name="wrn.Package." localSheetId="3" hidden="1">{#N/A,#N/A,TRUE,"Recommendation";#N/A,#N/A,TRUE,"Scenarios";#N/A,#N/A,TRUE,"Tax Adjusted WACC";#N/A,#N/A,TRUE,"Summary";#N/A,#N/A,TRUE,"Industrial";#N/A,#N/A,TRUE,"Apodaca &amp; Escobedo";#N/A,#N/A,TRUE,"Guadalupe";#N/A,#N/A,TRUE,"Santa Catarina";#N/A,#N/A,TRUE,"Debt Valuation"}</definedName>
    <definedName name="wrn.Package." localSheetId="4" hidden="1">{#N/A,#N/A,TRUE,"Recommendation";#N/A,#N/A,TRUE,"Scenarios";#N/A,#N/A,TRUE,"Tax Adjusted WACC";#N/A,#N/A,TRUE,"Summary";#N/A,#N/A,TRUE,"Industrial";#N/A,#N/A,TRUE,"Apodaca &amp; Escobedo";#N/A,#N/A,TRUE,"Guadalupe";#N/A,#N/A,TRUE,"Santa Catarina";#N/A,#N/A,TRUE,"Debt Valuation"}</definedName>
    <definedName name="wrn.Package." localSheetId="7" hidden="1">{#N/A,#N/A,TRUE,"Recommendation";#N/A,#N/A,TRUE,"Scenarios";#N/A,#N/A,TRUE,"Tax Adjusted WACC";#N/A,#N/A,TRUE,"Summary";#N/A,#N/A,TRUE,"Industrial";#N/A,#N/A,TRUE,"Apodaca &amp; Escobedo";#N/A,#N/A,TRUE,"Guadalupe";#N/A,#N/A,TRUE,"Santa Catarina";#N/A,#N/A,TRUE,"Debt Valuation"}</definedName>
    <definedName name="wrn.Package." localSheetId="16" hidden="1">{#N/A,#N/A,TRUE,"Recommendation";#N/A,#N/A,TRUE,"Scenarios";#N/A,#N/A,TRUE,"Tax Adjusted WACC";#N/A,#N/A,TRUE,"Summary";#N/A,#N/A,TRUE,"Industrial";#N/A,#N/A,TRUE,"Apodaca &amp; Escobedo";#N/A,#N/A,TRUE,"Guadalupe";#N/A,#N/A,TRUE,"Santa Catarina";#N/A,#N/A,TRUE,"Debt Valuation"}</definedName>
    <definedName name="wrn.Package." localSheetId="26" hidden="1">{#N/A,#N/A,TRUE,"Recommendation";#N/A,#N/A,TRUE,"Scenarios";#N/A,#N/A,TRUE,"Tax Adjusted WACC";#N/A,#N/A,TRUE,"Summary";#N/A,#N/A,TRUE,"Industrial";#N/A,#N/A,TRUE,"Apodaca &amp; Escobedo";#N/A,#N/A,TRUE,"Guadalupe";#N/A,#N/A,TRUE,"Santa Catarina";#N/A,#N/A,TRUE,"Debt Valuation"}</definedName>
    <definedName name="wrn.Package." localSheetId="27" hidden="1">{#N/A,#N/A,TRUE,"Recommendation";#N/A,#N/A,TRUE,"Scenarios";#N/A,#N/A,TRUE,"Tax Adjusted WACC";#N/A,#N/A,TRUE,"Summary";#N/A,#N/A,TRUE,"Industrial";#N/A,#N/A,TRUE,"Apodaca &amp; Escobedo";#N/A,#N/A,TRUE,"Guadalupe";#N/A,#N/A,TRUE,"Santa Catarina";#N/A,#N/A,TRUE,"Debt Valuation"}</definedName>
    <definedName name="wrn.Package." localSheetId="28" hidden="1">{#N/A,#N/A,TRUE,"Recommendation";#N/A,#N/A,TRUE,"Scenarios";#N/A,#N/A,TRUE,"Tax Adjusted WACC";#N/A,#N/A,TRUE,"Summary";#N/A,#N/A,TRUE,"Industrial";#N/A,#N/A,TRUE,"Apodaca &amp; Escobedo";#N/A,#N/A,TRUE,"Guadalupe";#N/A,#N/A,TRUE,"Santa Catarina";#N/A,#N/A,TRUE,"Debt Valuation"}</definedName>
    <definedName name="wrn.Package." localSheetId="29" hidden="1">{#N/A,#N/A,TRUE,"Recommendation";#N/A,#N/A,TRUE,"Scenarios";#N/A,#N/A,TRUE,"Tax Adjusted WACC";#N/A,#N/A,TRUE,"Summary";#N/A,#N/A,TRUE,"Industrial";#N/A,#N/A,TRUE,"Apodaca &amp; Escobedo";#N/A,#N/A,TRUE,"Guadalupe";#N/A,#N/A,TRUE,"Santa Catarina";#N/A,#N/A,TRUE,"Debt Valuation"}</definedName>
    <definedName name="wrn.Package." localSheetId="30" hidden="1">{#N/A,#N/A,TRUE,"Recommendation";#N/A,#N/A,TRUE,"Scenarios";#N/A,#N/A,TRUE,"Tax Adjusted WACC";#N/A,#N/A,TRUE,"Summary";#N/A,#N/A,TRUE,"Industrial";#N/A,#N/A,TRUE,"Apodaca &amp; Escobedo";#N/A,#N/A,TRUE,"Guadalupe";#N/A,#N/A,TRUE,"Santa Catarina";#N/A,#N/A,TRUE,"Debt Valuation"}</definedName>
    <definedName name="wrn.Package." localSheetId="31" hidden="1">{#N/A,#N/A,TRUE,"Recommendation";#N/A,#N/A,TRUE,"Scenarios";#N/A,#N/A,TRUE,"Tax Adjusted WACC";#N/A,#N/A,TRUE,"Summary";#N/A,#N/A,TRUE,"Industrial";#N/A,#N/A,TRUE,"Apodaca &amp; Escobedo";#N/A,#N/A,TRUE,"Guadalupe";#N/A,#N/A,TRUE,"Santa Catarina";#N/A,#N/A,TRUE,"Debt Valuation"}</definedName>
    <definedName name="wrn.Package." hidden="1">{#N/A,#N/A,TRUE,"Recommendation";#N/A,#N/A,TRUE,"Scenarios";#N/A,#N/A,TRUE,"Tax Adjusted WACC";#N/A,#N/A,TRUE,"Summary";#N/A,#N/A,TRUE,"Industrial";#N/A,#N/A,TRUE,"Apodaca &amp; Escobedo";#N/A,#N/A,TRUE,"Guadalupe";#N/A,#N/A,TRUE,"Santa Catarina";#N/A,#N/A,TRUE,"Debt Valuation"}</definedName>
    <definedName name="wrn.Package2" localSheetId="17" hidden="1">{#N/A,#N/A,TRUE,"Recommendation";#N/A,#N/A,TRUE,"Scenarios";#N/A,#N/A,TRUE,"Tax Adjusted WACC";#N/A,#N/A,TRUE,"Summary";#N/A,#N/A,TRUE,"Industrial";#N/A,#N/A,TRUE,"Apodaca &amp; Escobedo";#N/A,#N/A,TRUE,"Guadalupe";#N/A,#N/A,TRUE,"Santa Catarina";#N/A,#N/A,TRUE,"Debt Valuation"}</definedName>
    <definedName name="wrn.Package2" localSheetId="18" hidden="1">{#N/A,#N/A,TRUE,"Recommendation";#N/A,#N/A,TRUE,"Scenarios";#N/A,#N/A,TRUE,"Tax Adjusted WACC";#N/A,#N/A,TRUE,"Summary";#N/A,#N/A,TRUE,"Industrial";#N/A,#N/A,TRUE,"Apodaca &amp; Escobedo";#N/A,#N/A,TRUE,"Guadalupe";#N/A,#N/A,TRUE,"Santa Catarina";#N/A,#N/A,TRUE,"Debt Valuation"}</definedName>
    <definedName name="wrn.Package2" localSheetId="19" hidden="1">{#N/A,#N/A,TRUE,"Recommendation";#N/A,#N/A,TRUE,"Scenarios";#N/A,#N/A,TRUE,"Tax Adjusted WACC";#N/A,#N/A,TRUE,"Summary";#N/A,#N/A,TRUE,"Industrial";#N/A,#N/A,TRUE,"Apodaca &amp; Escobedo";#N/A,#N/A,TRUE,"Guadalupe";#N/A,#N/A,TRUE,"Santa Catarina";#N/A,#N/A,TRUE,"Debt Valuation"}</definedName>
    <definedName name="wrn.Package2" localSheetId="20" hidden="1">{#N/A,#N/A,TRUE,"Recommendation";#N/A,#N/A,TRUE,"Scenarios";#N/A,#N/A,TRUE,"Tax Adjusted WACC";#N/A,#N/A,TRUE,"Summary";#N/A,#N/A,TRUE,"Industrial";#N/A,#N/A,TRUE,"Apodaca &amp; Escobedo";#N/A,#N/A,TRUE,"Guadalupe";#N/A,#N/A,TRUE,"Santa Catarina";#N/A,#N/A,TRUE,"Debt Valuation"}</definedName>
    <definedName name="wrn.Package2" localSheetId="21" hidden="1">{#N/A,#N/A,TRUE,"Recommendation";#N/A,#N/A,TRUE,"Scenarios";#N/A,#N/A,TRUE,"Tax Adjusted WACC";#N/A,#N/A,TRUE,"Summary";#N/A,#N/A,TRUE,"Industrial";#N/A,#N/A,TRUE,"Apodaca &amp; Escobedo";#N/A,#N/A,TRUE,"Guadalupe";#N/A,#N/A,TRUE,"Santa Catarina";#N/A,#N/A,TRUE,"Debt Valuation"}</definedName>
    <definedName name="wrn.Package2" localSheetId="22" hidden="1">{#N/A,#N/A,TRUE,"Recommendation";#N/A,#N/A,TRUE,"Scenarios";#N/A,#N/A,TRUE,"Tax Adjusted WACC";#N/A,#N/A,TRUE,"Summary";#N/A,#N/A,TRUE,"Industrial";#N/A,#N/A,TRUE,"Apodaca &amp; Escobedo";#N/A,#N/A,TRUE,"Guadalupe";#N/A,#N/A,TRUE,"Santa Catarina";#N/A,#N/A,TRUE,"Debt Valuation"}</definedName>
    <definedName name="wrn.Package2" localSheetId="23" hidden="1">{#N/A,#N/A,TRUE,"Recommendation";#N/A,#N/A,TRUE,"Scenarios";#N/A,#N/A,TRUE,"Tax Adjusted WACC";#N/A,#N/A,TRUE,"Summary";#N/A,#N/A,TRUE,"Industrial";#N/A,#N/A,TRUE,"Apodaca &amp; Escobedo";#N/A,#N/A,TRUE,"Guadalupe";#N/A,#N/A,TRUE,"Santa Catarina";#N/A,#N/A,TRUE,"Debt Valuation"}</definedName>
    <definedName name="wrn.Package2" localSheetId="3" hidden="1">{#N/A,#N/A,TRUE,"Recommendation";#N/A,#N/A,TRUE,"Scenarios";#N/A,#N/A,TRUE,"Tax Adjusted WACC";#N/A,#N/A,TRUE,"Summary";#N/A,#N/A,TRUE,"Industrial";#N/A,#N/A,TRUE,"Apodaca &amp; Escobedo";#N/A,#N/A,TRUE,"Guadalupe";#N/A,#N/A,TRUE,"Santa Catarina";#N/A,#N/A,TRUE,"Debt Valuation"}</definedName>
    <definedName name="wrn.Package2" localSheetId="4" hidden="1">{#N/A,#N/A,TRUE,"Recommendation";#N/A,#N/A,TRUE,"Scenarios";#N/A,#N/A,TRUE,"Tax Adjusted WACC";#N/A,#N/A,TRUE,"Summary";#N/A,#N/A,TRUE,"Industrial";#N/A,#N/A,TRUE,"Apodaca &amp; Escobedo";#N/A,#N/A,TRUE,"Guadalupe";#N/A,#N/A,TRUE,"Santa Catarina";#N/A,#N/A,TRUE,"Debt Valuation"}</definedName>
    <definedName name="wrn.Package2" localSheetId="7" hidden="1">{#N/A,#N/A,TRUE,"Recommendation";#N/A,#N/A,TRUE,"Scenarios";#N/A,#N/A,TRUE,"Tax Adjusted WACC";#N/A,#N/A,TRUE,"Summary";#N/A,#N/A,TRUE,"Industrial";#N/A,#N/A,TRUE,"Apodaca &amp; Escobedo";#N/A,#N/A,TRUE,"Guadalupe";#N/A,#N/A,TRUE,"Santa Catarina";#N/A,#N/A,TRUE,"Debt Valuation"}</definedName>
    <definedName name="wrn.Package2" localSheetId="16" hidden="1">{#N/A,#N/A,TRUE,"Recommendation";#N/A,#N/A,TRUE,"Scenarios";#N/A,#N/A,TRUE,"Tax Adjusted WACC";#N/A,#N/A,TRUE,"Summary";#N/A,#N/A,TRUE,"Industrial";#N/A,#N/A,TRUE,"Apodaca &amp; Escobedo";#N/A,#N/A,TRUE,"Guadalupe";#N/A,#N/A,TRUE,"Santa Catarina";#N/A,#N/A,TRUE,"Debt Valuation"}</definedName>
    <definedName name="wrn.Package2" localSheetId="26" hidden="1">{#N/A,#N/A,TRUE,"Recommendation";#N/A,#N/A,TRUE,"Scenarios";#N/A,#N/A,TRUE,"Tax Adjusted WACC";#N/A,#N/A,TRUE,"Summary";#N/A,#N/A,TRUE,"Industrial";#N/A,#N/A,TRUE,"Apodaca &amp; Escobedo";#N/A,#N/A,TRUE,"Guadalupe";#N/A,#N/A,TRUE,"Santa Catarina";#N/A,#N/A,TRUE,"Debt Valuation"}</definedName>
    <definedName name="wrn.Package2" localSheetId="27" hidden="1">{#N/A,#N/A,TRUE,"Recommendation";#N/A,#N/A,TRUE,"Scenarios";#N/A,#N/A,TRUE,"Tax Adjusted WACC";#N/A,#N/A,TRUE,"Summary";#N/A,#N/A,TRUE,"Industrial";#N/A,#N/A,TRUE,"Apodaca &amp; Escobedo";#N/A,#N/A,TRUE,"Guadalupe";#N/A,#N/A,TRUE,"Santa Catarina";#N/A,#N/A,TRUE,"Debt Valuation"}</definedName>
    <definedName name="wrn.Package2" localSheetId="28" hidden="1">{#N/A,#N/A,TRUE,"Recommendation";#N/A,#N/A,TRUE,"Scenarios";#N/A,#N/A,TRUE,"Tax Adjusted WACC";#N/A,#N/A,TRUE,"Summary";#N/A,#N/A,TRUE,"Industrial";#N/A,#N/A,TRUE,"Apodaca &amp; Escobedo";#N/A,#N/A,TRUE,"Guadalupe";#N/A,#N/A,TRUE,"Santa Catarina";#N/A,#N/A,TRUE,"Debt Valuation"}</definedName>
    <definedName name="wrn.Package2" localSheetId="29" hidden="1">{#N/A,#N/A,TRUE,"Recommendation";#N/A,#N/A,TRUE,"Scenarios";#N/A,#N/A,TRUE,"Tax Adjusted WACC";#N/A,#N/A,TRUE,"Summary";#N/A,#N/A,TRUE,"Industrial";#N/A,#N/A,TRUE,"Apodaca &amp; Escobedo";#N/A,#N/A,TRUE,"Guadalupe";#N/A,#N/A,TRUE,"Santa Catarina";#N/A,#N/A,TRUE,"Debt Valuation"}</definedName>
    <definedName name="wrn.Package2" localSheetId="30" hidden="1">{#N/A,#N/A,TRUE,"Recommendation";#N/A,#N/A,TRUE,"Scenarios";#N/A,#N/A,TRUE,"Tax Adjusted WACC";#N/A,#N/A,TRUE,"Summary";#N/A,#N/A,TRUE,"Industrial";#N/A,#N/A,TRUE,"Apodaca &amp; Escobedo";#N/A,#N/A,TRUE,"Guadalupe";#N/A,#N/A,TRUE,"Santa Catarina";#N/A,#N/A,TRUE,"Debt Valuation"}</definedName>
    <definedName name="wrn.Package2" localSheetId="31"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RINT." localSheetId="1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0"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2"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3"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3"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4"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30"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3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_.Out." localSheetId="1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 localSheetId="20" hidden="1">{#N/A,#N/A,FALSE,"Workpaper Tables 4-1 &amp; 4-2";#N/A,#N/A,FALSE,"Revenue Allocation Results";#N/A,#N/A,FALSE,"FERC Rev @ PR";#N/A,#N/A,FALSE,"Distribution Revenue Allocation";#N/A,#N/A,FALSE,"Nonallocated Revenues ";#N/A,#N/A,FALSE,"2000mixuse";#N/A,#N/A,FALSE,"MC Revenues- 00 sales, 96 MC's"}</definedName>
    <definedName name="wrn.Print._.Out." localSheetId="21" hidden="1">{#N/A,#N/A,FALSE,"Workpaper Tables 4-1 &amp; 4-2";#N/A,#N/A,FALSE,"Revenue Allocation Results";#N/A,#N/A,FALSE,"FERC Rev @ PR";#N/A,#N/A,FALSE,"Distribution Revenue Allocation";#N/A,#N/A,FALSE,"Nonallocated Revenues ";#N/A,#N/A,FALSE,"2000mixuse";#N/A,#N/A,FALSE,"MC Revenues- 00 sales, 96 MC's"}</definedName>
    <definedName name="wrn.Print._.Out." localSheetId="22" hidden="1">{#N/A,#N/A,FALSE,"Workpaper Tables 4-1 &amp; 4-2";#N/A,#N/A,FALSE,"Revenue Allocation Results";#N/A,#N/A,FALSE,"FERC Rev @ PR";#N/A,#N/A,FALSE,"Distribution Revenue Allocation";#N/A,#N/A,FALSE,"Nonallocated Revenues ";#N/A,#N/A,FALSE,"2000mixuse";#N/A,#N/A,FALSE,"MC Revenues- 00 sales, 96 MC's"}</definedName>
    <definedName name="wrn.Print._.Out." localSheetId="23" hidden="1">{#N/A,#N/A,FALSE,"Workpaper Tables 4-1 &amp; 4-2";#N/A,#N/A,FALSE,"Revenue Allocation Results";#N/A,#N/A,FALSE,"FERC Rev @ PR";#N/A,#N/A,FALSE,"Distribution Revenue Allocation";#N/A,#N/A,FALSE,"Nonallocated Revenues ";#N/A,#N/A,FALSE,"2000mixuse";#N/A,#N/A,FALSE,"MC Revenues- 00 sales, 96 MC's"}</definedName>
    <definedName name="wrn.Print._.Out." localSheetId="3" hidden="1">{#N/A,#N/A,FALSE,"Workpaper Tables 4-1 &amp; 4-2";#N/A,#N/A,FALSE,"Revenue Allocation Results";#N/A,#N/A,FALSE,"FERC Rev @ PR";#N/A,#N/A,FALSE,"Distribution Revenue Allocation";#N/A,#N/A,FALSE,"Nonallocated Revenues ";#N/A,#N/A,FALSE,"2000mixuse";#N/A,#N/A,FALSE,"MC Revenues- 00 sales, 96 MC's"}</definedName>
    <definedName name="wrn.Print._.Out." localSheetId="4" hidden="1">{#N/A,#N/A,FALSE,"Workpaper Tables 4-1 &amp; 4-2";#N/A,#N/A,FALSE,"Revenue Allocation Results";#N/A,#N/A,FALSE,"FERC Rev @ PR";#N/A,#N/A,FALSE,"Distribution Revenue Allocation";#N/A,#N/A,FALSE,"Nonallocated Revenues ";#N/A,#N/A,FALSE,"2000mixuse";#N/A,#N/A,FALSE,"MC Revenues- 00 sales, 96 MC's"}</definedName>
    <definedName name="wrn.Print._.Out." localSheetId="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 localSheetId="26" hidden="1">{#N/A,#N/A,FALSE,"Workpaper Tables 4-1 &amp; 4-2";#N/A,#N/A,FALSE,"Revenue Allocation Results";#N/A,#N/A,FALSE,"FERC Rev @ PR";#N/A,#N/A,FALSE,"Distribution Revenue Allocation";#N/A,#N/A,FALSE,"Nonallocated Revenues ";#N/A,#N/A,FALSE,"2000mixuse";#N/A,#N/A,FALSE,"MC Revenues- 00 sales, 96 MC's"}</definedName>
    <definedName name="wrn.Print._.Out." localSheetId="27" hidden="1">{#N/A,#N/A,FALSE,"Workpaper Tables 4-1 &amp; 4-2";#N/A,#N/A,FALSE,"Revenue Allocation Results";#N/A,#N/A,FALSE,"FERC Rev @ PR";#N/A,#N/A,FALSE,"Distribution Revenue Allocation";#N/A,#N/A,FALSE,"Nonallocated Revenues ";#N/A,#N/A,FALSE,"2000mixuse";#N/A,#N/A,FALSE,"MC Revenues- 00 sales, 96 MC's"}</definedName>
    <definedName name="wrn.Print._.Out." localSheetId="28" hidden="1">{#N/A,#N/A,FALSE,"Workpaper Tables 4-1 &amp; 4-2";#N/A,#N/A,FALSE,"Revenue Allocation Results";#N/A,#N/A,FALSE,"FERC Rev @ PR";#N/A,#N/A,FALSE,"Distribution Revenue Allocation";#N/A,#N/A,FALSE,"Nonallocated Revenues ";#N/A,#N/A,FALSE,"2000mixuse";#N/A,#N/A,FALSE,"MC Revenues- 00 sales, 96 MC's"}</definedName>
    <definedName name="wrn.Print._.Out." localSheetId="29" hidden="1">{#N/A,#N/A,FALSE,"Workpaper Tables 4-1 &amp; 4-2";#N/A,#N/A,FALSE,"Revenue Allocation Results";#N/A,#N/A,FALSE,"FERC Rev @ PR";#N/A,#N/A,FALSE,"Distribution Revenue Allocation";#N/A,#N/A,FALSE,"Nonallocated Revenues ";#N/A,#N/A,FALSE,"2000mixuse";#N/A,#N/A,FALSE,"MC Revenues- 00 sales, 96 MC's"}</definedName>
    <definedName name="wrn.Print._.Out." localSheetId="30" hidden="1">{#N/A,#N/A,FALSE,"Workpaper Tables 4-1 &amp; 4-2";#N/A,#N/A,FALSE,"Revenue Allocation Results";#N/A,#N/A,FALSE,"FERC Rev @ PR";#N/A,#N/A,FALSE,"Distribution Revenue Allocation";#N/A,#N/A,FALSE,"Nonallocated Revenues ";#N/A,#N/A,FALSE,"2000mixuse";#N/A,#N/A,FALSE,"MC Revenues- 00 sales, 96 MC's"}</definedName>
    <definedName name="wrn.Print._.Out." localSheetId="31"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localSheetId="17" hidden="1">{"by_month",#N/A,TRUE,"template";"Destec_month",#N/A,TRUE,"template";"by_quarter",#N/A,TRUE,"template";"destec_quarter",#N/A,TRUE,"template";"by_year",#N/A,TRUE,"template";"Destec_annual",#N/A,TRUE,"template"}</definedName>
    <definedName name="wrn.Print_earnings_template." localSheetId="18" hidden="1">{"by_month",#N/A,TRUE,"template";"Destec_month",#N/A,TRUE,"template";"by_quarter",#N/A,TRUE,"template";"destec_quarter",#N/A,TRUE,"template";"by_year",#N/A,TRUE,"template";"Destec_annual",#N/A,TRUE,"template"}</definedName>
    <definedName name="wrn.Print_earnings_template." localSheetId="19" hidden="1">{"by_month",#N/A,TRUE,"template";"Destec_month",#N/A,TRUE,"template";"by_quarter",#N/A,TRUE,"template";"destec_quarter",#N/A,TRUE,"template";"by_year",#N/A,TRUE,"template";"Destec_annual",#N/A,TRUE,"template"}</definedName>
    <definedName name="wrn.Print_earnings_template." localSheetId="20" hidden="1">{"by_month",#N/A,TRUE,"template";"Destec_month",#N/A,TRUE,"template";"by_quarter",#N/A,TRUE,"template";"destec_quarter",#N/A,TRUE,"template";"by_year",#N/A,TRUE,"template";"Destec_annual",#N/A,TRUE,"template"}</definedName>
    <definedName name="wrn.Print_earnings_template." localSheetId="21" hidden="1">{"by_month",#N/A,TRUE,"template";"Destec_month",#N/A,TRUE,"template";"by_quarter",#N/A,TRUE,"template";"destec_quarter",#N/A,TRUE,"template";"by_year",#N/A,TRUE,"template";"Destec_annual",#N/A,TRUE,"template"}</definedName>
    <definedName name="wrn.Print_earnings_template." localSheetId="22" hidden="1">{"by_month",#N/A,TRUE,"template";"Destec_month",#N/A,TRUE,"template";"by_quarter",#N/A,TRUE,"template";"destec_quarter",#N/A,TRUE,"template";"by_year",#N/A,TRUE,"template";"Destec_annual",#N/A,TRUE,"template"}</definedName>
    <definedName name="wrn.Print_earnings_template." localSheetId="23" hidden="1">{"by_month",#N/A,TRUE,"template";"Destec_month",#N/A,TRUE,"template";"by_quarter",#N/A,TRUE,"template";"destec_quarter",#N/A,TRUE,"template";"by_year",#N/A,TRUE,"template";"Destec_annual",#N/A,TRUE,"template"}</definedName>
    <definedName name="wrn.Print_earnings_template." localSheetId="3" hidden="1">{"by_month",#N/A,TRUE,"template";"Destec_month",#N/A,TRUE,"template";"by_quarter",#N/A,TRUE,"template";"destec_quarter",#N/A,TRUE,"template";"by_year",#N/A,TRUE,"template";"Destec_annual",#N/A,TRUE,"template"}</definedName>
    <definedName name="wrn.Print_earnings_template." localSheetId="4" hidden="1">{"by_month",#N/A,TRUE,"template";"Destec_month",#N/A,TRUE,"template";"by_quarter",#N/A,TRUE,"template";"destec_quarter",#N/A,TRUE,"template";"by_year",#N/A,TRUE,"template";"Destec_annual",#N/A,TRUE,"template"}</definedName>
    <definedName name="wrn.Print_earnings_template." localSheetId="7" hidden="1">{"by_month",#N/A,TRUE,"template";"Destec_month",#N/A,TRUE,"template";"by_quarter",#N/A,TRUE,"template";"destec_quarter",#N/A,TRUE,"template";"by_year",#N/A,TRUE,"template";"Destec_annual",#N/A,TRUE,"template"}</definedName>
    <definedName name="wrn.Print_earnings_template." localSheetId="16" hidden="1">{"by_month",#N/A,TRUE,"template";"Destec_month",#N/A,TRUE,"template";"by_quarter",#N/A,TRUE,"template";"destec_quarter",#N/A,TRUE,"template";"by_year",#N/A,TRUE,"template";"Destec_annual",#N/A,TRUE,"template"}</definedName>
    <definedName name="wrn.Print_earnings_template." localSheetId="26" hidden="1">{"by_month",#N/A,TRUE,"template";"Destec_month",#N/A,TRUE,"template";"by_quarter",#N/A,TRUE,"template";"destec_quarter",#N/A,TRUE,"template";"by_year",#N/A,TRUE,"template";"Destec_annual",#N/A,TRUE,"template"}</definedName>
    <definedName name="wrn.Print_earnings_template." localSheetId="27" hidden="1">{"by_month",#N/A,TRUE,"template";"Destec_month",#N/A,TRUE,"template";"by_quarter",#N/A,TRUE,"template";"destec_quarter",#N/A,TRUE,"template";"by_year",#N/A,TRUE,"template";"Destec_annual",#N/A,TRUE,"template"}</definedName>
    <definedName name="wrn.Print_earnings_template." localSheetId="28" hidden="1">{"by_month",#N/A,TRUE,"template";"Destec_month",#N/A,TRUE,"template";"by_quarter",#N/A,TRUE,"template";"destec_quarter",#N/A,TRUE,"template";"by_year",#N/A,TRUE,"template";"Destec_annual",#N/A,TRUE,"template"}</definedName>
    <definedName name="wrn.Print_earnings_template." localSheetId="29" hidden="1">{"by_month",#N/A,TRUE,"template";"Destec_month",#N/A,TRUE,"template";"by_quarter",#N/A,TRUE,"template";"destec_quarter",#N/A,TRUE,"template";"by_year",#N/A,TRUE,"template";"Destec_annual",#N/A,TRUE,"template"}</definedName>
    <definedName name="wrn.Print_earnings_template." localSheetId="30" hidden="1">{"by_month",#N/A,TRUE,"template";"Destec_month",#N/A,TRUE,"template";"by_quarter",#N/A,TRUE,"template";"destec_quarter",#N/A,TRUE,"template";"by_year",#N/A,TRUE,"template";"Destec_annual",#N/A,TRUE,"template"}</definedName>
    <definedName name="wrn.Print_earnings_template." localSheetId="31"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Var_Page." localSheetId="17" hidden="1">{"Var_page",#N/A,FALSE,"template"}</definedName>
    <definedName name="wrn.Print_Var_Page." localSheetId="18" hidden="1">{"Var_page",#N/A,FALSE,"template"}</definedName>
    <definedName name="wrn.Print_Var_Page." localSheetId="19" hidden="1">{"Var_page",#N/A,FALSE,"template"}</definedName>
    <definedName name="wrn.Print_Var_Page." localSheetId="20" hidden="1">{"Var_page",#N/A,FALSE,"template"}</definedName>
    <definedName name="wrn.Print_Var_Page." localSheetId="21" hidden="1">{"Var_page",#N/A,FALSE,"template"}</definedName>
    <definedName name="wrn.Print_Var_Page." localSheetId="22" hidden="1">{"Var_page",#N/A,FALSE,"template"}</definedName>
    <definedName name="wrn.Print_Var_Page." localSheetId="23" hidden="1">{"Var_page",#N/A,FALSE,"template"}</definedName>
    <definedName name="wrn.Print_Var_Page." localSheetId="3" hidden="1">{"Var_page",#N/A,FALSE,"template"}</definedName>
    <definedName name="wrn.Print_Var_Page." localSheetId="4" hidden="1">{"Var_page",#N/A,FALSE,"template"}</definedName>
    <definedName name="wrn.Print_Var_Page." localSheetId="7" hidden="1">{"Var_page",#N/A,FALSE,"template"}</definedName>
    <definedName name="wrn.Print_Var_Page." localSheetId="16" hidden="1">{"Var_page",#N/A,FALSE,"template"}</definedName>
    <definedName name="wrn.Print_Var_Page." localSheetId="26" hidden="1">{"Var_page",#N/A,FALSE,"template"}</definedName>
    <definedName name="wrn.Print_Var_Page." localSheetId="27" hidden="1">{"Var_page",#N/A,FALSE,"template"}</definedName>
    <definedName name="wrn.Print_Var_Page." localSheetId="28" hidden="1">{"Var_page",#N/A,FALSE,"template"}</definedName>
    <definedName name="wrn.Print_Var_Page." localSheetId="29" hidden="1">{"Var_page",#N/A,FALSE,"template"}</definedName>
    <definedName name="wrn.Print_Var_Page." localSheetId="30" hidden="1">{"Var_page",#N/A,FALSE,"template"}</definedName>
    <definedName name="wrn.Print_Var_Page." localSheetId="31" hidden="1">{"Var_page",#N/A,FALSE,"template"}</definedName>
    <definedName name="wrn.Print_Var_Page." hidden="1">{"Var_page",#N/A,FALSE,"template"}</definedName>
    <definedName name="wrn.Print_Variance." localSheetId="17" hidden="1">{"month_variance",#N/A,FALSE,"template"}</definedName>
    <definedName name="wrn.Print_Variance." localSheetId="18" hidden="1">{"month_variance",#N/A,FALSE,"template"}</definedName>
    <definedName name="wrn.Print_Variance." localSheetId="19" hidden="1">{"month_variance",#N/A,FALSE,"template"}</definedName>
    <definedName name="wrn.Print_Variance." localSheetId="20" hidden="1">{"month_variance",#N/A,FALSE,"template"}</definedName>
    <definedName name="wrn.Print_Variance." localSheetId="21" hidden="1">{"month_variance",#N/A,FALSE,"template"}</definedName>
    <definedName name="wrn.Print_Variance." localSheetId="22" hidden="1">{"month_variance",#N/A,FALSE,"template"}</definedName>
    <definedName name="wrn.Print_Variance." localSheetId="23" hidden="1">{"month_variance",#N/A,FALSE,"template"}</definedName>
    <definedName name="wrn.Print_Variance." localSheetId="3" hidden="1">{"month_variance",#N/A,FALSE,"template"}</definedName>
    <definedName name="wrn.Print_Variance." localSheetId="4" hidden="1">{"month_variance",#N/A,FALSE,"template"}</definedName>
    <definedName name="wrn.Print_Variance." localSheetId="7" hidden="1">{"month_variance",#N/A,FALSE,"template"}</definedName>
    <definedName name="wrn.Print_Variance." localSheetId="16" hidden="1">{"month_variance",#N/A,FALSE,"template"}</definedName>
    <definedName name="wrn.Print_Variance." localSheetId="26" hidden="1">{"month_variance",#N/A,FALSE,"template"}</definedName>
    <definedName name="wrn.Print_Variance." localSheetId="27" hidden="1">{"month_variance",#N/A,FALSE,"template"}</definedName>
    <definedName name="wrn.Print_Variance." localSheetId="28" hidden="1">{"month_variance",#N/A,FALSE,"template"}</definedName>
    <definedName name="wrn.Print_Variance." localSheetId="29" hidden="1">{"month_variance",#N/A,FALSE,"template"}</definedName>
    <definedName name="wrn.Print_Variance." localSheetId="30" hidden="1">{"month_variance",#N/A,FALSE,"template"}</definedName>
    <definedName name="wrn.Print_Variance." localSheetId="31" hidden="1">{"month_variance",#N/A,FALSE,"template"}</definedName>
    <definedName name="wrn.Print_Variance." hidden="1">{"month_variance",#N/A,FALSE,"template"}</definedName>
    <definedName name="wrn.Print_Variance_Page." localSheetId="17" hidden="1">{"variance_page",#N/A,FALSE,"template"}</definedName>
    <definedName name="wrn.Print_Variance_Page." localSheetId="18" hidden="1">{"variance_page",#N/A,FALSE,"template"}</definedName>
    <definedName name="wrn.Print_Variance_Page." localSheetId="19" hidden="1">{"variance_page",#N/A,FALSE,"template"}</definedName>
    <definedName name="wrn.Print_Variance_Page." localSheetId="20" hidden="1">{"variance_page",#N/A,FALSE,"template"}</definedName>
    <definedName name="wrn.Print_Variance_Page." localSheetId="21" hidden="1">{"variance_page",#N/A,FALSE,"template"}</definedName>
    <definedName name="wrn.Print_Variance_Page." localSheetId="22" hidden="1">{"variance_page",#N/A,FALSE,"template"}</definedName>
    <definedName name="wrn.Print_Variance_Page." localSheetId="23" hidden="1">{"variance_page",#N/A,FALSE,"template"}</definedName>
    <definedName name="wrn.Print_Variance_Page." localSheetId="3" hidden="1">{"variance_page",#N/A,FALSE,"template"}</definedName>
    <definedName name="wrn.Print_Variance_Page." localSheetId="4" hidden="1">{"variance_page",#N/A,FALSE,"template"}</definedName>
    <definedName name="wrn.Print_Variance_Page." localSheetId="7" hidden="1">{"variance_page",#N/A,FALSE,"template"}</definedName>
    <definedName name="wrn.Print_Variance_Page." localSheetId="16" hidden="1">{"variance_page",#N/A,FALSE,"template"}</definedName>
    <definedName name="wrn.Print_Variance_Page." localSheetId="26" hidden="1">{"variance_page",#N/A,FALSE,"template"}</definedName>
    <definedName name="wrn.Print_Variance_Page." localSheetId="27" hidden="1">{"variance_page",#N/A,FALSE,"template"}</definedName>
    <definedName name="wrn.Print_Variance_Page." localSheetId="28" hidden="1">{"variance_page",#N/A,FALSE,"template"}</definedName>
    <definedName name="wrn.Print_Variance_Page." localSheetId="29" hidden="1">{"variance_page",#N/A,FALSE,"template"}</definedName>
    <definedName name="wrn.Print_Variance_Page." localSheetId="30" hidden="1">{"variance_page",#N/A,FALSE,"template"}</definedName>
    <definedName name="wrn.Print_Variance_Page." localSheetId="31" hidden="1">{"variance_page",#N/A,FALSE,"template"}</definedName>
    <definedName name="wrn.Print_Variance_Page." hidden="1">{"variance_page",#N/A,FALSE,"template"}</definedName>
    <definedName name="wrn.PRNREP." localSheetId="17" hidden="1">{"ID1",#N/A,FALSE,"IDIQ-I";"id2",#N/A,FALSE,"IDIQ-II";"ID3",#N/A,FALSE,"IDIQ-III";"ID4",#N/A,FALSE,"IDIQ-IV";"id5",#N/A,FALSE,"IDIQ-V";"ID6",#N/A,FALSE,"IDIQ-VI";"DO1a",#N/A,FALSE,"DO-IA";"DO1b",#N/A,FALSE,"DO-IB";"DO1C",#N/A,FALSE,"DO-IC";"DO3",#N/A,FALSE,"DO-III";"DO4",#N/A,FALSE,"DO-IV";"DO5",#N/A,FALSE,"DO-V"}</definedName>
    <definedName name="wrn.PRNREP." localSheetId="18" hidden="1">{"ID1",#N/A,FALSE,"IDIQ-I";"id2",#N/A,FALSE,"IDIQ-II";"ID3",#N/A,FALSE,"IDIQ-III";"ID4",#N/A,FALSE,"IDIQ-IV";"id5",#N/A,FALSE,"IDIQ-V";"ID6",#N/A,FALSE,"IDIQ-VI";"DO1a",#N/A,FALSE,"DO-IA";"DO1b",#N/A,FALSE,"DO-IB";"DO1C",#N/A,FALSE,"DO-IC";"DO3",#N/A,FALSE,"DO-III";"DO4",#N/A,FALSE,"DO-IV";"DO5",#N/A,FALSE,"DO-V"}</definedName>
    <definedName name="wrn.PRNREP." localSheetId="19" hidden="1">{"ID1",#N/A,FALSE,"IDIQ-I";"id2",#N/A,FALSE,"IDIQ-II";"ID3",#N/A,FALSE,"IDIQ-III";"ID4",#N/A,FALSE,"IDIQ-IV";"id5",#N/A,FALSE,"IDIQ-V";"ID6",#N/A,FALSE,"IDIQ-VI";"DO1a",#N/A,FALSE,"DO-IA";"DO1b",#N/A,FALSE,"DO-IB";"DO1C",#N/A,FALSE,"DO-IC";"DO3",#N/A,FALSE,"DO-III";"DO4",#N/A,FALSE,"DO-IV";"DO5",#N/A,FALSE,"DO-V"}</definedName>
    <definedName name="wrn.PRNREP." localSheetId="20" hidden="1">{"ID1",#N/A,FALSE,"IDIQ-I";"id2",#N/A,FALSE,"IDIQ-II";"ID3",#N/A,FALSE,"IDIQ-III";"ID4",#N/A,FALSE,"IDIQ-IV";"id5",#N/A,FALSE,"IDIQ-V";"ID6",#N/A,FALSE,"IDIQ-VI";"DO1a",#N/A,FALSE,"DO-IA";"DO1b",#N/A,FALSE,"DO-IB";"DO1C",#N/A,FALSE,"DO-IC";"DO3",#N/A,FALSE,"DO-III";"DO4",#N/A,FALSE,"DO-IV";"DO5",#N/A,FALSE,"DO-V"}</definedName>
    <definedName name="wrn.PRNREP." localSheetId="21" hidden="1">{"ID1",#N/A,FALSE,"IDIQ-I";"id2",#N/A,FALSE,"IDIQ-II";"ID3",#N/A,FALSE,"IDIQ-III";"ID4",#N/A,FALSE,"IDIQ-IV";"id5",#N/A,FALSE,"IDIQ-V";"ID6",#N/A,FALSE,"IDIQ-VI";"DO1a",#N/A,FALSE,"DO-IA";"DO1b",#N/A,FALSE,"DO-IB";"DO1C",#N/A,FALSE,"DO-IC";"DO3",#N/A,FALSE,"DO-III";"DO4",#N/A,FALSE,"DO-IV";"DO5",#N/A,FALSE,"DO-V"}</definedName>
    <definedName name="wrn.PRNREP." localSheetId="22" hidden="1">{"ID1",#N/A,FALSE,"IDIQ-I";"id2",#N/A,FALSE,"IDIQ-II";"ID3",#N/A,FALSE,"IDIQ-III";"ID4",#N/A,FALSE,"IDIQ-IV";"id5",#N/A,FALSE,"IDIQ-V";"ID6",#N/A,FALSE,"IDIQ-VI";"DO1a",#N/A,FALSE,"DO-IA";"DO1b",#N/A,FALSE,"DO-IB";"DO1C",#N/A,FALSE,"DO-IC";"DO3",#N/A,FALSE,"DO-III";"DO4",#N/A,FALSE,"DO-IV";"DO5",#N/A,FALSE,"DO-V"}</definedName>
    <definedName name="wrn.PRNREP." localSheetId="23" hidden="1">{"ID1",#N/A,FALSE,"IDIQ-I";"id2",#N/A,FALSE,"IDIQ-II";"ID3",#N/A,FALSE,"IDIQ-III";"ID4",#N/A,FALSE,"IDIQ-IV";"id5",#N/A,FALSE,"IDIQ-V";"ID6",#N/A,FALSE,"IDIQ-VI";"DO1a",#N/A,FALSE,"DO-IA";"DO1b",#N/A,FALSE,"DO-IB";"DO1C",#N/A,FALSE,"DO-IC";"DO3",#N/A,FALSE,"DO-III";"DO4",#N/A,FALSE,"DO-IV";"DO5",#N/A,FALSE,"DO-V"}</definedName>
    <definedName name="wrn.PRNREP." localSheetId="3" hidden="1">{"ID1",#N/A,FALSE,"IDIQ-I";"id2",#N/A,FALSE,"IDIQ-II";"ID3",#N/A,FALSE,"IDIQ-III";"ID4",#N/A,FALSE,"IDIQ-IV";"id5",#N/A,FALSE,"IDIQ-V";"ID6",#N/A,FALSE,"IDIQ-VI";"DO1a",#N/A,FALSE,"DO-IA";"DO1b",#N/A,FALSE,"DO-IB";"DO1C",#N/A,FALSE,"DO-IC";"DO3",#N/A,FALSE,"DO-III";"DO4",#N/A,FALSE,"DO-IV";"DO5",#N/A,FALSE,"DO-V"}</definedName>
    <definedName name="wrn.PRNREP." localSheetId="4" hidden="1">{"ID1",#N/A,FALSE,"IDIQ-I";"id2",#N/A,FALSE,"IDIQ-II";"ID3",#N/A,FALSE,"IDIQ-III";"ID4",#N/A,FALSE,"IDIQ-IV";"id5",#N/A,FALSE,"IDIQ-V";"ID6",#N/A,FALSE,"IDIQ-VI";"DO1a",#N/A,FALSE,"DO-IA";"DO1b",#N/A,FALSE,"DO-IB";"DO1C",#N/A,FALSE,"DO-IC";"DO3",#N/A,FALSE,"DO-III";"DO4",#N/A,FALSE,"DO-IV";"DO5",#N/A,FALSE,"DO-V"}</definedName>
    <definedName name="wrn.PRNREP." localSheetId="7" hidden="1">{"ID1",#N/A,FALSE,"IDIQ-I";"id2",#N/A,FALSE,"IDIQ-II";"ID3",#N/A,FALSE,"IDIQ-III";"ID4",#N/A,FALSE,"IDIQ-IV";"id5",#N/A,FALSE,"IDIQ-V";"ID6",#N/A,FALSE,"IDIQ-VI";"DO1a",#N/A,FALSE,"DO-IA";"DO1b",#N/A,FALSE,"DO-IB";"DO1C",#N/A,FALSE,"DO-IC";"DO3",#N/A,FALSE,"DO-III";"DO4",#N/A,FALSE,"DO-IV";"DO5",#N/A,FALSE,"DO-V"}</definedName>
    <definedName name="wrn.PRNREP." localSheetId="16" hidden="1">{"ID1",#N/A,FALSE,"IDIQ-I";"id2",#N/A,FALSE,"IDIQ-II";"ID3",#N/A,FALSE,"IDIQ-III";"ID4",#N/A,FALSE,"IDIQ-IV";"id5",#N/A,FALSE,"IDIQ-V";"ID6",#N/A,FALSE,"IDIQ-VI";"DO1a",#N/A,FALSE,"DO-IA";"DO1b",#N/A,FALSE,"DO-IB";"DO1C",#N/A,FALSE,"DO-IC";"DO3",#N/A,FALSE,"DO-III";"DO4",#N/A,FALSE,"DO-IV";"DO5",#N/A,FALSE,"DO-V"}</definedName>
    <definedName name="wrn.PRNREP." localSheetId="26" hidden="1">{"ID1",#N/A,FALSE,"IDIQ-I";"id2",#N/A,FALSE,"IDIQ-II";"ID3",#N/A,FALSE,"IDIQ-III";"ID4",#N/A,FALSE,"IDIQ-IV";"id5",#N/A,FALSE,"IDIQ-V";"ID6",#N/A,FALSE,"IDIQ-VI";"DO1a",#N/A,FALSE,"DO-IA";"DO1b",#N/A,FALSE,"DO-IB";"DO1C",#N/A,FALSE,"DO-IC";"DO3",#N/A,FALSE,"DO-III";"DO4",#N/A,FALSE,"DO-IV";"DO5",#N/A,FALSE,"DO-V"}</definedName>
    <definedName name="wrn.PRNREP." localSheetId="27" hidden="1">{"ID1",#N/A,FALSE,"IDIQ-I";"id2",#N/A,FALSE,"IDIQ-II";"ID3",#N/A,FALSE,"IDIQ-III";"ID4",#N/A,FALSE,"IDIQ-IV";"id5",#N/A,FALSE,"IDIQ-V";"ID6",#N/A,FALSE,"IDIQ-VI";"DO1a",#N/A,FALSE,"DO-IA";"DO1b",#N/A,FALSE,"DO-IB";"DO1C",#N/A,FALSE,"DO-IC";"DO3",#N/A,FALSE,"DO-III";"DO4",#N/A,FALSE,"DO-IV";"DO5",#N/A,FALSE,"DO-V"}</definedName>
    <definedName name="wrn.PRNREP." localSheetId="28" hidden="1">{"ID1",#N/A,FALSE,"IDIQ-I";"id2",#N/A,FALSE,"IDIQ-II";"ID3",#N/A,FALSE,"IDIQ-III";"ID4",#N/A,FALSE,"IDIQ-IV";"id5",#N/A,FALSE,"IDIQ-V";"ID6",#N/A,FALSE,"IDIQ-VI";"DO1a",#N/A,FALSE,"DO-IA";"DO1b",#N/A,FALSE,"DO-IB";"DO1C",#N/A,FALSE,"DO-IC";"DO3",#N/A,FALSE,"DO-III";"DO4",#N/A,FALSE,"DO-IV";"DO5",#N/A,FALSE,"DO-V"}</definedName>
    <definedName name="wrn.PRNREP." localSheetId="29" hidden="1">{"ID1",#N/A,FALSE,"IDIQ-I";"id2",#N/A,FALSE,"IDIQ-II";"ID3",#N/A,FALSE,"IDIQ-III";"ID4",#N/A,FALSE,"IDIQ-IV";"id5",#N/A,FALSE,"IDIQ-V";"ID6",#N/A,FALSE,"IDIQ-VI";"DO1a",#N/A,FALSE,"DO-IA";"DO1b",#N/A,FALSE,"DO-IB";"DO1C",#N/A,FALSE,"DO-IC";"DO3",#N/A,FALSE,"DO-III";"DO4",#N/A,FALSE,"DO-IV";"DO5",#N/A,FALSE,"DO-V"}</definedName>
    <definedName name="wrn.PRNREP." localSheetId="30" hidden="1">{"ID1",#N/A,FALSE,"IDIQ-I";"id2",#N/A,FALSE,"IDIQ-II";"ID3",#N/A,FALSE,"IDIQ-III";"ID4",#N/A,FALSE,"IDIQ-IV";"id5",#N/A,FALSE,"IDIQ-V";"ID6",#N/A,FALSE,"IDIQ-VI";"DO1a",#N/A,FALSE,"DO-IA";"DO1b",#N/A,FALSE,"DO-IB";"DO1C",#N/A,FALSE,"DO-IC";"DO3",#N/A,FALSE,"DO-III";"DO4",#N/A,FALSE,"DO-IV";"DO5",#N/A,FALSE,"DO-V"}</definedName>
    <definedName name="wrn.PRNREP." localSheetId="31" hidden="1">{"ID1",#N/A,FALSE,"IDIQ-I";"id2",#N/A,FALSE,"IDIQ-II";"ID3",#N/A,FALSE,"IDIQ-III";"ID4",#N/A,FALSE,"IDIQ-IV";"id5",#N/A,FALSE,"IDIQ-V";"ID6",#N/A,FALSE,"IDIQ-VI";"DO1a",#N/A,FALSE,"DO-IA";"DO1b",#N/A,FALSE,"DO-IB";"DO1C",#N/A,FALSE,"DO-IC";"DO3",#N/A,FALSE,"DO-III";"DO4",#N/A,FALSE,"DO-IV";"DO5",#N/A,FALSE,"DO-V"}</definedName>
    <definedName name="wrn.PRNREP." hidden="1">{"ID1",#N/A,FALSE,"IDIQ-I";"id2",#N/A,FALSE,"IDIQ-II";"ID3",#N/A,FALSE,"IDIQ-III";"ID4",#N/A,FALSE,"IDIQ-IV";"id5",#N/A,FALSE,"IDIQ-V";"ID6",#N/A,FALSE,"IDIQ-VI";"DO1a",#N/A,FALSE,"DO-IA";"DO1b",#N/A,FALSE,"DO-IB";"DO1C",#N/A,FALSE,"DO-IC";"DO3",#N/A,FALSE,"DO-III";"DO4",#N/A,FALSE,"DO-IV";"DO5",#N/A,FALSE,"DO-V"}</definedName>
    <definedName name="wrn.RAP." localSheetId="1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dm." localSheetId="17" hidden="1">{"ecm",#N/A,FALSE,"CES Inputs";"FINMOD 2",#N/A,FALSE,"CES Inputs";"hillpay",#N/A,FALSE,"CES Inputs";"psc",#N/A,FALSE,"PSC Output";"buyout",#N/A,FALSE,"Buyout";"total",#N/A,FALSE,"FY93-94 Maintenance"}</definedName>
    <definedName name="wrn.rdm." localSheetId="18" hidden="1">{"ecm",#N/A,FALSE,"CES Inputs";"FINMOD 2",#N/A,FALSE,"CES Inputs";"hillpay",#N/A,FALSE,"CES Inputs";"psc",#N/A,FALSE,"PSC Output";"buyout",#N/A,FALSE,"Buyout";"total",#N/A,FALSE,"FY93-94 Maintenance"}</definedName>
    <definedName name="wrn.rdm." localSheetId="19" hidden="1">{"ecm",#N/A,FALSE,"CES Inputs";"FINMOD 2",#N/A,FALSE,"CES Inputs";"hillpay",#N/A,FALSE,"CES Inputs";"psc",#N/A,FALSE,"PSC Output";"buyout",#N/A,FALSE,"Buyout";"total",#N/A,FALSE,"FY93-94 Maintenance"}</definedName>
    <definedName name="wrn.rdm." localSheetId="20" hidden="1">{"ecm",#N/A,FALSE,"CES Inputs";"FINMOD 2",#N/A,FALSE,"CES Inputs";"hillpay",#N/A,FALSE,"CES Inputs";"psc",#N/A,FALSE,"PSC Output";"buyout",#N/A,FALSE,"Buyout";"total",#N/A,FALSE,"FY93-94 Maintenance"}</definedName>
    <definedName name="wrn.rdm." localSheetId="21" hidden="1">{"ecm",#N/A,FALSE,"CES Inputs";"FINMOD 2",#N/A,FALSE,"CES Inputs";"hillpay",#N/A,FALSE,"CES Inputs";"psc",#N/A,FALSE,"PSC Output";"buyout",#N/A,FALSE,"Buyout";"total",#N/A,FALSE,"FY93-94 Maintenance"}</definedName>
    <definedName name="wrn.rdm." localSheetId="22" hidden="1">{"ecm",#N/A,FALSE,"CES Inputs";"FINMOD 2",#N/A,FALSE,"CES Inputs";"hillpay",#N/A,FALSE,"CES Inputs";"psc",#N/A,FALSE,"PSC Output";"buyout",#N/A,FALSE,"Buyout";"total",#N/A,FALSE,"FY93-94 Maintenance"}</definedName>
    <definedName name="wrn.rdm." localSheetId="23" hidden="1">{"ecm",#N/A,FALSE,"CES Inputs";"FINMOD 2",#N/A,FALSE,"CES Inputs";"hillpay",#N/A,FALSE,"CES Inputs";"psc",#N/A,FALSE,"PSC Output";"buyout",#N/A,FALSE,"Buyout";"total",#N/A,FALSE,"FY93-94 Maintenance"}</definedName>
    <definedName name="wrn.rdm." localSheetId="3" hidden="1">{"ecm",#N/A,FALSE,"CES Inputs";"FINMOD 2",#N/A,FALSE,"CES Inputs";"hillpay",#N/A,FALSE,"CES Inputs";"psc",#N/A,FALSE,"PSC Output";"buyout",#N/A,FALSE,"Buyout";"total",#N/A,FALSE,"FY93-94 Maintenance"}</definedName>
    <definedName name="wrn.rdm." localSheetId="4" hidden="1">{"ecm",#N/A,FALSE,"CES Inputs";"FINMOD 2",#N/A,FALSE,"CES Inputs";"hillpay",#N/A,FALSE,"CES Inputs";"psc",#N/A,FALSE,"PSC Output";"buyout",#N/A,FALSE,"Buyout";"total",#N/A,FALSE,"FY93-94 Maintenance"}</definedName>
    <definedName name="wrn.rdm." localSheetId="7" hidden="1">{"ecm",#N/A,FALSE,"CES Inputs";"FINMOD 2",#N/A,FALSE,"CES Inputs";"hillpay",#N/A,FALSE,"CES Inputs";"psc",#N/A,FALSE,"PSC Output";"buyout",#N/A,FALSE,"Buyout";"total",#N/A,FALSE,"FY93-94 Maintenance"}</definedName>
    <definedName name="wrn.rdm." localSheetId="16" hidden="1">{"ecm",#N/A,FALSE,"CES Inputs";"FINMOD 2",#N/A,FALSE,"CES Inputs";"hillpay",#N/A,FALSE,"CES Inputs";"psc",#N/A,FALSE,"PSC Output";"buyout",#N/A,FALSE,"Buyout";"total",#N/A,FALSE,"FY93-94 Maintenance"}</definedName>
    <definedName name="wrn.rdm." localSheetId="26" hidden="1">{"ecm",#N/A,FALSE,"CES Inputs";"FINMOD 2",#N/A,FALSE,"CES Inputs";"hillpay",#N/A,FALSE,"CES Inputs";"psc",#N/A,FALSE,"PSC Output";"buyout",#N/A,FALSE,"Buyout";"total",#N/A,FALSE,"FY93-94 Maintenance"}</definedName>
    <definedName name="wrn.rdm." localSheetId="27" hidden="1">{"ecm",#N/A,FALSE,"CES Inputs";"FINMOD 2",#N/A,FALSE,"CES Inputs";"hillpay",#N/A,FALSE,"CES Inputs";"psc",#N/A,FALSE,"PSC Output";"buyout",#N/A,FALSE,"Buyout";"total",#N/A,FALSE,"FY93-94 Maintenance"}</definedName>
    <definedName name="wrn.rdm." localSheetId="28" hidden="1">{"ecm",#N/A,FALSE,"CES Inputs";"FINMOD 2",#N/A,FALSE,"CES Inputs";"hillpay",#N/A,FALSE,"CES Inputs";"psc",#N/A,FALSE,"PSC Output";"buyout",#N/A,FALSE,"Buyout";"total",#N/A,FALSE,"FY93-94 Maintenance"}</definedName>
    <definedName name="wrn.rdm." localSheetId="29" hidden="1">{"ecm",#N/A,FALSE,"CES Inputs";"FINMOD 2",#N/A,FALSE,"CES Inputs";"hillpay",#N/A,FALSE,"CES Inputs";"psc",#N/A,FALSE,"PSC Output";"buyout",#N/A,FALSE,"Buyout";"total",#N/A,FALSE,"FY93-94 Maintenance"}</definedName>
    <definedName name="wrn.rdm." localSheetId="30" hidden="1">{"ecm",#N/A,FALSE,"CES Inputs";"FINMOD 2",#N/A,FALSE,"CES Inputs";"hillpay",#N/A,FALSE,"CES Inputs";"psc",#N/A,FALSE,"PSC Output";"buyout",#N/A,FALSE,"Buyout";"total",#N/A,FALSE,"FY93-94 Maintenance"}</definedName>
    <definedName name="wrn.rdm." localSheetId="31" hidden="1">{"ecm",#N/A,FALSE,"CES Inputs";"FINMOD 2",#N/A,FALSE,"CES Inputs";"hillpay",#N/A,FALSE,"CES Inputs";"psc",#N/A,FALSE,"PSC Output";"buyout",#N/A,FALSE,"Buyout";"total",#N/A,FALSE,"FY93-94 Maintenance"}</definedName>
    <definedName name="wrn.rdm." hidden="1">{"ecm",#N/A,FALSE,"CES Inputs";"FINMOD 2",#N/A,FALSE,"CES Inputs";"hillpay",#N/A,FALSE,"CES Inputs";"psc",#N/A,FALSE,"PSC Output";"buyout",#N/A,FALSE,"Buyout";"total",#N/A,FALSE,"FY93-94 Maintenance"}</definedName>
    <definedName name="wrn.rdm.1" localSheetId="17" hidden="1">{"ecm",#N/A,FALSE,"CES Inputs";"finmod",#N/A,FALSE,"CES Inputs";"hillpay",#N/A,FALSE,"CES Inputs";"psc",#N/A,FALSE,"PSC Output";"buyout",#N/A,FALSE,"Buyout";"Other Util Calcs",#N/A,FALSE,"CES Inputs";"Other Utility Calcs 2",#N/A,FALSE,"CES Inputs";"Other Utility Calcs 3",#N/A,FALSE,"CES Inputs"}</definedName>
    <definedName name="wrn.rdm.1" localSheetId="18" hidden="1">{"ecm",#N/A,FALSE,"CES Inputs";"finmod",#N/A,FALSE,"CES Inputs";"hillpay",#N/A,FALSE,"CES Inputs";"psc",#N/A,FALSE,"PSC Output";"buyout",#N/A,FALSE,"Buyout";"Other Util Calcs",#N/A,FALSE,"CES Inputs";"Other Utility Calcs 2",#N/A,FALSE,"CES Inputs";"Other Utility Calcs 3",#N/A,FALSE,"CES Inputs"}</definedName>
    <definedName name="wrn.rdm.1" localSheetId="19" hidden="1">{"ecm",#N/A,FALSE,"CES Inputs";"finmod",#N/A,FALSE,"CES Inputs";"hillpay",#N/A,FALSE,"CES Inputs";"psc",#N/A,FALSE,"PSC Output";"buyout",#N/A,FALSE,"Buyout";"Other Util Calcs",#N/A,FALSE,"CES Inputs";"Other Utility Calcs 2",#N/A,FALSE,"CES Inputs";"Other Utility Calcs 3",#N/A,FALSE,"CES Inputs"}</definedName>
    <definedName name="wrn.rdm.1" localSheetId="20" hidden="1">{"ecm",#N/A,FALSE,"CES Inputs";"finmod",#N/A,FALSE,"CES Inputs";"hillpay",#N/A,FALSE,"CES Inputs";"psc",#N/A,FALSE,"PSC Output";"buyout",#N/A,FALSE,"Buyout";"Other Util Calcs",#N/A,FALSE,"CES Inputs";"Other Utility Calcs 2",#N/A,FALSE,"CES Inputs";"Other Utility Calcs 3",#N/A,FALSE,"CES Inputs"}</definedName>
    <definedName name="wrn.rdm.1" localSheetId="21" hidden="1">{"ecm",#N/A,FALSE,"CES Inputs";"finmod",#N/A,FALSE,"CES Inputs";"hillpay",#N/A,FALSE,"CES Inputs";"psc",#N/A,FALSE,"PSC Output";"buyout",#N/A,FALSE,"Buyout";"Other Util Calcs",#N/A,FALSE,"CES Inputs";"Other Utility Calcs 2",#N/A,FALSE,"CES Inputs";"Other Utility Calcs 3",#N/A,FALSE,"CES Inputs"}</definedName>
    <definedName name="wrn.rdm.1" localSheetId="22" hidden="1">{"ecm",#N/A,FALSE,"CES Inputs";"finmod",#N/A,FALSE,"CES Inputs";"hillpay",#N/A,FALSE,"CES Inputs";"psc",#N/A,FALSE,"PSC Output";"buyout",#N/A,FALSE,"Buyout";"Other Util Calcs",#N/A,FALSE,"CES Inputs";"Other Utility Calcs 2",#N/A,FALSE,"CES Inputs";"Other Utility Calcs 3",#N/A,FALSE,"CES Inputs"}</definedName>
    <definedName name="wrn.rdm.1" localSheetId="23" hidden="1">{"ecm",#N/A,FALSE,"CES Inputs";"finmod",#N/A,FALSE,"CES Inputs";"hillpay",#N/A,FALSE,"CES Inputs";"psc",#N/A,FALSE,"PSC Output";"buyout",#N/A,FALSE,"Buyout";"Other Util Calcs",#N/A,FALSE,"CES Inputs";"Other Utility Calcs 2",#N/A,FALSE,"CES Inputs";"Other Utility Calcs 3",#N/A,FALSE,"CES Inputs"}</definedName>
    <definedName name="wrn.rdm.1" localSheetId="3" hidden="1">{"ecm",#N/A,FALSE,"CES Inputs";"finmod",#N/A,FALSE,"CES Inputs";"hillpay",#N/A,FALSE,"CES Inputs";"psc",#N/A,FALSE,"PSC Output";"buyout",#N/A,FALSE,"Buyout";"Other Util Calcs",#N/A,FALSE,"CES Inputs";"Other Utility Calcs 2",#N/A,FALSE,"CES Inputs";"Other Utility Calcs 3",#N/A,FALSE,"CES Inputs"}</definedName>
    <definedName name="wrn.rdm.1" localSheetId="4" hidden="1">{"ecm",#N/A,FALSE,"CES Inputs";"finmod",#N/A,FALSE,"CES Inputs";"hillpay",#N/A,FALSE,"CES Inputs";"psc",#N/A,FALSE,"PSC Output";"buyout",#N/A,FALSE,"Buyout";"Other Util Calcs",#N/A,FALSE,"CES Inputs";"Other Utility Calcs 2",#N/A,FALSE,"CES Inputs";"Other Utility Calcs 3",#N/A,FALSE,"CES Inputs"}</definedName>
    <definedName name="wrn.rdm.1" localSheetId="7" hidden="1">{"ecm",#N/A,FALSE,"CES Inputs";"finmod",#N/A,FALSE,"CES Inputs";"hillpay",#N/A,FALSE,"CES Inputs";"psc",#N/A,FALSE,"PSC Output";"buyout",#N/A,FALSE,"Buyout";"Other Util Calcs",#N/A,FALSE,"CES Inputs";"Other Utility Calcs 2",#N/A,FALSE,"CES Inputs";"Other Utility Calcs 3",#N/A,FALSE,"CES Inputs"}</definedName>
    <definedName name="wrn.rdm.1" localSheetId="16" hidden="1">{"ecm",#N/A,FALSE,"CES Inputs";"finmod",#N/A,FALSE,"CES Inputs";"hillpay",#N/A,FALSE,"CES Inputs";"psc",#N/A,FALSE,"PSC Output";"buyout",#N/A,FALSE,"Buyout";"Other Util Calcs",#N/A,FALSE,"CES Inputs";"Other Utility Calcs 2",#N/A,FALSE,"CES Inputs";"Other Utility Calcs 3",#N/A,FALSE,"CES Inputs"}</definedName>
    <definedName name="wrn.rdm.1" localSheetId="26" hidden="1">{"ecm",#N/A,FALSE,"CES Inputs";"finmod",#N/A,FALSE,"CES Inputs";"hillpay",#N/A,FALSE,"CES Inputs";"psc",#N/A,FALSE,"PSC Output";"buyout",#N/A,FALSE,"Buyout";"Other Util Calcs",#N/A,FALSE,"CES Inputs";"Other Utility Calcs 2",#N/A,FALSE,"CES Inputs";"Other Utility Calcs 3",#N/A,FALSE,"CES Inputs"}</definedName>
    <definedName name="wrn.rdm.1" localSheetId="27" hidden="1">{"ecm",#N/A,FALSE,"CES Inputs";"finmod",#N/A,FALSE,"CES Inputs";"hillpay",#N/A,FALSE,"CES Inputs";"psc",#N/A,FALSE,"PSC Output";"buyout",#N/A,FALSE,"Buyout";"Other Util Calcs",#N/A,FALSE,"CES Inputs";"Other Utility Calcs 2",#N/A,FALSE,"CES Inputs";"Other Utility Calcs 3",#N/A,FALSE,"CES Inputs"}</definedName>
    <definedName name="wrn.rdm.1" localSheetId="28" hidden="1">{"ecm",#N/A,FALSE,"CES Inputs";"finmod",#N/A,FALSE,"CES Inputs";"hillpay",#N/A,FALSE,"CES Inputs";"psc",#N/A,FALSE,"PSC Output";"buyout",#N/A,FALSE,"Buyout";"Other Util Calcs",#N/A,FALSE,"CES Inputs";"Other Utility Calcs 2",#N/A,FALSE,"CES Inputs";"Other Utility Calcs 3",#N/A,FALSE,"CES Inputs"}</definedName>
    <definedName name="wrn.rdm.1" localSheetId="29" hidden="1">{"ecm",#N/A,FALSE,"CES Inputs";"finmod",#N/A,FALSE,"CES Inputs";"hillpay",#N/A,FALSE,"CES Inputs";"psc",#N/A,FALSE,"PSC Output";"buyout",#N/A,FALSE,"Buyout";"Other Util Calcs",#N/A,FALSE,"CES Inputs";"Other Utility Calcs 2",#N/A,FALSE,"CES Inputs";"Other Utility Calcs 3",#N/A,FALSE,"CES Inputs"}</definedName>
    <definedName name="wrn.rdm.1" localSheetId="30" hidden="1">{"ecm",#N/A,FALSE,"CES Inputs";"finmod",#N/A,FALSE,"CES Inputs";"hillpay",#N/A,FALSE,"CES Inputs";"psc",#N/A,FALSE,"PSC Output";"buyout",#N/A,FALSE,"Buyout";"Other Util Calcs",#N/A,FALSE,"CES Inputs";"Other Utility Calcs 2",#N/A,FALSE,"CES Inputs";"Other Utility Calcs 3",#N/A,FALSE,"CES Inputs"}</definedName>
    <definedName name="wrn.rdm.1" localSheetId="31" hidden="1">{"ecm",#N/A,FALSE,"CES Inputs";"finmod",#N/A,FALSE,"CES Inputs";"hillpay",#N/A,FALSE,"CES Inputs";"psc",#N/A,FALSE,"PSC Output";"buyout",#N/A,FALSE,"Buyout";"Other Util Calcs",#N/A,FALSE,"CES Inputs";"Other Utility Calcs 2",#N/A,FALSE,"CES Inputs";"Other Utility Calcs 3",#N/A,FALSE,"CES Inputs"}</definedName>
    <definedName name="wrn.rdm.1" hidden="1">{"ecm",#N/A,FALSE,"CES Inputs";"finmod",#N/A,FALSE,"CES Inputs";"hillpay",#N/A,FALSE,"CES Inputs";"psc",#N/A,FALSE,"PSC Output";"buyout",#N/A,FALSE,"Buyout";"Other Util Calcs",#N/A,FALSE,"CES Inputs";"Other Utility Calcs 2",#N/A,FALSE,"CES Inputs";"Other Utility Calcs 3",#N/A,FALSE,"CES Inputs"}</definedName>
    <definedName name="wrn.rep1." localSheetId="1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0"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2"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3"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3"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4"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30"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3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serve._.Analysis." localSheetId="17" hidden="1">{"Page_1",#N/A,FALSE,"BAD4Q98";"Page_2",#N/A,FALSE,"BAD4Q98";"Page_3",#N/A,FALSE,"BAD4Q98";"Page_4",#N/A,FALSE,"BAD4Q98";"Page_5",#N/A,FALSE,"BAD4Q98";"Page_6",#N/A,FALSE,"BAD4Q98";"Input_1",#N/A,FALSE,"BAD4Q98";"Input_2",#N/A,FALSE,"BAD4Q98"}</definedName>
    <definedName name="wrn.Reserve._.Analysis." localSheetId="18" hidden="1">{"Page_1",#N/A,FALSE,"BAD4Q98";"Page_2",#N/A,FALSE,"BAD4Q98";"Page_3",#N/A,FALSE,"BAD4Q98";"Page_4",#N/A,FALSE,"BAD4Q98";"Page_5",#N/A,FALSE,"BAD4Q98";"Page_6",#N/A,FALSE,"BAD4Q98";"Input_1",#N/A,FALSE,"BAD4Q98";"Input_2",#N/A,FALSE,"BAD4Q98"}</definedName>
    <definedName name="wrn.Reserve._.Analysis." localSheetId="19" hidden="1">{"Page_1",#N/A,FALSE,"BAD4Q98";"Page_2",#N/A,FALSE,"BAD4Q98";"Page_3",#N/A,FALSE,"BAD4Q98";"Page_4",#N/A,FALSE,"BAD4Q98";"Page_5",#N/A,FALSE,"BAD4Q98";"Page_6",#N/A,FALSE,"BAD4Q98";"Input_1",#N/A,FALSE,"BAD4Q98";"Input_2",#N/A,FALSE,"BAD4Q98"}</definedName>
    <definedName name="wrn.Reserve._.Analysis." localSheetId="20" hidden="1">{"Page_1",#N/A,FALSE,"BAD4Q98";"Page_2",#N/A,FALSE,"BAD4Q98";"Page_3",#N/A,FALSE,"BAD4Q98";"Page_4",#N/A,FALSE,"BAD4Q98";"Page_5",#N/A,FALSE,"BAD4Q98";"Page_6",#N/A,FALSE,"BAD4Q98";"Input_1",#N/A,FALSE,"BAD4Q98";"Input_2",#N/A,FALSE,"BAD4Q98"}</definedName>
    <definedName name="wrn.Reserve._.Analysis." localSheetId="21" hidden="1">{"Page_1",#N/A,FALSE,"BAD4Q98";"Page_2",#N/A,FALSE,"BAD4Q98";"Page_3",#N/A,FALSE,"BAD4Q98";"Page_4",#N/A,FALSE,"BAD4Q98";"Page_5",#N/A,FALSE,"BAD4Q98";"Page_6",#N/A,FALSE,"BAD4Q98";"Input_1",#N/A,FALSE,"BAD4Q98";"Input_2",#N/A,FALSE,"BAD4Q98"}</definedName>
    <definedName name="wrn.Reserve._.Analysis." localSheetId="22" hidden="1">{"Page_1",#N/A,FALSE,"BAD4Q98";"Page_2",#N/A,FALSE,"BAD4Q98";"Page_3",#N/A,FALSE,"BAD4Q98";"Page_4",#N/A,FALSE,"BAD4Q98";"Page_5",#N/A,FALSE,"BAD4Q98";"Page_6",#N/A,FALSE,"BAD4Q98";"Input_1",#N/A,FALSE,"BAD4Q98";"Input_2",#N/A,FALSE,"BAD4Q98"}</definedName>
    <definedName name="wrn.Reserve._.Analysis." localSheetId="23" hidden="1">{"Page_1",#N/A,FALSE,"BAD4Q98";"Page_2",#N/A,FALSE,"BAD4Q98";"Page_3",#N/A,FALSE,"BAD4Q98";"Page_4",#N/A,FALSE,"BAD4Q98";"Page_5",#N/A,FALSE,"BAD4Q98";"Page_6",#N/A,FALSE,"BAD4Q98";"Input_1",#N/A,FALSE,"BAD4Q98";"Input_2",#N/A,FALSE,"BAD4Q98"}</definedName>
    <definedName name="wrn.Reserve._.Analysis." localSheetId="3" hidden="1">{"Page_1",#N/A,FALSE,"BAD4Q98";"Page_2",#N/A,FALSE,"BAD4Q98";"Page_3",#N/A,FALSE,"BAD4Q98";"Page_4",#N/A,FALSE,"BAD4Q98";"Page_5",#N/A,FALSE,"BAD4Q98";"Page_6",#N/A,FALSE,"BAD4Q98";"Input_1",#N/A,FALSE,"BAD4Q98";"Input_2",#N/A,FALSE,"BAD4Q98"}</definedName>
    <definedName name="wrn.Reserve._.Analysis." localSheetId="4" hidden="1">{"Page_1",#N/A,FALSE,"BAD4Q98";"Page_2",#N/A,FALSE,"BAD4Q98";"Page_3",#N/A,FALSE,"BAD4Q98";"Page_4",#N/A,FALSE,"BAD4Q98";"Page_5",#N/A,FALSE,"BAD4Q98";"Page_6",#N/A,FALSE,"BAD4Q98";"Input_1",#N/A,FALSE,"BAD4Q98";"Input_2",#N/A,FALSE,"BAD4Q98"}</definedName>
    <definedName name="wrn.Reserve._.Analysis." localSheetId="7" hidden="1">{"Page_1",#N/A,FALSE,"BAD4Q98";"Page_2",#N/A,FALSE,"BAD4Q98";"Page_3",#N/A,FALSE,"BAD4Q98";"Page_4",#N/A,FALSE,"BAD4Q98";"Page_5",#N/A,FALSE,"BAD4Q98";"Page_6",#N/A,FALSE,"BAD4Q98";"Input_1",#N/A,FALSE,"BAD4Q98";"Input_2",#N/A,FALSE,"BAD4Q98"}</definedName>
    <definedName name="wrn.Reserve._.Analysis." localSheetId="16" hidden="1">{"Page_1",#N/A,FALSE,"BAD4Q98";"Page_2",#N/A,FALSE,"BAD4Q98";"Page_3",#N/A,FALSE,"BAD4Q98";"Page_4",#N/A,FALSE,"BAD4Q98";"Page_5",#N/A,FALSE,"BAD4Q98";"Page_6",#N/A,FALSE,"BAD4Q98";"Input_1",#N/A,FALSE,"BAD4Q98";"Input_2",#N/A,FALSE,"BAD4Q98"}</definedName>
    <definedName name="wrn.Reserve._.Analysis." localSheetId="26" hidden="1">{"Page_1",#N/A,FALSE,"BAD4Q98";"Page_2",#N/A,FALSE,"BAD4Q98";"Page_3",#N/A,FALSE,"BAD4Q98";"Page_4",#N/A,FALSE,"BAD4Q98";"Page_5",#N/A,FALSE,"BAD4Q98";"Page_6",#N/A,FALSE,"BAD4Q98";"Input_1",#N/A,FALSE,"BAD4Q98";"Input_2",#N/A,FALSE,"BAD4Q98"}</definedName>
    <definedName name="wrn.Reserve._.Analysis." localSheetId="27" hidden="1">{"Page_1",#N/A,FALSE,"BAD4Q98";"Page_2",#N/A,FALSE,"BAD4Q98";"Page_3",#N/A,FALSE,"BAD4Q98";"Page_4",#N/A,FALSE,"BAD4Q98";"Page_5",#N/A,FALSE,"BAD4Q98";"Page_6",#N/A,FALSE,"BAD4Q98";"Input_1",#N/A,FALSE,"BAD4Q98";"Input_2",#N/A,FALSE,"BAD4Q98"}</definedName>
    <definedName name="wrn.Reserve._.Analysis." localSheetId="28" hidden="1">{"Page_1",#N/A,FALSE,"BAD4Q98";"Page_2",#N/A,FALSE,"BAD4Q98";"Page_3",#N/A,FALSE,"BAD4Q98";"Page_4",#N/A,FALSE,"BAD4Q98";"Page_5",#N/A,FALSE,"BAD4Q98";"Page_6",#N/A,FALSE,"BAD4Q98";"Input_1",#N/A,FALSE,"BAD4Q98";"Input_2",#N/A,FALSE,"BAD4Q98"}</definedName>
    <definedName name="wrn.Reserve._.Analysis." localSheetId="29" hidden="1">{"Page_1",#N/A,FALSE,"BAD4Q98";"Page_2",#N/A,FALSE,"BAD4Q98";"Page_3",#N/A,FALSE,"BAD4Q98";"Page_4",#N/A,FALSE,"BAD4Q98";"Page_5",#N/A,FALSE,"BAD4Q98";"Page_6",#N/A,FALSE,"BAD4Q98";"Input_1",#N/A,FALSE,"BAD4Q98";"Input_2",#N/A,FALSE,"BAD4Q98"}</definedName>
    <definedName name="wrn.Reserve._.Analysis." localSheetId="30" hidden="1">{"Page_1",#N/A,FALSE,"BAD4Q98";"Page_2",#N/A,FALSE,"BAD4Q98";"Page_3",#N/A,FALSE,"BAD4Q98";"Page_4",#N/A,FALSE,"BAD4Q98";"Page_5",#N/A,FALSE,"BAD4Q98";"Page_6",#N/A,FALSE,"BAD4Q98";"Input_1",#N/A,FALSE,"BAD4Q98";"Input_2",#N/A,FALSE,"BAD4Q98"}</definedName>
    <definedName name="wrn.Reserve._.Analysis." localSheetId="31" hidden="1">{"Page_1",#N/A,FALSE,"BAD4Q98";"Page_2",#N/A,FALSE,"BAD4Q98";"Page_3",#N/A,FALSE,"BAD4Q98";"Page_4",#N/A,FALSE,"BAD4Q98";"Page_5",#N/A,FALSE,"BAD4Q98";"Page_6",#N/A,FALSE,"BAD4Q98";"Input_1",#N/A,FALSE,"BAD4Q98";"Input_2",#N/A,FALSE,"BAD4Q98"}</definedName>
    <definedName name="wrn.Reserve._.Analysis." hidden="1">{"Page_1",#N/A,FALSE,"BAD4Q98";"Page_2",#N/A,FALSE,"BAD4Q98";"Page_3",#N/A,FALSE,"BAD4Q98";"Page_4",#N/A,FALSE,"BAD4Q98";"Page_5",#N/A,FALSE,"BAD4Q98";"Page_6",#N/A,FALSE,"BAD4Q98";"Input_1",#N/A,FALSE,"BAD4Q98";"Input_2",#N/A,FALSE,"BAD4Q98"}</definedName>
    <definedName name="wrn.Rev._.Alloc." localSheetId="17" hidden="1">{#N/A,#N/A,FALSE,"RRQ inputs ";#N/A,#N/A,FALSE,"FERC Rev @ PR";#N/A,#N/A,FALSE,"Distribution Revenue Allocation";#N/A,#N/A,FALSE,"Nonallocated Revenues";#N/A,#N/A,FALSE,"MC Revenues-03 sales, 96 MC's";#N/A,#N/A,FALSE,"FTA"}</definedName>
    <definedName name="wrn.Rev._.Alloc." localSheetId="18" hidden="1">{#N/A,#N/A,FALSE,"RRQ inputs ";#N/A,#N/A,FALSE,"FERC Rev @ PR";#N/A,#N/A,FALSE,"Distribution Revenue Allocation";#N/A,#N/A,FALSE,"Nonallocated Revenues";#N/A,#N/A,FALSE,"MC Revenues-03 sales, 96 MC's";#N/A,#N/A,FALSE,"FTA"}</definedName>
    <definedName name="wrn.Rev._.Alloc." localSheetId="19" hidden="1">{#N/A,#N/A,FALSE,"RRQ inputs ";#N/A,#N/A,FALSE,"FERC Rev @ PR";#N/A,#N/A,FALSE,"Distribution Revenue Allocation";#N/A,#N/A,FALSE,"Nonallocated Revenues";#N/A,#N/A,FALSE,"MC Revenues-03 sales, 96 MC's";#N/A,#N/A,FALSE,"FTA"}</definedName>
    <definedName name="wrn.Rev._.Alloc." localSheetId="20" hidden="1">{#N/A,#N/A,FALSE,"RRQ inputs ";#N/A,#N/A,FALSE,"FERC Rev @ PR";#N/A,#N/A,FALSE,"Distribution Revenue Allocation";#N/A,#N/A,FALSE,"Nonallocated Revenues";#N/A,#N/A,FALSE,"MC Revenues-03 sales, 96 MC's";#N/A,#N/A,FALSE,"FTA"}</definedName>
    <definedName name="wrn.Rev._.Alloc." localSheetId="21" hidden="1">{#N/A,#N/A,FALSE,"RRQ inputs ";#N/A,#N/A,FALSE,"FERC Rev @ PR";#N/A,#N/A,FALSE,"Distribution Revenue Allocation";#N/A,#N/A,FALSE,"Nonallocated Revenues";#N/A,#N/A,FALSE,"MC Revenues-03 sales, 96 MC's";#N/A,#N/A,FALSE,"FTA"}</definedName>
    <definedName name="wrn.Rev._.Alloc." localSheetId="22" hidden="1">{#N/A,#N/A,FALSE,"RRQ inputs ";#N/A,#N/A,FALSE,"FERC Rev @ PR";#N/A,#N/A,FALSE,"Distribution Revenue Allocation";#N/A,#N/A,FALSE,"Nonallocated Revenues";#N/A,#N/A,FALSE,"MC Revenues-03 sales, 96 MC's";#N/A,#N/A,FALSE,"FTA"}</definedName>
    <definedName name="wrn.Rev._.Alloc." localSheetId="23" hidden="1">{#N/A,#N/A,FALSE,"RRQ inputs ";#N/A,#N/A,FALSE,"FERC Rev @ PR";#N/A,#N/A,FALSE,"Distribution Revenue Allocation";#N/A,#N/A,FALSE,"Nonallocated Revenues";#N/A,#N/A,FALSE,"MC Revenues-03 sales, 96 MC's";#N/A,#N/A,FALSE,"FTA"}</definedName>
    <definedName name="wrn.Rev._.Alloc." localSheetId="3" hidden="1">{#N/A,#N/A,FALSE,"RRQ inputs ";#N/A,#N/A,FALSE,"FERC Rev @ PR";#N/A,#N/A,FALSE,"Distribution Revenue Allocation";#N/A,#N/A,FALSE,"Nonallocated Revenues";#N/A,#N/A,FALSE,"MC Revenues-03 sales, 96 MC's";#N/A,#N/A,FALSE,"FTA"}</definedName>
    <definedName name="wrn.Rev._.Alloc." localSheetId="4" hidden="1">{#N/A,#N/A,FALSE,"RRQ inputs ";#N/A,#N/A,FALSE,"FERC Rev @ PR";#N/A,#N/A,FALSE,"Distribution Revenue Allocation";#N/A,#N/A,FALSE,"Nonallocated Revenues";#N/A,#N/A,FALSE,"MC Revenues-03 sales, 96 MC's";#N/A,#N/A,FALSE,"FTA"}</definedName>
    <definedName name="wrn.Rev._.Alloc." localSheetId="7" hidden="1">{#N/A,#N/A,FALSE,"RRQ inputs ";#N/A,#N/A,FALSE,"FERC Rev @ PR";#N/A,#N/A,FALSE,"Distribution Revenue Allocation";#N/A,#N/A,FALSE,"Nonallocated Revenues";#N/A,#N/A,FALSE,"MC Revenues-03 sales, 96 MC's";#N/A,#N/A,FALSE,"FTA"}</definedName>
    <definedName name="wrn.Rev._.Alloc." localSheetId="16" hidden="1">{#N/A,#N/A,FALSE,"RRQ inputs ";#N/A,#N/A,FALSE,"FERC Rev @ PR";#N/A,#N/A,FALSE,"Distribution Revenue Allocation";#N/A,#N/A,FALSE,"Nonallocated Revenues";#N/A,#N/A,FALSE,"MC Revenues-03 sales, 96 MC's";#N/A,#N/A,FALSE,"FTA"}</definedName>
    <definedName name="wrn.Rev._.Alloc." localSheetId="26" hidden="1">{#N/A,#N/A,FALSE,"RRQ inputs ";#N/A,#N/A,FALSE,"FERC Rev @ PR";#N/A,#N/A,FALSE,"Distribution Revenue Allocation";#N/A,#N/A,FALSE,"Nonallocated Revenues";#N/A,#N/A,FALSE,"MC Revenues-03 sales, 96 MC's";#N/A,#N/A,FALSE,"FTA"}</definedName>
    <definedName name="wrn.Rev._.Alloc." localSheetId="27" hidden="1">{#N/A,#N/A,FALSE,"RRQ inputs ";#N/A,#N/A,FALSE,"FERC Rev @ PR";#N/A,#N/A,FALSE,"Distribution Revenue Allocation";#N/A,#N/A,FALSE,"Nonallocated Revenues";#N/A,#N/A,FALSE,"MC Revenues-03 sales, 96 MC's";#N/A,#N/A,FALSE,"FTA"}</definedName>
    <definedName name="wrn.Rev._.Alloc." localSheetId="28" hidden="1">{#N/A,#N/A,FALSE,"RRQ inputs ";#N/A,#N/A,FALSE,"FERC Rev @ PR";#N/A,#N/A,FALSE,"Distribution Revenue Allocation";#N/A,#N/A,FALSE,"Nonallocated Revenues";#N/A,#N/A,FALSE,"MC Revenues-03 sales, 96 MC's";#N/A,#N/A,FALSE,"FTA"}</definedName>
    <definedName name="wrn.Rev._.Alloc." localSheetId="29" hidden="1">{#N/A,#N/A,FALSE,"RRQ inputs ";#N/A,#N/A,FALSE,"FERC Rev @ PR";#N/A,#N/A,FALSE,"Distribution Revenue Allocation";#N/A,#N/A,FALSE,"Nonallocated Revenues";#N/A,#N/A,FALSE,"MC Revenues-03 sales, 96 MC's";#N/A,#N/A,FALSE,"FTA"}</definedName>
    <definedName name="wrn.Rev._.Alloc." localSheetId="30" hidden="1">{#N/A,#N/A,FALSE,"RRQ inputs ";#N/A,#N/A,FALSE,"FERC Rev @ PR";#N/A,#N/A,FALSE,"Distribution Revenue Allocation";#N/A,#N/A,FALSE,"Nonallocated Revenues";#N/A,#N/A,FALSE,"MC Revenues-03 sales, 96 MC's";#N/A,#N/A,FALSE,"FTA"}</definedName>
    <definedName name="wrn.Rev._.Alloc." localSheetId="31"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enue." localSheetId="17" hidden="1">{#N/A,#N/A,FALSE,"3 Year Plan";#N/A,#N/A,FALSE,"3 Year Plan"}</definedName>
    <definedName name="wrn.Revenue." localSheetId="18" hidden="1">{#N/A,#N/A,FALSE,"3 Year Plan";#N/A,#N/A,FALSE,"3 Year Plan"}</definedName>
    <definedName name="wrn.Revenue." localSheetId="19" hidden="1">{#N/A,#N/A,FALSE,"3 Year Plan";#N/A,#N/A,FALSE,"3 Year Plan"}</definedName>
    <definedName name="wrn.Revenue." localSheetId="20" hidden="1">{#N/A,#N/A,FALSE,"3 Year Plan";#N/A,#N/A,FALSE,"3 Year Plan"}</definedName>
    <definedName name="wrn.Revenue." localSheetId="21" hidden="1">{#N/A,#N/A,FALSE,"3 Year Plan";#N/A,#N/A,FALSE,"3 Year Plan"}</definedName>
    <definedName name="wrn.Revenue." localSheetId="22" hidden="1">{#N/A,#N/A,FALSE,"3 Year Plan";#N/A,#N/A,FALSE,"3 Year Plan"}</definedName>
    <definedName name="wrn.Revenue." localSheetId="23" hidden="1">{#N/A,#N/A,FALSE,"3 Year Plan";#N/A,#N/A,FALSE,"3 Year Plan"}</definedName>
    <definedName name="wrn.Revenue." localSheetId="3" hidden="1">{#N/A,#N/A,FALSE,"3 Year Plan";#N/A,#N/A,FALSE,"3 Year Plan"}</definedName>
    <definedName name="wrn.Revenue." localSheetId="4" hidden="1">{#N/A,#N/A,FALSE,"3 Year Plan";#N/A,#N/A,FALSE,"3 Year Plan"}</definedName>
    <definedName name="wrn.Revenue." localSheetId="7" hidden="1">{#N/A,#N/A,FALSE,"3 Year Plan";#N/A,#N/A,FALSE,"3 Year Plan"}</definedName>
    <definedName name="wrn.Revenue." localSheetId="16" hidden="1">{#N/A,#N/A,FALSE,"3 Year Plan";#N/A,#N/A,FALSE,"3 Year Plan"}</definedName>
    <definedName name="wrn.Revenue." localSheetId="26" hidden="1">{#N/A,#N/A,FALSE,"3 Year Plan";#N/A,#N/A,FALSE,"3 Year Plan"}</definedName>
    <definedName name="wrn.Revenue." localSheetId="27" hidden="1">{#N/A,#N/A,FALSE,"3 Year Plan";#N/A,#N/A,FALSE,"3 Year Plan"}</definedName>
    <definedName name="wrn.Revenue." localSheetId="28" hidden="1">{#N/A,#N/A,FALSE,"3 Year Plan";#N/A,#N/A,FALSE,"3 Year Plan"}</definedName>
    <definedName name="wrn.Revenue." localSheetId="29" hidden="1">{#N/A,#N/A,FALSE,"3 Year Plan";#N/A,#N/A,FALSE,"3 Year Plan"}</definedName>
    <definedName name="wrn.Revenue." localSheetId="30" hidden="1">{#N/A,#N/A,FALSE,"3 Year Plan";#N/A,#N/A,FALSE,"3 Year Plan"}</definedName>
    <definedName name="wrn.Revenue." localSheetId="31" hidden="1">{#N/A,#N/A,FALSE,"3 Year Plan";#N/A,#N/A,FALSE,"3 Year Plan"}</definedName>
    <definedName name="wrn.Revenue." hidden="1">{#N/A,#N/A,FALSE,"3 Year Plan";#N/A,#N/A,FALSE,"3 Year Plan"}</definedName>
    <definedName name="wrn.ROTable." localSheetId="17" hidden="1">{#N/A,#N/A,FALSE,"Table Contents";#N/A,#N/A,FALSE,"Summary";#N/A,#N/A,FALSE,"RO2-A";#N/A,#N/A,FALSE,"RO3-A";#N/A,#N/A,FALSE,"RO4-A";#N/A,#N/A,FALSE,"RO5-A";#N/A,#N/A,FALSE,"RO6-A";#N/A,#N/A,FALSE,"RO7-A";#N/A,#N/A,FALSE,"94DC ";#N/A,#N/A,FALSE,"95DC";#N/A,#N/A,FALSE,"96DC"}</definedName>
    <definedName name="wrn.ROTable." localSheetId="18" hidden="1">{#N/A,#N/A,FALSE,"Table Contents";#N/A,#N/A,FALSE,"Summary";#N/A,#N/A,FALSE,"RO2-A";#N/A,#N/A,FALSE,"RO3-A";#N/A,#N/A,FALSE,"RO4-A";#N/A,#N/A,FALSE,"RO5-A";#N/A,#N/A,FALSE,"RO6-A";#N/A,#N/A,FALSE,"RO7-A";#N/A,#N/A,FALSE,"94DC ";#N/A,#N/A,FALSE,"95DC";#N/A,#N/A,FALSE,"96DC"}</definedName>
    <definedName name="wrn.ROTable." localSheetId="19" hidden="1">{#N/A,#N/A,FALSE,"Table Contents";#N/A,#N/A,FALSE,"Summary";#N/A,#N/A,FALSE,"RO2-A";#N/A,#N/A,FALSE,"RO3-A";#N/A,#N/A,FALSE,"RO4-A";#N/A,#N/A,FALSE,"RO5-A";#N/A,#N/A,FALSE,"RO6-A";#N/A,#N/A,FALSE,"RO7-A";#N/A,#N/A,FALSE,"94DC ";#N/A,#N/A,FALSE,"95DC";#N/A,#N/A,FALSE,"96DC"}</definedName>
    <definedName name="wrn.ROTable." localSheetId="20" hidden="1">{#N/A,#N/A,FALSE,"Table Contents";#N/A,#N/A,FALSE,"Summary";#N/A,#N/A,FALSE,"RO2-A";#N/A,#N/A,FALSE,"RO3-A";#N/A,#N/A,FALSE,"RO4-A";#N/A,#N/A,FALSE,"RO5-A";#N/A,#N/A,FALSE,"RO6-A";#N/A,#N/A,FALSE,"RO7-A";#N/A,#N/A,FALSE,"94DC ";#N/A,#N/A,FALSE,"95DC";#N/A,#N/A,FALSE,"96DC"}</definedName>
    <definedName name="wrn.ROTable." localSheetId="21" hidden="1">{#N/A,#N/A,FALSE,"Table Contents";#N/A,#N/A,FALSE,"Summary";#N/A,#N/A,FALSE,"RO2-A";#N/A,#N/A,FALSE,"RO3-A";#N/A,#N/A,FALSE,"RO4-A";#N/A,#N/A,FALSE,"RO5-A";#N/A,#N/A,FALSE,"RO6-A";#N/A,#N/A,FALSE,"RO7-A";#N/A,#N/A,FALSE,"94DC ";#N/A,#N/A,FALSE,"95DC";#N/A,#N/A,FALSE,"96DC"}</definedName>
    <definedName name="wrn.ROTable." localSheetId="22" hidden="1">{#N/A,#N/A,FALSE,"Table Contents";#N/A,#N/A,FALSE,"Summary";#N/A,#N/A,FALSE,"RO2-A";#N/A,#N/A,FALSE,"RO3-A";#N/A,#N/A,FALSE,"RO4-A";#N/A,#N/A,FALSE,"RO5-A";#N/A,#N/A,FALSE,"RO6-A";#N/A,#N/A,FALSE,"RO7-A";#N/A,#N/A,FALSE,"94DC ";#N/A,#N/A,FALSE,"95DC";#N/A,#N/A,FALSE,"96DC"}</definedName>
    <definedName name="wrn.ROTable." localSheetId="23" hidden="1">{#N/A,#N/A,FALSE,"Table Contents";#N/A,#N/A,FALSE,"Summary";#N/A,#N/A,FALSE,"RO2-A";#N/A,#N/A,FALSE,"RO3-A";#N/A,#N/A,FALSE,"RO4-A";#N/A,#N/A,FALSE,"RO5-A";#N/A,#N/A,FALSE,"RO6-A";#N/A,#N/A,FALSE,"RO7-A";#N/A,#N/A,FALSE,"94DC ";#N/A,#N/A,FALSE,"95DC";#N/A,#N/A,FALSE,"96DC"}</definedName>
    <definedName name="wrn.ROTable." localSheetId="3" hidden="1">{#N/A,#N/A,FALSE,"Table Contents";#N/A,#N/A,FALSE,"Summary";#N/A,#N/A,FALSE,"RO2-A";#N/A,#N/A,FALSE,"RO3-A";#N/A,#N/A,FALSE,"RO4-A";#N/A,#N/A,FALSE,"RO5-A";#N/A,#N/A,FALSE,"RO6-A";#N/A,#N/A,FALSE,"RO7-A";#N/A,#N/A,FALSE,"94DC ";#N/A,#N/A,FALSE,"95DC";#N/A,#N/A,FALSE,"96DC"}</definedName>
    <definedName name="wrn.ROTable." localSheetId="4" hidden="1">{#N/A,#N/A,FALSE,"Table Contents";#N/A,#N/A,FALSE,"Summary";#N/A,#N/A,FALSE,"RO2-A";#N/A,#N/A,FALSE,"RO3-A";#N/A,#N/A,FALSE,"RO4-A";#N/A,#N/A,FALSE,"RO5-A";#N/A,#N/A,FALSE,"RO6-A";#N/A,#N/A,FALSE,"RO7-A";#N/A,#N/A,FALSE,"94DC ";#N/A,#N/A,FALSE,"95DC";#N/A,#N/A,FALSE,"96DC"}</definedName>
    <definedName name="wrn.ROTable." localSheetId="7" hidden="1">{#N/A,#N/A,FALSE,"Table Contents";#N/A,#N/A,FALSE,"Summary";#N/A,#N/A,FALSE,"RO2-A";#N/A,#N/A,FALSE,"RO3-A";#N/A,#N/A,FALSE,"RO4-A";#N/A,#N/A,FALSE,"RO5-A";#N/A,#N/A,FALSE,"RO6-A";#N/A,#N/A,FALSE,"RO7-A";#N/A,#N/A,FALSE,"94DC ";#N/A,#N/A,FALSE,"95DC";#N/A,#N/A,FALSE,"96DC"}</definedName>
    <definedName name="wrn.ROTable." localSheetId="16" hidden="1">{#N/A,#N/A,FALSE,"Table Contents";#N/A,#N/A,FALSE,"Summary";#N/A,#N/A,FALSE,"RO2-A";#N/A,#N/A,FALSE,"RO3-A";#N/A,#N/A,FALSE,"RO4-A";#N/A,#N/A,FALSE,"RO5-A";#N/A,#N/A,FALSE,"RO6-A";#N/A,#N/A,FALSE,"RO7-A";#N/A,#N/A,FALSE,"94DC ";#N/A,#N/A,FALSE,"95DC";#N/A,#N/A,FALSE,"96DC"}</definedName>
    <definedName name="wrn.ROTable." localSheetId="26" hidden="1">{#N/A,#N/A,FALSE,"Table Contents";#N/A,#N/A,FALSE,"Summary";#N/A,#N/A,FALSE,"RO2-A";#N/A,#N/A,FALSE,"RO3-A";#N/A,#N/A,FALSE,"RO4-A";#N/A,#N/A,FALSE,"RO5-A";#N/A,#N/A,FALSE,"RO6-A";#N/A,#N/A,FALSE,"RO7-A";#N/A,#N/A,FALSE,"94DC ";#N/A,#N/A,FALSE,"95DC";#N/A,#N/A,FALSE,"96DC"}</definedName>
    <definedName name="wrn.ROTable." localSheetId="27" hidden="1">{#N/A,#N/A,FALSE,"Table Contents";#N/A,#N/A,FALSE,"Summary";#N/A,#N/A,FALSE,"RO2-A";#N/A,#N/A,FALSE,"RO3-A";#N/A,#N/A,FALSE,"RO4-A";#N/A,#N/A,FALSE,"RO5-A";#N/A,#N/A,FALSE,"RO6-A";#N/A,#N/A,FALSE,"RO7-A";#N/A,#N/A,FALSE,"94DC ";#N/A,#N/A,FALSE,"95DC";#N/A,#N/A,FALSE,"96DC"}</definedName>
    <definedName name="wrn.ROTable." localSheetId="28" hidden="1">{#N/A,#N/A,FALSE,"Table Contents";#N/A,#N/A,FALSE,"Summary";#N/A,#N/A,FALSE,"RO2-A";#N/A,#N/A,FALSE,"RO3-A";#N/A,#N/A,FALSE,"RO4-A";#N/A,#N/A,FALSE,"RO5-A";#N/A,#N/A,FALSE,"RO6-A";#N/A,#N/A,FALSE,"RO7-A";#N/A,#N/A,FALSE,"94DC ";#N/A,#N/A,FALSE,"95DC";#N/A,#N/A,FALSE,"96DC"}</definedName>
    <definedName name="wrn.ROTable." localSheetId="29" hidden="1">{#N/A,#N/A,FALSE,"Table Contents";#N/A,#N/A,FALSE,"Summary";#N/A,#N/A,FALSE,"RO2-A";#N/A,#N/A,FALSE,"RO3-A";#N/A,#N/A,FALSE,"RO4-A";#N/A,#N/A,FALSE,"RO5-A";#N/A,#N/A,FALSE,"RO6-A";#N/A,#N/A,FALSE,"RO7-A";#N/A,#N/A,FALSE,"94DC ";#N/A,#N/A,FALSE,"95DC";#N/A,#N/A,FALSE,"96DC"}</definedName>
    <definedName name="wrn.ROTable." localSheetId="30" hidden="1">{#N/A,#N/A,FALSE,"Table Contents";#N/A,#N/A,FALSE,"Summary";#N/A,#N/A,FALSE,"RO2-A";#N/A,#N/A,FALSE,"RO3-A";#N/A,#N/A,FALSE,"RO4-A";#N/A,#N/A,FALSE,"RO5-A";#N/A,#N/A,FALSE,"RO6-A";#N/A,#N/A,FALSE,"RO7-A";#N/A,#N/A,FALSE,"94DC ";#N/A,#N/A,FALSE,"95DC";#N/A,#N/A,FALSE,"96DC"}</definedName>
    <definedName name="wrn.ROTable." localSheetId="31" hidden="1">{#N/A,#N/A,FALSE,"Table Contents";#N/A,#N/A,FALSE,"Summary";#N/A,#N/A,FALSE,"RO2-A";#N/A,#N/A,FALSE,"RO3-A";#N/A,#N/A,FALSE,"RO4-A";#N/A,#N/A,FALSE,"RO5-A";#N/A,#N/A,FALSE,"RO6-A";#N/A,#N/A,FALSE,"RO7-A";#N/A,#N/A,FALSE,"94DC ";#N/A,#N/A,FALSE,"95DC";#N/A,#N/A,FALSE,"96DC"}</definedName>
    <definedName name="wrn.ROTable." hidden="1">{#N/A,#N/A,FALSE,"Table Contents";#N/A,#N/A,FALSE,"Summary";#N/A,#N/A,FALSE,"RO2-A";#N/A,#N/A,FALSE,"RO3-A";#N/A,#N/A,FALSE,"RO4-A";#N/A,#N/A,FALSE,"RO5-A";#N/A,#N/A,FALSE,"RO6-A";#N/A,#N/A,FALSE,"RO7-A";#N/A,#N/A,FALSE,"94DC ";#N/A,#N/A,FALSE,"95DC";#N/A,#N/A,FALSE,"96DC"}</definedName>
    <definedName name="wrn.RPT1." localSheetId="17" hidden="1">{"RPT1",#N/A,FALSE,"OIC650A"}</definedName>
    <definedName name="wrn.RPT1." localSheetId="18" hidden="1">{"RPT1",#N/A,FALSE,"OIC650A"}</definedName>
    <definedName name="wrn.RPT1." localSheetId="19" hidden="1">{"RPT1",#N/A,FALSE,"OIC650A"}</definedName>
    <definedName name="wrn.RPT1." localSheetId="20" hidden="1">{"RPT1",#N/A,FALSE,"OIC650A"}</definedName>
    <definedName name="wrn.RPT1." localSheetId="21" hidden="1">{"RPT1",#N/A,FALSE,"OIC650A"}</definedName>
    <definedName name="wrn.RPT1." localSheetId="22" hidden="1">{"RPT1",#N/A,FALSE,"OIC650A"}</definedName>
    <definedName name="wrn.RPT1." localSheetId="23" hidden="1">{"RPT1",#N/A,FALSE,"OIC650A"}</definedName>
    <definedName name="wrn.RPT1." localSheetId="3" hidden="1">{"RPT1",#N/A,FALSE,"OIC650A"}</definedName>
    <definedName name="wrn.RPT1." localSheetId="4" hidden="1">{"RPT1",#N/A,FALSE,"OIC650A"}</definedName>
    <definedName name="wrn.RPT1." localSheetId="7" hidden="1">{"RPT1",#N/A,FALSE,"OIC650A"}</definedName>
    <definedName name="wrn.RPT1." localSheetId="16" hidden="1">{"RPT1",#N/A,FALSE,"OIC650A"}</definedName>
    <definedName name="wrn.RPT1." localSheetId="26" hidden="1">{"RPT1",#N/A,FALSE,"OIC650A"}</definedName>
    <definedName name="wrn.RPT1." localSheetId="27" hidden="1">{"RPT1",#N/A,FALSE,"OIC650A"}</definedName>
    <definedName name="wrn.RPT1." localSheetId="28" hidden="1">{"RPT1",#N/A,FALSE,"OIC650A"}</definedName>
    <definedName name="wrn.RPT1." localSheetId="29" hidden="1">{"RPT1",#N/A,FALSE,"OIC650A"}</definedName>
    <definedName name="wrn.RPT1." localSheetId="30" hidden="1">{"RPT1",#N/A,FALSE,"OIC650A"}</definedName>
    <definedName name="wrn.RPT1." localSheetId="31" hidden="1">{"RPT1",#N/A,FALSE,"OIC650A"}</definedName>
    <definedName name="wrn.RPT1." hidden="1">{"RPT1",#N/A,FALSE,"OIC650A"}</definedName>
    <definedName name="wrn.RPT610." localSheetId="17" hidden="1">{"RPT610",#N/A,FALSE,"Sheet1"}</definedName>
    <definedName name="wrn.RPT610." localSheetId="18" hidden="1">{"RPT610",#N/A,FALSE,"Sheet1"}</definedName>
    <definedName name="wrn.RPT610." localSheetId="19" hidden="1">{"RPT610",#N/A,FALSE,"Sheet1"}</definedName>
    <definedName name="wrn.RPT610." localSheetId="20" hidden="1">{"RPT610",#N/A,FALSE,"Sheet1"}</definedName>
    <definedName name="wrn.RPT610." localSheetId="21" hidden="1">{"RPT610",#N/A,FALSE,"Sheet1"}</definedName>
    <definedName name="wrn.RPT610." localSheetId="22" hidden="1">{"RPT610",#N/A,FALSE,"Sheet1"}</definedName>
    <definedName name="wrn.RPT610." localSheetId="23" hidden="1">{"RPT610",#N/A,FALSE,"Sheet1"}</definedName>
    <definedName name="wrn.RPT610." localSheetId="3" hidden="1">{"RPT610",#N/A,FALSE,"Sheet1"}</definedName>
    <definedName name="wrn.RPT610." localSheetId="4" hidden="1">{"RPT610",#N/A,FALSE,"Sheet1"}</definedName>
    <definedName name="wrn.RPT610." localSheetId="7" hidden="1">{"RPT610",#N/A,FALSE,"Sheet1"}</definedName>
    <definedName name="wrn.RPT610." localSheetId="16" hidden="1">{"RPT610",#N/A,FALSE,"Sheet1"}</definedName>
    <definedName name="wrn.RPT610." localSheetId="26" hidden="1">{"RPT610",#N/A,FALSE,"Sheet1"}</definedName>
    <definedName name="wrn.RPT610." localSheetId="27" hidden="1">{"RPT610",#N/A,FALSE,"Sheet1"}</definedName>
    <definedName name="wrn.RPT610." localSheetId="28" hidden="1">{"RPT610",#N/A,FALSE,"Sheet1"}</definedName>
    <definedName name="wrn.RPT610." localSheetId="29" hidden="1">{"RPT610",#N/A,FALSE,"Sheet1"}</definedName>
    <definedName name="wrn.RPT610." localSheetId="30" hidden="1">{"RPT610",#N/A,FALSE,"Sheet1"}</definedName>
    <definedName name="wrn.RPT610." localSheetId="31" hidden="1">{"RPT610",#N/A,FALSE,"Sheet1"}</definedName>
    <definedName name="wrn.RPT610." hidden="1">{"RPT610",#N/A,FALSE,"Sheet1"}</definedName>
    <definedName name="wrn.rwc." localSheetId="17" hidden="1">{"hillpay",#N/A,FALSE,"CES Inputs";"buyout",#N/A,FALSE,"Buyout";"ecm",#N/A,FALSE,"CES Inputs";"finmod",#N/A,FALSE,"CES Inputs";"psc",#N/A,FALSE,"PSC Output";"o_m94",#N/A,FALSE,"FY94 570 Maint"}</definedName>
    <definedName name="wrn.rwc." localSheetId="18" hidden="1">{"hillpay",#N/A,FALSE,"CES Inputs";"buyout",#N/A,FALSE,"Buyout";"ecm",#N/A,FALSE,"CES Inputs";"finmod",#N/A,FALSE,"CES Inputs";"psc",#N/A,FALSE,"PSC Output";"o_m94",#N/A,FALSE,"FY94 570 Maint"}</definedName>
    <definedName name="wrn.rwc." localSheetId="19" hidden="1">{"hillpay",#N/A,FALSE,"CES Inputs";"buyout",#N/A,FALSE,"Buyout";"ecm",#N/A,FALSE,"CES Inputs";"finmod",#N/A,FALSE,"CES Inputs";"psc",#N/A,FALSE,"PSC Output";"o_m94",#N/A,FALSE,"FY94 570 Maint"}</definedName>
    <definedName name="wrn.rwc." localSheetId="20" hidden="1">{"hillpay",#N/A,FALSE,"CES Inputs";"buyout",#N/A,FALSE,"Buyout";"ecm",#N/A,FALSE,"CES Inputs";"finmod",#N/A,FALSE,"CES Inputs";"psc",#N/A,FALSE,"PSC Output";"o_m94",#N/A,FALSE,"FY94 570 Maint"}</definedName>
    <definedName name="wrn.rwc." localSheetId="21" hidden="1">{"hillpay",#N/A,FALSE,"CES Inputs";"buyout",#N/A,FALSE,"Buyout";"ecm",#N/A,FALSE,"CES Inputs";"finmod",#N/A,FALSE,"CES Inputs";"psc",#N/A,FALSE,"PSC Output";"o_m94",#N/A,FALSE,"FY94 570 Maint"}</definedName>
    <definedName name="wrn.rwc." localSheetId="22" hidden="1">{"hillpay",#N/A,FALSE,"CES Inputs";"buyout",#N/A,FALSE,"Buyout";"ecm",#N/A,FALSE,"CES Inputs";"finmod",#N/A,FALSE,"CES Inputs";"psc",#N/A,FALSE,"PSC Output";"o_m94",#N/A,FALSE,"FY94 570 Maint"}</definedName>
    <definedName name="wrn.rwc." localSheetId="23" hidden="1">{"hillpay",#N/A,FALSE,"CES Inputs";"buyout",#N/A,FALSE,"Buyout";"ecm",#N/A,FALSE,"CES Inputs";"finmod",#N/A,FALSE,"CES Inputs";"psc",#N/A,FALSE,"PSC Output";"o_m94",#N/A,FALSE,"FY94 570 Maint"}</definedName>
    <definedName name="wrn.rwc." localSheetId="3" hidden="1">{"hillpay",#N/A,FALSE,"CES Inputs";"buyout",#N/A,FALSE,"Buyout";"ecm",#N/A,FALSE,"CES Inputs";"finmod",#N/A,FALSE,"CES Inputs";"psc",#N/A,FALSE,"PSC Output";"o_m94",#N/A,FALSE,"FY94 570 Maint"}</definedName>
    <definedName name="wrn.rwc." localSheetId="4" hidden="1">{"hillpay",#N/A,FALSE,"CES Inputs";"buyout",#N/A,FALSE,"Buyout";"ecm",#N/A,FALSE,"CES Inputs";"finmod",#N/A,FALSE,"CES Inputs";"psc",#N/A,FALSE,"PSC Output";"o_m94",#N/A,FALSE,"FY94 570 Maint"}</definedName>
    <definedName name="wrn.rwc." localSheetId="7" hidden="1">{"hillpay",#N/A,FALSE,"CES Inputs";"buyout",#N/A,FALSE,"Buyout";"ecm",#N/A,FALSE,"CES Inputs";"finmod",#N/A,FALSE,"CES Inputs";"psc",#N/A,FALSE,"PSC Output";"o_m94",#N/A,FALSE,"FY94 570 Maint"}</definedName>
    <definedName name="wrn.rwc." localSheetId="16" hidden="1">{"hillpay",#N/A,FALSE,"CES Inputs";"buyout",#N/A,FALSE,"Buyout";"ecm",#N/A,FALSE,"CES Inputs";"finmod",#N/A,FALSE,"CES Inputs";"psc",#N/A,FALSE,"PSC Output";"o_m94",#N/A,FALSE,"FY94 570 Maint"}</definedName>
    <definedName name="wrn.rwc." localSheetId="26" hidden="1">{"hillpay",#N/A,FALSE,"CES Inputs";"buyout",#N/A,FALSE,"Buyout";"ecm",#N/A,FALSE,"CES Inputs";"finmod",#N/A,FALSE,"CES Inputs";"psc",#N/A,FALSE,"PSC Output";"o_m94",#N/A,FALSE,"FY94 570 Maint"}</definedName>
    <definedName name="wrn.rwc." localSheetId="27" hidden="1">{"hillpay",#N/A,FALSE,"CES Inputs";"buyout",#N/A,FALSE,"Buyout";"ecm",#N/A,FALSE,"CES Inputs";"finmod",#N/A,FALSE,"CES Inputs";"psc",#N/A,FALSE,"PSC Output";"o_m94",#N/A,FALSE,"FY94 570 Maint"}</definedName>
    <definedName name="wrn.rwc." localSheetId="28" hidden="1">{"hillpay",#N/A,FALSE,"CES Inputs";"buyout",#N/A,FALSE,"Buyout";"ecm",#N/A,FALSE,"CES Inputs";"finmod",#N/A,FALSE,"CES Inputs";"psc",#N/A,FALSE,"PSC Output";"o_m94",#N/A,FALSE,"FY94 570 Maint"}</definedName>
    <definedName name="wrn.rwc." localSheetId="29" hidden="1">{"hillpay",#N/A,FALSE,"CES Inputs";"buyout",#N/A,FALSE,"Buyout";"ecm",#N/A,FALSE,"CES Inputs";"finmod",#N/A,FALSE,"CES Inputs";"psc",#N/A,FALSE,"PSC Output";"o_m94",#N/A,FALSE,"FY94 570 Maint"}</definedName>
    <definedName name="wrn.rwc." localSheetId="30" hidden="1">{"hillpay",#N/A,FALSE,"CES Inputs";"buyout",#N/A,FALSE,"Buyout";"ecm",#N/A,FALSE,"CES Inputs";"finmod",#N/A,FALSE,"CES Inputs";"psc",#N/A,FALSE,"PSC Output";"o_m94",#N/A,FALSE,"FY94 570 Maint"}</definedName>
    <definedName name="wrn.rwc." localSheetId="31" hidden="1">{"hillpay",#N/A,FALSE,"CES Inputs";"buyout",#N/A,FALSE,"Buyout";"ecm",#N/A,FALSE,"CES Inputs";"finmod",#N/A,FALSE,"CES Inputs";"psc",#N/A,FALSE,"PSC Output";"o_m94",#N/A,FALSE,"FY94 570 Maint"}</definedName>
    <definedName name="wrn.rwc." hidden="1">{"hillpay",#N/A,FALSE,"CES Inputs";"buyout",#N/A,FALSE,"Buyout";"ecm",#N/A,FALSE,"CES Inputs";"finmod",#N/A,FALSE,"CES Inputs";"psc",#N/A,FALSE,"PSC Output";"o_m94",#N/A,FALSE,"FY94 570 Maint"}</definedName>
    <definedName name="wrn.Sch.A._.B." localSheetId="17" hidden="1">{"Sch.A_CWC_Summary",#N/A,FALSE,"Sch.A,B";"Sch.B_LLSummary",#N/A,FALSE,"Sch.A,B"}</definedName>
    <definedName name="wrn.Sch.A._.B." localSheetId="18" hidden="1">{"Sch.A_CWC_Summary",#N/A,FALSE,"Sch.A,B";"Sch.B_LLSummary",#N/A,FALSE,"Sch.A,B"}</definedName>
    <definedName name="wrn.Sch.A._.B." localSheetId="19" hidden="1">{"Sch.A_CWC_Summary",#N/A,FALSE,"Sch.A,B";"Sch.B_LLSummary",#N/A,FALSE,"Sch.A,B"}</definedName>
    <definedName name="wrn.Sch.A._.B." localSheetId="20" hidden="1">{"Sch.A_CWC_Summary",#N/A,FALSE,"Sch.A,B";"Sch.B_LLSummary",#N/A,FALSE,"Sch.A,B"}</definedName>
    <definedName name="wrn.Sch.A._.B." localSheetId="21" hidden="1">{"Sch.A_CWC_Summary",#N/A,FALSE,"Sch.A,B";"Sch.B_LLSummary",#N/A,FALSE,"Sch.A,B"}</definedName>
    <definedName name="wrn.Sch.A._.B." localSheetId="22" hidden="1">{"Sch.A_CWC_Summary",#N/A,FALSE,"Sch.A,B";"Sch.B_LLSummary",#N/A,FALSE,"Sch.A,B"}</definedName>
    <definedName name="wrn.Sch.A._.B." localSheetId="23" hidden="1">{"Sch.A_CWC_Summary",#N/A,FALSE,"Sch.A,B";"Sch.B_LLSummary",#N/A,FALSE,"Sch.A,B"}</definedName>
    <definedName name="wrn.Sch.A._.B." localSheetId="3" hidden="1">{"Sch.A_CWC_Summary",#N/A,FALSE,"Sch.A,B";"Sch.B_LLSummary",#N/A,FALSE,"Sch.A,B"}</definedName>
    <definedName name="wrn.Sch.A._.B." localSheetId="4" hidden="1">{"Sch.A_CWC_Summary",#N/A,FALSE,"Sch.A,B";"Sch.B_LLSummary",#N/A,FALSE,"Sch.A,B"}</definedName>
    <definedName name="wrn.Sch.A._.B." localSheetId="7" hidden="1">{"Sch.A_CWC_Summary",#N/A,FALSE,"Sch.A,B";"Sch.B_LLSummary",#N/A,FALSE,"Sch.A,B"}</definedName>
    <definedName name="wrn.Sch.A._.B." localSheetId="16" hidden="1">{"Sch.A_CWC_Summary",#N/A,FALSE,"Sch.A,B";"Sch.B_LLSummary",#N/A,FALSE,"Sch.A,B"}</definedName>
    <definedName name="wrn.Sch.A._.B." localSheetId="26" hidden="1">{"Sch.A_CWC_Summary",#N/A,FALSE,"Sch.A,B";"Sch.B_LLSummary",#N/A,FALSE,"Sch.A,B"}</definedName>
    <definedName name="wrn.Sch.A._.B." localSheetId="27" hidden="1">{"Sch.A_CWC_Summary",#N/A,FALSE,"Sch.A,B";"Sch.B_LLSummary",#N/A,FALSE,"Sch.A,B"}</definedName>
    <definedName name="wrn.Sch.A._.B." localSheetId="28" hidden="1">{"Sch.A_CWC_Summary",#N/A,FALSE,"Sch.A,B";"Sch.B_LLSummary",#N/A,FALSE,"Sch.A,B"}</definedName>
    <definedName name="wrn.Sch.A._.B." localSheetId="29" hidden="1">{"Sch.A_CWC_Summary",#N/A,FALSE,"Sch.A,B";"Sch.B_LLSummary",#N/A,FALSE,"Sch.A,B"}</definedName>
    <definedName name="wrn.Sch.A._.B." localSheetId="30" hidden="1">{"Sch.A_CWC_Summary",#N/A,FALSE,"Sch.A,B";"Sch.B_LLSummary",#N/A,FALSE,"Sch.A,B"}</definedName>
    <definedName name="wrn.Sch.A._.B." localSheetId="31" hidden="1">{"Sch.A_CWC_Summary",#N/A,FALSE,"Sch.A,B";"Sch.B_LLSummary",#N/A,FALSE,"Sch.A,B"}</definedName>
    <definedName name="wrn.Sch.A._.B." hidden="1">{"Sch.A_CWC_Summary",#N/A,FALSE,"Sch.A,B";"Sch.B_LLSummary",#N/A,FALSE,"Sch.A,B"}</definedName>
    <definedName name="wrn.Sch.A._.B._1" localSheetId="17" hidden="1">{"Sch.A_CWC_Summary",#N/A,FALSE,"Sch.A,B";"Sch.B_LLSummary",#N/A,FALSE,"Sch.A,B"}</definedName>
    <definedName name="wrn.Sch.A._.B._1" localSheetId="18" hidden="1">{"Sch.A_CWC_Summary",#N/A,FALSE,"Sch.A,B";"Sch.B_LLSummary",#N/A,FALSE,"Sch.A,B"}</definedName>
    <definedName name="wrn.Sch.A._.B._1" localSheetId="19" hidden="1">{"Sch.A_CWC_Summary",#N/A,FALSE,"Sch.A,B";"Sch.B_LLSummary",#N/A,FALSE,"Sch.A,B"}</definedName>
    <definedName name="wrn.Sch.A._.B._1" localSheetId="20" hidden="1">{"Sch.A_CWC_Summary",#N/A,FALSE,"Sch.A,B";"Sch.B_LLSummary",#N/A,FALSE,"Sch.A,B"}</definedName>
    <definedName name="wrn.Sch.A._.B._1" localSheetId="21" hidden="1">{"Sch.A_CWC_Summary",#N/A,FALSE,"Sch.A,B";"Sch.B_LLSummary",#N/A,FALSE,"Sch.A,B"}</definedName>
    <definedName name="wrn.Sch.A._.B._1" localSheetId="22" hidden="1">{"Sch.A_CWC_Summary",#N/A,FALSE,"Sch.A,B";"Sch.B_LLSummary",#N/A,FALSE,"Sch.A,B"}</definedName>
    <definedName name="wrn.Sch.A._.B._1" localSheetId="23" hidden="1">{"Sch.A_CWC_Summary",#N/A,FALSE,"Sch.A,B";"Sch.B_LLSummary",#N/A,FALSE,"Sch.A,B"}</definedName>
    <definedName name="wrn.Sch.A._.B._1" localSheetId="3" hidden="1">{"Sch.A_CWC_Summary",#N/A,FALSE,"Sch.A,B";"Sch.B_LLSummary",#N/A,FALSE,"Sch.A,B"}</definedName>
    <definedName name="wrn.Sch.A._.B._1" localSheetId="4" hidden="1">{"Sch.A_CWC_Summary",#N/A,FALSE,"Sch.A,B";"Sch.B_LLSummary",#N/A,FALSE,"Sch.A,B"}</definedName>
    <definedName name="wrn.Sch.A._.B._1" localSheetId="7" hidden="1">{"Sch.A_CWC_Summary",#N/A,FALSE,"Sch.A,B";"Sch.B_LLSummary",#N/A,FALSE,"Sch.A,B"}</definedName>
    <definedName name="wrn.Sch.A._.B._1" localSheetId="16" hidden="1">{"Sch.A_CWC_Summary",#N/A,FALSE,"Sch.A,B";"Sch.B_LLSummary",#N/A,FALSE,"Sch.A,B"}</definedName>
    <definedName name="wrn.Sch.A._.B._1" localSheetId="26" hidden="1">{"Sch.A_CWC_Summary",#N/A,FALSE,"Sch.A,B";"Sch.B_LLSummary",#N/A,FALSE,"Sch.A,B"}</definedName>
    <definedName name="wrn.Sch.A._.B._1" localSheetId="27" hidden="1">{"Sch.A_CWC_Summary",#N/A,FALSE,"Sch.A,B";"Sch.B_LLSummary",#N/A,FALSE,"Sch.A,B"}</definedName>
    <definedName name="wrn.Sch.A._.B._1" localSheetId="28" hidden="1">{"Sch.A_CWC_Summary",#N/A,FALSE,"Sch.A,B";"Sch.B_LLSummary",#N/A,FALSE,"Sch.A,B"}</definedName>
    <definedName name="wrn.Sch.A._.B._1" localSheetId="29" hidden="1">{"Sch.A_CWC_Summary",#N/A,FALSE,"Sch.A,B";"Sch.B_LLSummary",#N/A,FALSE,"Sch.A,B"}</definedName>
    <definedName name="wrn.Sch.A._.B._1" localSheetId="30" hidden="1">{"Sch.A_CWC_Summary",#N/A,FALSE,"Sch.A,B";"Sch.B_LLSummary",#N/A,FALSE,"Sch.A,B"}</definedName>
    <definedName name="wrn.Sch.A._.B._1" localSheetId="31" hidden="1">{"Sch.A_CWC_Summary",#N/A,FALSE,"Sch.A,B";"Sch.B_LLSummary",#N/A,FALSE,"Sch.A,B"}</definedName>
    <definedName name="wrn.Sch.A._.B._1" hidden="1">{"Sch.A_CWC_Summary",#N/A,FALSE,"Sch.A,B";"Sch.B_LLSummary",#N/A,FALSE,"Sch.A,B"}</definedName>
    <definedName name="wrn.Sch.C." localSheetId="17" hidden="1">{"Sch.C_Rev_lag",#N/A,FALSE,"Sch.C"}</definedName>
    <definedName name="wrn.Sch.C." localSheetId="18" hidden="1">{"Sch.C_Rev_lag",#N/A,FALSE,"Sch.C"}</definedName>
    <definedName name="wrn.Sch.C." localSheetId="19" hidden="1">{"Sch.C_Rev_lag",#N/A,FALSE,"Sch.C"}</definedName>
    <definedName name="wrn.Sch.C." localSheetId="20" hidden="1">{"Sch.C_Rev_lag",#N/A,FALSE,"Sch.C"}</definedName>
    <definedName name="wrn.Sch.C." localSheetId="21" hidden="1">{"Sch.C_Rev_lag",#N/A,FALSE,"Sch.C"}</definedName>
    <definedName name="wrn.Sch.C." localSheetId="22" hidden="1">{"Sch.C_Rev_lag",#N/A,FALSE,"Sch.C"}</definedName>
    <definedName name="wrn.Sch.C." localSheetId="23" hidden="1">{"Sch.C_Rev_lag",#N/A,FALSE,"Sch.C"}</definedName>
    <definedName name="wrn.Sch.C." localSheetId="3" hidden="1">{"Sch.C_Rev_lag",#N/A,FALSE,"Sch.C"}</definedName>
    <definedName name="wrn.Sch.C." localSheetId="4" hidden="1">{"Sch.C_Rev_lag",#N/A,FALSE,"Sch.C"}</definedName>
    <definedName name="wrn.Sch.C." localSheetId="7" hidden="1">{"Sch.C_Rev_lag",#N/A,FALSE,"Sch.C"}</definedName>
    <definedName name="wrn.Sch.C." localSheetId="16" hidden="1">{"Sch.C_Rev_lag",#N/A,FALSE,"Sch.C"}</definedName>
    <definedName name="wrn.Sch.C." localSheetId="26" hidden="1">{"Sch.C_Rev_lag",#N/A,FALSE,"Sch.C"}</definedName>
    <definedName name="wrn.Sch.C." localSheetId="27" hidden="1">{"Sch.C_Rev_lag",#N/A,FALSE,"Sch.C"}</definedName>
    <definedName name="wrn.Sch.C." localSheetId="28" hidden="1">{"Sch.C_Rev_lag",#N/A,FALSE,"Sch.C"}</definedName>
    <definedName name="wrn.Sch.C." localSheetId="29" hidden="1">{"Sch.C_Rev_lag",#N/A,FALSE,"Sch.C"}</definedName>
    <definedName name="wrn.Sch.C." localSheetId="30" hidden="1">{"Sch.C_Rev_lag",#N/A,FALSE,"Sch.C"}</definedName>
    <definedName name="wrn.Sch.C." localSheetId="31" hidden="1">{"Sch.C_Rev_lag",#N/A,FALSE,"Sch.C"}</definedName>
    <definedName name="wrn.Sch.C." hidden="1">{"Sch.C_Rev_lag",#N/A,FALSE,"Sch.C"}</definedName>
    <definedName name="wrn.Sch.C._1" localSheetId="17" hidden="1">{"Sch.C_Rev_lag",#N/A,FALSE,"Sch.C"}</definedName>
    <definedName name="wrn.Sch.C._1" localSheetId="18" hidden="1">{"Sch.C_Rev_lag",#N/A,FALSE,"Sch.C"}</definedName>
    <definedName name="wrn.Sch.C._1" localSheetId="19" hidden="1">{"Sch.C_Rev_lag",#N/A,FALSE,"Sch.C"}</definedName>
    <definedName name="wrn.Sch.C._1" localSheetId="20" hidden="1">{"Sch.C_Rev_lag",#N/A,FALSE,"Sch.C"}</definedName>
    <definedName name="wrn.Sch.C._1" localSheetId="21" hidden="1">{"Sch.C_Rev_lag",#N/A,FALSE,"Sch.C"}</definedName>
    <definedName name="wrn.Sch.C._1" localSheetId="22" hidden="1">{"Sch.C_Rev_lag",#N/A,FALSE,"Sch.C"}</definedName>
    <definedName name="wrn.Sch.C._1" localSheetId="23" hidden="1">{"Sch.C_Rev_lag",#N/A,FALSE,"Sch.C"}</definedName>
    <definedName name="wrn.Sch.C._1" localSheetId="3" hidden="1">{"Sch.C_Rev_lag",#N/A,FALSE,"Sch.C"}</definedName>
    <definedName name="wrn.Sch.C._1" localSheetId="4" hidden="1">{"Sch.C_Rev_lag",#N/A,FALSE,"Sch.C"}</definedName>
    <definedName name="wrn.Sch.C._1" localSheetId="7" hidden="1">{"Sch.C_Rev_lag",#N/A,FALSE,"Sch.C"}</definedName>
    <definedName name="wrn.Sch.C._1" localSheetId="16" hidden="1">{"Sch.C_Rev_lag",#N/A,FALSE,"Sch.C"}</definedName>
    <definedName name="wrn.Sch.C._1" localSheetId="26" hidden="1">{"Sch.C_Rev_lag",#N/A,FALSE,"Sch.C"}</definedName>
    <definedName name="wrn.Sch.C._1" localSheetId="27" hidden="1">{"Sch.C_Rev_lag",#N/A,FALSE,"Sch.C"}</definedName>
    <definedName name="wrn.Sch.C._1" localSheetId="28" hidden="1">{"Sch.C_Rev_lag",#N/A,FALSE,"Sch.C"}</definedName>
    <definedName name="wrn.Sch.C._1" localSheetId="29" hidden="1">{"Sch.C_Rev_lag",#N/A,FALSE,"Sch.C"}</definedName>
    <definedName name="wrn.Sch.C._1" localSheetId="30" hidden="1">{"Sch.C_Rev_lag",#N/A,FALSE,"Sch.C"}</definedName>
    <definedName name="wrn.Sch.C._1" localSheetId="31" hidden="1">{"Sch.C_Rev_lag",#N/A,FALSE,"Sch.C"}</definedName>
    <definedName name="wrn.Sch.C._1" hidden="1">{"Sch.C_Rev_lag",#N/A,FALSE,"Sch.C"}</definedName>
    <definedName name="wrn.Sch.D." localSheetId="17" hidden="1">{"Sch.D1_GasPurch",#N/A,FALSE,"Sch.D";"Sch.D2_ElecPurch",#N/A,FALSE,"Sch.D"}</definedName>
    <definedName name="wrn.Sch.D." localSheetId="18" hidden="1">{"Sch.D1_GasPurch",#N/A,FALSE,"Sch.D";"Sch.D2_ElecPurch",#N/A,FALSE,"Sch.D"}</definedName>
    <definedName name="wrn.Sch.D." localSheetId="19" hidden="1">{"Sch.D1_GasPurch",#N/A,FALSE,"Sch.D";"Sch.D2_ElecPurch",#N/A,FALSE,"Sch.D"}</definedName>
    <definedName name="wrn.Sch.D." localSheetId="20" hidden="1">{"Sch.D1_GasPurch",#N/A,FALSE,"Sch.D";"Sch.D2_ElecPurch",#N/A,FALSE,"Sch.D"}</definedName>
    <definedName name="wrn.Sch.D." localSheetId="21" hidden="1">{"Sch.D1_GasPurch",#N/A,FALSE,"Sch.D";"Sch.D2_ElecPurch",#N/A,FALSE,"Sch.D"}</definedName>
    <definedName name="wrn.Sch.D." localSheetId="22" hidden="1">{"Sch.D1_GasPurch",#N/A,FALSE,"Sch.D";"Sch.D2_ElecPurch",#N/A,FALSE,"Sch.D"}</definedName>
    <definedName name="wrn.Sch.D." localSheetId="23" hidden="1">{"Sch.D1_GasPurch",#N/A,FALSE,"Sch.D";"Sch.D2_ElecPurch",#N/A,FALSE,"Sch.D"}</definedName>
    <definedName name="wrn.Sch.D." localSheetId="3" hidden="1">{"Sch.D1_GasPurch",#N/A,FALSE,"Sch.D";"Sch.D2_ElecPurch",#N/A,FALSE,"Sch.D"}</definedName>
    <definedName name="wrn.Sch.D." localSheetId="4" hidden="1">{"Sch.D1_GasPurch",#N/A,FALSE,"Sch.D";"Sch.D2_ElecPurch",#N/A,FALSE,"Sch.D"}</definedName>
    <definedName name="wrn.Sch.D." localSheetId="7" hidden="1">{"Sch.D1_GasPurch",#N/A,FALSE,"Sch.D";"Sch.D2_ElecPurch",#N/A,FALSE,"Sch.D"}</definedName>
    <definedName name="wrn.Sch.D." localSheetId="16" hidden="1">{"Sch.D1_GasPurch",#N/A,FALSE,"Sch.D";"Sch.D2_ElecPurch",#N/A,FALSE,"Sch.D"}</definedName>
    <definedName name="wrn.Sch.D." localSheetId="26" hidden="1">{"Sch.D1_GasPurch",#N/A,FALSE,"Sch.D";"Sch.D2_ElecPurch",#N/A,FALSE,"Sch.D"}</definedName>
    <definedName name="wrn.Sch.D." localSheetId="27" hidden="1">{"Sch.D1_GasPurch",#N/A,FALSE,"Sch.D";"Sch.D2_ElecPurch",#N/A,FALSE,"Sch.D"}</definedName>
    <definedName name="wrn.Sch.D." localSheetId="28" hidden="1">{"Sch.D1_GasPurch",#N/A,FALSE,"Sch.D";"Sch.D2_ElecPurch",#N/A,FALSE,"Sch.D"}</definedName>
    <definedName name="wrn.Sch.D." localSheetId="29" hidden="1">{"Sch.D1_GasPurch",#N/A,FALSE,"Sch.D";"Sch.D2_ElecPurch",#N/A,FALSE,"Sch.D"}</definedName>
    <definedName name="wrn.Sch.D." localSheetId="30" hidden="1">{"Sch.D1_GasPurch",#N/A,FALSE,"Sch.D";"Sch.D2_ElecPurch",#N/A,FALSE,"Sch.D"}</definedName>
    <definedName name="wrn.Sch.D." localSheetId="31" hidden="1">{"Sch.D1_GasPurch",#N/A,FALSE,"Sch.D";"Sch.D2_ElecPurch",#N/A,FALSE,"Sch.D"}</definedName>
    <definedName name="wrn.Sch.D." hidden="1">{"Sch.D1_GasPurch",#N/A,FALSE,"Sch.D";"Sch.D2_ElecPurch",#N/A,FALSE,"Sch.D"}</definedName>
    <definedName name="wrn.Sch.D._1" localSheetId="17" hidden="1">{"Sch.D1_GasPurch",#N/A,FALSE,"Sch.D";"Sch.D2_ElecPurch",#N/A,FALSE,"Sch.D"}</definedName>
    <definedName name="wrn.Sch.D._1" localSheetId="18" hidden="1">{"Sch.D1_GasPurch",#N/A,FALSE,"Sch.D";"Sch.D2_ElecPurch",#N/A,FALSE,"Sch.D"}</definedName>
    <definedName name="wrn.Sch.D._1" localSheetId="19" hidden="1">{"Sch.D1_GasPurch",#N/A,FALSE,"Sch.D";"Sch.D2_ElecPurch",#N/A,FALSE,"Sch.D"}</definedName>
    <definedName name="wrn.Sch.D._1" localSheetId="20" hidden="1">{"Sch.D1_GasPurch",#N/A,FALSE,"Sch.D";"Sch.D2_ElecPurch",#N/A,FALSE,"Sch.D"}</definedName>
    <definedName name="wrn.Sch.D._1" localSheetId="21" hidden="1">{"Sch.D1_GasPurch",#N/A,FALSE,"Sch.D";"Sch.D2_ElecPurch",#N/A,FALSE,"Sch.D"}</definedName>
    <definedName name="wrn.Sch.D._1" localSheetId="22" hidden="1">{"Sch.D1_GasPurch",#N/A,FALSE,"Sch.D";"Sch.D2_ElecPurch",#N/A,FALSE,"Sch.D"}</definedName>
    <definedName name="wrn.Sch.D._1" localSheetId="23" hidden="1">{"Sch.D1_GasPurch",#N/A,FALSE,"Sch.D";"Sch.D2_ElecPurch",#N/A,FALSE,"Sch.D"}</definedName>
    <definedName name="wrn.Sch.D._1" localSheetId="3" hidden="1">{"Sch.D1_GasPurch",#N/A,FALSE,"Sch.D";"Sch.D2_ElecPurch",#N/A,FALSE,"Sch.D"}</definedName>
    <definedName name="wrn.Sch.D._1" localSheetId="4" hidden="1">{"Sch.D1_GasPurch",#N/A,FALSE,"Sch.D";"Sch.D2_ElecPurch",#N/A,FALSE,"Sch.D"}</definedName>
    <definedName name="wrn.Sch.D._1" localSheetId="7" hidden="1">{"Sch.D1_GasPurch",#N/A,FALSE,"Sch.D";"Sch.D2_ElecPurch",#N/A,FALSE,"Sch.D"}</definedName>
    <definedName name="wrn.Sch.D._1" localSheetId="16" hidden="1">{"Sch.D1_GasPurch",#N/A,FALSE,"Sch.D";"Sch.D2_ElecPurch",#N/A,FALSE,"Sch.D"}</definedName>
    <definedName name="wrn.Sch.D._1" localSheetId="26" hidden="1">{"Sch.D1_GasPurch",#N/A,FALSE,"Sch.D";"Sch.D2_ElecPurch",#N/A,FALSE,"Sch.D"}</definedName>
    <definedName name="wrn.Sch.D._1" localSheetId="27" hidden="1">{"Sch.D1_GasPurch",#N/A,FALSE,"Sch.D";"Sch.D2_ElecPurch",#N/A,FALSE,"Sch.D"}</definedName>
    <definedName name="wrn.Sch.D._1" localSheetId="28" hidden="1">{"Sch.D1_GasPurch",#N/A,FALSE,"Sch.D";"Sch.D2_ElecPurch",#N/A,FALSE,"Sch.D"}</definedName>
    <definedName name="wrn.Sch.D._1" localSheetId="29" hidden="1">{"Sch.D1_GasPurch",#N/A,FALSE,"Sch.D";"Sch.D2_ElecPurch",#N/A,FALSE,"Sch.D"}</definedName>
    <definedName name="wrn.Sch.D._1" localSheetId="30" hidden="1">{"Sch.D1_GasPurch",#N/A,FALSE,"Sch.D";"Sch.D2_ElecPurch",#N/A,FALSE,"Sch.D"}</definedName>
    <definedName name="wrn.Sch.D._1" localSheetId="31" hidden="1">{"Sch.D1_GasPurch",#N/A,FALSE,"Sch.D";"Sch.D2_ElecPurch",#N/A,FALSE,"Sch.D"}</definedName>
    <definedName name="wrn.Sch.D._1" hidden="1">{"Sch.D1_GasPurch",#N/A,FALSE,"Sch.D";"Sch.D2_ElecPurch",#N/A,FALSE,"Sch.D"}</definedName>
    <definedName name="wrn.Sch.E._.F." localSheetId="17" hidden="1">{"Sch.E_PayrollExp",#N/A,TRUE,"Sch.E,F";"Sch.F_FICA",#N/A,TRUE,"Sch.E,F"}</definedName>
    <definedName name="wrn.Sch.E._.F." localSheetId="18" hidden="1">{"Sch.E_PayrollExp",#N/A,TRUE,"Sch.E,F";"Sch.F_FICA",#N/A,TRUE,"Sch.E,F"}</definedName>
    <definedName name="wrn.Sch.E._.F." localSheetId="19" hidden="1">{"Sch.E_PayrollExp",#N/A,TRUE,"Sch.E,F";"Sch.F_FICA",#N/A,TRUE,"Sch.E,F"}</definedName>
    <definedName name="wrn.Sch.E._.F." localSheetId="20" hidden="1">{"Sch.E_PayrollExp",#N/A,TRUE,"Sch.E,F";"Sch.F_FICA",#N/A,TRUE,"Sch.E,F"}</definedName>
    <definedName name="wrn.Sch.E._.F." localSheetId="21" hidden="1">{"Sch.E_PayrollExp",#N/A,TRUE,"Sch.E,F";"Sch.F_FICA",#N/A,TRUE,"Sch.E,F"}</definedName>
    <definedName name="wrn.Sch.E._.F." localSheetId="22" hidden="1">{"Sch.E_PayrollExp",#N/A,TRUE,"Sch.E,F";"Sch.F_FICA",#N/A,TRUE,"Sch.E,F"}</definedName>
    <definedName name="wrn.Sch.E._.F." localSheetId="23" hidden="1">{"Sch.E_PayrollExp",#N/A,TRUE,"Sch.E,F";"Sch.F_FICA",#N/A,TRUE,"Sch.E,F"}</definedName>
    <definedName name="wrn.Sch.E._.F." localSheetId="3" hidden="1">{"Sch.E_PayrollExp",#N/A,TRUE,"Sch.E,F";"Sch.F_FICA",#N/A,TRUE,"Sch.E,F"}</definedName>
    <definedName name="wrn.Sch.E._.F." localSheetId="4" hidden="1">{"Sch.E_PayrollExp",#N/A,TRUE,"Sch.E,F";"Sch.F_FICA",#N/A,TRUE,"Sch.E,F"}</definedName>
    <definedName name="wrn.Sch.E._.F." localSheetId="7" hidden="1">{"Sch.E_PayrollExp",#N/A,TRUE,"Sch.E,F";"Sch.F_FICA",#N/A,TRUE,"Sch.E,F"}</definedName>
    <definedName name="wrn.Sch.E._.F." localSheetId="16" hidden="1">{"Sch.E_PayrollExp",#N/A,TRUE,"Sch.E,F";"Sch.F_FICA",#N/A,TRUE,"Sch.E,F"}</definedName>
    <definedName name="wrn.Sch.E._.F." localSheetId="26" hidden="1">{"Sch.E_PayrollExp",#N/A,TRUE,"Sch.E,F";"Sch.F_FICA",#N/A,TRUE,"Sch.E,F"}</definedName>
    <definedName name="wrn.Sch.E._.F." localSheetId="27" hidden="1">{"Sch.E_PayrollExp",#N/A,TRUE,"Sch.E,F";"Sch.F_FICA",#N/A,TRUE,"Sch.E,F"}</definedName>
    <definedName name="wrn.Sch.E._.F." localSheetId="28" hidden="1">{"Sch.E_PayrollExp",#N/A,TRUE,"Sch.E,F";"Sch.F_FICA",#N/A,TRUE,"Sch.E,F"}</definedName>
    <definedName name="wrn.Sch.E._.F." localSheetId="29" hidden="1">{"Sch.E_PayrollExp",#N/A,TRUE,"Sch.E,F";"Sch.F_FICA",#N/A,TRUE,"Sch.E,F"}</definedName>
    <definedName name="wrn.Sch.E._.F." localSheetId="30" hidden="1">{"Sch.E_PayrollExp",#N/A,TRUE,"Sch.E,F";"Sch.F_FICA",#N/A,TRUE,"Sch.E,F"}</definedName>
    <definedName name="wrn.Sch.E._.F." localSheetId="31" hidden="1">{"Sch.E_PayrollExp",#N/A,TRUE,"Sch.E,F";"Sch.F_FICA",#N/A,TRUE,"Sch.E,F"}</definedName>
    <definedName name="wrn.Sch.E._.F." hidden="1">{"Sch.E_PayrollExp",#N/A,TRUE,"Sch.E,F";"Sch.F_FICA",#N/A,TRUE,"Sch.E,F"}</definedName>
    <definedName name="wrn.Sch.E._.F._1" localSheetId="17" hidden="1">{"Sch.E_PayrollExp",#N/A,TRUE,"Sch.E,F";"Sch.F_FICA",#N/A,TRUE,"Sch.E,F"}</definedName>
    <definedName name="wrn.Sch.E._.F._1" localSheetId="18" hidden="1">{"Sch.E_PayrollExp",#N/A,TRUE,"Sch.E,F";"Sch.F_FICA",#N/A,TRUE,"Sch.E,F"}</definedName>
    <definedName name="wrn.Sch.E._.F._1" localSheetId="19" hidden="1">{"Sch.E_PayrollExp",#N/A,TRUE,"Sch.E,F";"Sch.F_FICA",#N/A,TRUE,"Sch.E,F"}</definedName>
    <definedName name="wrn.Sch.E._.F._1" localSheetId="20" hidden="1">{"Sch.E_PayrollExp",#N/A,TRUE,"Sch.E,F";"Sch.F_FICA",#N/A,TRUE,"Sch.E,F"}</definedName>
    <definedName name="wrn.Sch.E._.F._1" localSheetId="21" hidden="1">{"Sch.E_PayrollExp",#N/A,TRUE,"Sch.E,F";"Sch.F_FICA",#N/A,TRUE,"Sch.E,F"}</definedName>
    <definedName name="wrn.Sch.E._.F._1" localSheetId="22" hidden="1">{"Sch.E_PayrollExp",#N/A,TRUE,"Sch.E,F";"Sch.F_FICA",#N/A,TRUE,"Sch.E,F"}</definedName>
    <definedName name="wrn.Sch.E._.F._1" localSheetId="23" hidden="1">{"Sch.E_PayrollExp",#N/A,TRUE,"Sch.E,F";"Sch.F_FICA",#N/A,TRUE,"Sch.E,F"}</definedName>
    <definedName name="wrn.Sch.E._.F._1" localSheetId="3" hidden="1">{"Sch.E_PayrollExp",#N/A,TRUE,"Sch.E,F";"Sch.F_FICA",#N/A,TRUE,"Sch.E,F"}</definedName>
    <definedName name="wrn.Sch.E._.F._1" localSheetId="4" hidden="1">{"Sch.E_PayrollExp",#N/A,TRUE,"Sch.E,F";"Sch.F_FICA",#N/A,TRUE,"Sch.E,F"}</definedName>
    <definedName name="wrn.Sch.E._.F._1" localSheetId="7" hidden="1">{"Sch.E_PayrollExp",#N/A,TRUE,"Sch.E,F";"Sch.F_FICA",#N/A,TRUE,"Sch.E,F"}</definedName>
    <definedName name="wrn.Sch.E._.F._1" localSheetId="16" hidden="1">{"Sch.E_PayrollExp",#N/A,TRUE,"Sch.E,F";"Sch.F_FICA",#N/A,TRUE,"Sch.E,F"}</definedName>
    <definedName name="wrn.Sch.E._.F._1" localSheetId="26" hidden="1">{"Sch.E_PayrollExp",#N/A,TRUE,"Sch.E,F";"Sch.F_FICA",#N/A,TRUE,"Sch.E,F"}</definedName>
    <definedName name="wrn.Sch.E._.F._1" localSheetId="27" hidden="1">{"Sch.E_PayrollExp",#N/A,TRUE,"Sch.E,F";"Sch.F_FICA",#N/A,TRUE,"Sch.E,F"}</definedName>
    <definedName name="wrn.Sch.E._.F._1" localSheetId="28" hidden="1">{"Sch.E_PayrollExp",#N/A,TRUE,"Sch.E,F";"Sch.F_FICA",#N/A,TRUE,"Sch.E,F"}</definedName>
    <definedName name="wrn.Sch.E._.F._1" localSheetId="29" hidden="1">{"Sch.E_PayrollExp",#N/A,TRUE,"Sch.E,F";"Sch.F_FICA",#N/A,TRUE,"Sch.E,F"}</definedName>
    <definedName name="wrn.Sch.E._.F._1" localSheetId="30" hidden="1">{"Sch.E_PayrollExp",#N/A,TRUE,"Sch.E,F";"Sch.F_FICA",#N/A,TRUE,"Sch.E,F"}</definedName>
    <definedName name="wrn.Sch.E._.F._1" localSheetId="31" hidden="1">{"Sch.E_PayrollExp",#N/A,TRUE,"Sch.E,F";"Sch.F_FICA",#N/A,TRUE,"Sch.E,F"}</definedName>
    <definedName name="wrn.Sch.E._.F._1" hidden="1">{"Sch.E_PayrollExp",#N/A,TRUE,"Sch.E,F";"Sch.F_FICA",#N/A,TRUE,"Sch.E,F"}</definedName>
    <definedName name="wrn.Sch.G." localSheetId="17" hidden="1">{"Sch.G_ICP",#N/A,FALSE,"Sch.G"}</definedName>
    <definedName name="wrn.Sch.G." localSheetId="18" hidden="1">{"Sch.G_ICP",#N/A,FALSE,"Sch.G"}</definedName>
    <definedName name="wrn.Sch.G." localSheetId="19" hidden="1">{"Sch.G_ICP",#N/A,FALSE,"Sch.G"}</definedName>
    <definedName name="wrn.Sch.G." localSheetId="20" hidden="1">{"Sch.G_ICP",#N/A,FALSE,"Sch.G"}</definedName>
    <definedName name="wrn.Sch.G." localSheetId="21" hidden="1">{"Sch.G_ICP",#N/A,FALSE,"Sch.G"}</definedName>
    <definedName name="wrn.Sch.G." localSheetId="22" hidden="1">{"Sch.G_ICP",#N/A,FALSE,"Sch.G"}</definedName>
    <definedName name="wrn.Sch.G." localSheetId="23" hidden="1">{"Sch.G_ICP",#N/A,FALSE,"Sch.G"}</definedName>
    <definedName name="wrn.Sch.G." localSheetId="3" hidden="1">{"Sch.G_ICP",#N/A,FALSE,"Sch.G"}</definedName>
    <definedName name="wrn.Sch.G." localSheetId="4" hidden="1">{"Sch.G_ICP",#N/A,FALSE,"Sch.G"}</definedName>
    <definedName name="wrn.Sch.G." localSheetId="7" hidden="1">{"Sch.G_ICP",#N/A,FALSE,"Sch.G"}</definedName>
    <definedName name="wrn.Sch.G." localSheetId="16" hidden="1">{"Sch.G_ICP",#N/A,FALSE,"Sch.G"}</definedName>
    <definedName name="wrn.Sch.G." localSheetId="26" hidden="1">{"Sch.G_ICP",#N/A,FALSE,"Sch.G"}</definedName>
    <definedName name="wrn.Sch.G." localSheetId="27" hidden="1">{"Sch.G_ICP",#N/A,FALSE,"Sch.G"}</definedName>
    <definedName name="wrn.Sch.G." localSheetId="28" hidden="1">{"Sch.G_ICP",#N/A,FALSE,"Sch.G"}</definedName>
    <definedName name="wrn.Sch.G." localSheetId="29" hidden="1">{"Sch.G_ICP",#N/A,FALSE,"Sch.G"}</definedName>
    <definedName name="wrn.Sch.G." localSheetId="30" hidden="1">{"Sch.G_ICP",#N/A,FALSE,"Sch.G"}</definedName>
    <definedName name="wrn.Sch.G." localSheetId="31" hidden="1">{"Sch.G_ICP",#N/A,FALSE,"Sch.G"}</definedName>
    <definedName name="wrn.Sch.G." hidden="1">{"Sch.G_ICP",#N/A,FALSE,"Sch.G"}</definedName>
    <definedName name="wrn.Sch.G._1" localSheetId="17" hidden="1">{"Sch.G_ICP",#N/A,FALSE,"Sch.G"}</definedName>
    <definedName name="wrn.Sch.G._1" localSheetId="18" hidden="1">{"Sch.G_ICP",#N/A,FALSE,"Sch.G"}</definedName>
    <definedName name="wrn.Sch.G._1" localSheetId="19" hidden="1">{"Sch.G_ICP",#N/A,FALSE,"Sch.G"}</definedName>
    <definedName name="wrn.Sch.G._1" localSheetId="20" hidden="1">{"Sch.G_ICP",#N/A,FALSE,"Sch.G"}</definedName>
    <definedName name="wrn.Sch.G._1" localSheetId="21" hidden="1">{"Sch.G_ICP",#N/A,FALSE,"Sch.G"}</definedName>
    <definedName name="wrn.Sch.G._1" localSheetId="22" hidden="1">{"Sch.G_ICP",#N/A,FALSE,"Sch.G"}</definedName>
    <definedName name="wrn.Sch.G._1" localSheetId="23" hidden="1">{"Sch.G_ICP",#N/A,FALSE,"Sch.G"}</definedName>
    <definedName name="wrn.Sch.G._1" localSheetId="3" hidden="1">{"Sch.G_ICP",#N/A,FALSE,"Sch.G"}</definedName>
    <definedName name="wrn.Sch.G._1" localSheetId="4" hidden="1">{"Sch.G_ICP",#N/A,FALSE,"Sch.G"}</definedName>
    <definedName name="wrn.Sch.G._1" localSheetId="7" hidden="1">{"Sch.G_ICP",#N/A,FALSE,"Sch.G"}</definedName>
    <definedName name="wrn.Sch.G._1" localSheetId="16" hidden="1">{"Sch.G_ICP",#N/A,FALSE,"Sch.G"}</definedName>
    <definedName name="wrn.Sch.G._1" localSheetId="26" hidden="1">{"Sch.G_ICP",#N/A,FALSE,"Sch.G"}</definedName>
    <definedName name="wrn.Sch.G._1" localSheetId="27" hidden="1">{"Sch.G_ICP",#N/A,FALSE,"Sch.G"}</definedName>
    <definedName name="wrn.Sch.G._1" localSheetId="28" hidden="1">{"Sch.G_ICP",#N/A,FALSE,"Sch.G"}</definedName>
    <definedName name="wrn.Sch.G._1" localSheetId="29" hidden="1">{"Sch.G_ICP",#N/A,FALSE,"Sch.G"}</definedName>
    <definedName name="wrn.Sch.G._1" localSheetId="30" hidden="1">{"Sch.G_ICP",#N/A,FALSE,"Sch.G"}</definedName>
    <definedName name="wrn.Sch.G._1" localSheetId="31" hidden="1">{"Sch.G_ICP",#N/A,FALSE,"Sch.G"}</definedName>
    <definedName name="wrn.Sch.G._1" hidden="1">{"Sch.G_ICP",#N/A,FALSE,"Sch.G"}</definedName>
    <definedName name="wrn.Sch.H."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3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3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3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3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7" hidden="1">{"Sch.I_Goods&amp;Svcs",#N/A,FALSE,"Sch.I"}</definedName>
    <definedName name="wrn.Sch.I." localSheetId="18" hidden="1">{"Sch.I_Goods&amp;Svcs",#N/A,FALSE,"Sch.I"}</definedName>
    <definedName name="wrn.Sch.I." localSheetId="19" hidden="1">{"Sch.I_Goods&amp;Svcs",#N/A,FALSE,"Sch.I"}</definedName>
    <definedName name="wrn.Sch.I." localSheetId="20" hidden="1">{"Sch.I_Goods&amp;Svcs",#N/A,FALSE,"Sch.I"}</definedName>
    <definedName name="wrn.Sch.I." localSheetId="21" hidden="1">{"Sch.I_Goods&amp;Svcs",#N/A,FALSE,"Sch.I"}</definedName>
    <definedName name="wrn.Sch.I." localSheetId="22" hidden="1">{"Sch.I_Goods&amp;Svcs",#N/A,FALSE,"Sch.I"}</definedName>
    <definedName name="wrn.Sch.I." localSheetId="23" hidden="1">{"Sch.I_Goods&amp;Svcs",#N/A,FALSE,"Sch.I"}</definedName>
    <definedName name="wrn.Sch.I." localSheetId="3" hidden="1">{"Sch.I_Goods&amp;Svcs",#N/A,FALSE,"Sch.I"}</definedName>
    <definedName name="wrn.Sch.I." localSheetId="4" hidden="1">{"Sch.I_Goods&amp;Svcs",#N/A,FALSE,"Sch.I"}</definedName>
    <definedName name="wrn.Sch.I." localSheetId="7" hidden="1">{"Sch.I_Goods&amp;Svcs",#N/A,FALSE,"Sch.I"}</definedName>
    <definedName name="wrn.Sch.I." localSheetId="16" hidden="1">{"Sch.I_Goods&amp;Svcs",#N/A,FALSE,"Sch.I"}</definedName>
    <definedName name="wrn.Sch.I." localSheetId="26" hidden="1">{"Sch.I_Goods&amp;Svcs",#N/A,FALSE,"Sch.I"}</definedName>
    <definedName name="wrn.Sch.I." localSheetId="27" hidden="1">{"Sch.I_Goods&amp;Svcs",#N/A,FALSE,"Sch.I"}</definedName>
    <definedName name="wrn.Sch.I." localSheetId="28" hidden="1">{"Sch.I_Goods&amp;Svcs",#N/A,FALSE,"Sch.I"}</definedName>
    <definedName name="wrn.Sch.I." localSheetId="29" hidden="1">{"Sch.I_Goods&amp;Svcs",#N/A,FALSE,"Sch.I"}</definedName>
    <definedName name="wrn.Sch.I." localSheetId="30" hidden="1">{"Sch.I_Goods&amp;Svcs",#N/A,FALSE,"Sch.I"}</definedName>
    <definedName name="wrn.Sch.I." localSheetId="31" hidden="1">{"Sch.I_Goods&amp;Svcs",#N/A,FALSE,"Sch.I"}</definedName>
    <definedName name="wrn.Sch.I." hidden="1">{"Sch.I_Goods&amp;Svcs",#N/A,FALSE,"Sch.I"}</definedName>
    <definedName name="wrn.Sch.I._1" localSheetId="17" hidden="1">{"Sch.I_Goods&amp;Svcs",#N/A,FALSE,"Sch.I"}</definedName>
    <definedName name="wrn.Sch.I._1" localSheetId="18" hidden="1">{"Sch.I_Goods&amp;Svcs",#N/A,FALSE,"Sch.I"}</definedName>
    <definedName name="wrn.Sch.I._1" localSheetId="19" hidden="1">{"Sch.I_Goods&amp;Svcs",#N/A,FALSE,"Sch.I"}</definedName>
    <definedName name="wrn.Sch.I._1" localSheetId="20" hidden="1">{"Sch.I_Goods&amp;Svcs",#N/A,FALSE,"Sch.I"}</definedName>
    <definedName name="wrn.Sch.I._1" localSheetId="21" hidden="1">{"Sch.I_Goods&amp;Svcs",#N/A,FALSE,"Sch.I"}</definedName>
    <definedName name="wrn.Sch.I._1" localSheetId="22" hidden="1">{"Sch.I_Goods&amp;Svcs",#N/A,FALSE,"Sch.I"}</definedName>
    <definedName name="wrn.Sch.I._1" localSheetId="23" hidden="1">{"Sch.I_Goods&amp;Svcs",#N/A,FALSE,"Sch.I"}</definedName>
    <definedName name="wrn.Sch.I._1" localSheetId="3" hidden="1">{"Sch.I_Goods&amp;Svcs",#N/A,FALSE,"Sch.I"}</definedName>
    <definedName name="wrn.Sch.I._1" localSheetId="4" hidden="1">{"Sch.I_Goods&amp;Svcs",#N/A,FALSE,"Sch.I"}</definedName>
    <definedName name="wrn.Sch.I._1" localSheetId="7" hidden="1">{"Sch.I_Goods&amp;Svcs",#N/A,FALSE,"Sch.I"}</definedName>
    <definedName name="wrn.Sch.I._1" localSheetId="16" hidden="1">{"Sch.I_Goods&amp;Svcs",#N/A,FALSE,"Sch.I"}</definedName>
    <definedName name="wrn.Sch.I._1" localSheetId="26" hidden="1">{"Sch.I_Goods&amp;Svcs",#N/A,FALSE,"Sch.I"}</definedName>
    <definedName name="wrn.Sch.I._1" localSheetId="27" hidden="1">{"Sch.I_Goods&amp;Svcs",#N/A,FALSE,"Sch.I"}</definedName>
    <definedName name="wrn.Sch.I._1" localSheetId="28" hidden="1">{"Sch.I_Goods&amp;Svcs",#N/A,FALSE,"Sch.I"}</definedName>
    <definedName name="wrn.Sch.I._1" localSheetId="29" hidden="1">{"Sch.I_Goods&amp;Svcs",#N/A,FALSE,"Sch.I"}</definedName>
    <definedName name="wrn.Sch.I._1" localSheetId="30" hidden="1">{"Sch.I_Goods&amp;Svcs",#N/A,FALSE,"Sch.I"}</definedName>
    <definedName name="wrn.Sch.I._1" localSheetId="31" hidden="1">{"Sch.I_Goods&amp;Svcs",#N/A,FALSE,"Sch.I"}</definedName>
    <definedName name="wrn.Sch.I._1" hidden="1">{"Sch.I_Goods&amp;Svcs",#N/A,FALSE,"Sch.I"}</definedName>
    <definedName name="wrn.Sch.J." localSheetId="17" hidden="1">{"Sch.J_CorpChgs",#N/A,FALSE,"Sch.J"}</definedName>
    <definedName name="wrn.Sch.J." localSheetId="18" hidden="1">{"Sch.J_CorpChgs",#N/A,FALSE,"Sch.J"}</definedName>
    <definedName name="wrn.Sch.J." localSheetId="19" hidden="1">{"Sch.J_CorpChgs",#N/A,FALSE,"Sch.J"}</definedName>
    <definedName name="wrn.Sch.J." localSheetId="20" hidden="1">{"Sch.J_CorpChgs",#N/A,FALSE,"Sch.J"}</definedName>
    <definedName name="wrn.Sch.J." localSheetId="21" hidden="1">{"Sch.J_CorpChgs",#N/A,FALSE,"Sch.J"}</definedName>
    <definedName name="wrn.Sch.J." localSheetId="22" hidden="1">{"Sch.J_CorpChgs",#N/A,FALSE,"Sch.J"}</definedName>
    <definedName name="wrn.Sch.J." localSheetId="23" hidden="1">{"Sch.J_CorpChgs",#N/A,FALSE,"Sch.J"}</definedName>
    <definedName name="wrn.Sch.J." localSheetId="3" hidden="1">{"Sch.J_CorpChgs",#N/A,FALSE,"Sch.J"}</definedName>
    <definedName name="wrn.Sch.J." localSheetId="4" hidden="1">{"Sch.J_CorpChgs",#N/A,FALSE,"Sch.J"}</definedName>
    <definedName name="wrn.Sch.J." localSheetId="7" hidden="1">{"Sch.J_CorpChgs",#N/A,FALSE,"Sch.J"}</definedName>
    <definedName name="wrn.Sch.J." localSheetId="16" hidden="1">{"Sch.J_CorpChgs",#N/A,FALSE,"Sch.J"}</definedName>
    <definedName name="wrn.Sch.J." localSheetId="26" hidden="1">{"Sch.J_CorpChgs",#N/A,FALSE,"Sch.J"}</definedName>
    <definedName name="wrn.Sch.J." localSheetId="27" hidden="1">{"Sch.J_CorpChgs",#N/A,FALSE,"Sch.J"}</definedName>
    <definedName name="wrn.Sch.J." localSheetId="28" hidden="1">{"Sch.J_CorpChgs",#N/A,FALSE,"Sch.J"}</definedName>
    <definedName name="wrn.Sch.J." localSheetId="29" hidden="1">{"Sch.J_CorpChgs",#N/A,FALSE,"Sch.J"}</definedName>
    <definedName name="wrn.Sch.J." localSheetId="30" hidden="1">{"Sch.J_CorpChgs",#N/A,FALSE,"Sch.J"}</definedName>
    <definedName name="wrn.Sch.J." localSheetId="31" hidden="1">{"Sch.J_CorpChgs",#N/A,FALSE,"Sch.J"}</definedName>
    <definedName name="wrn.Sch.J." hidden="1">{"Sch.J_CorpChgs",#N/A,FALSE,"Sch.J"}</definedName>
    <definedName name="wrn.Sch.J._1" localSheetId="17" hidden="1">{"Sch.J_CorpChgs",#N/A,FALSE,"Sch.J"}</definedName>
    <definedName name="wrn.Sch.J._1" localSheetId="18" hidden="1">{"Sch.J_CorpChgs",#N/A,FALSE,"Sch.J"}</definedName>
    <definedName name="wrn.Sch.J._1" localSheetId="19" hidden="1">{"Sch.J_CorpChgs",#N/A,FALSE,"Sch.J"}</definedName>
    <definedName name="wrn.Sch.J._1" localSheetId="20" hidden="1">{"Sch.J_CorpChgs",#N/A,FALSE,"Sch.J"}</definedName>
    <definedName name="wrn.Sch.J._1" localSheetId="21" hidden="1">{"Sch.J_CorpChgs",#N/A,FALSE,"Sch.J"}</definedName>
    <definedName name="wrn.Sch.J._1" localSheetId="22" hidden="1">{"Sch.J_CorpChgs",#N/A,FALSE,"Sch.J"}</definedName>
    <definedName name="wrn.Sch.J._1" localSheetId="23" hidden="1">{"Sch.J_CorpChgs",#N/A,FALSE,"Sch.J"}</definedName>
    <definedName name="wrn.Sch.J._1" localSheetId="3" hidden="1">{"Sch.J_CorpChgs",#N/A,FALSE,"Sch.J"}</definedName>
    <definedName name="wrn.Sch.J._1" localSheetId="4" hidden="1">{"Sch.J_CorpChgs",#N/A,FALSE,"Sch.J"}</definedName>
    <definedName name="wrn.Sch.J._1" localSheetId="7" hidden="1">{"Sch.J_CorpChgs",#N/A,FALSE,"Sch.J"}</definedName>
    <definedName name="wrn.Sch.J._1" localSheetId="16" hidden="1">{"Sch.J_CorpChgs",#N/A,FALSE,"Sch.J"}</definedName>
    <definedName name="wrn.Sch.J._1" localSheetId="26" hidden="1">{"Sch.J_CorpChgs",#N/A,FALSE,"Sch.J"}</definedName>
    <definedName name="wrn.Sch.J._1" localSheetId="27" hidden="1">{"Sch.J_CorpChgs",#N/A,FALSE,"Sch.J"}</definedName>
    <definedName name="wrn.Sch.J._1" localSheetId="28" hidden="1">{"Sch.J_CorpChgs",#N/A,FALSE,"Sch.J"}</definedName>
    <definedName name="wrn.Sch.J._1" localSheetId="29" hidden="1">{"Sch.J_CorpChgs",#N/A,FALSE,"Sch.J"}</definedName>
    <definedName name="wrn.Sch.J._1" localSheetId="30" hidden="1">{"Sch.J_CorpChgs",#N/A,FALSE,"Sch.J"}</definedName>
    <definedName name="wrn.Sch.J._1" localSheetId="31" hidden="1">{"Sch.J_CorpChgs",#N/A,FALSE,"Sch.J"}</definedName>
    <definedName name="wrn.Sch.J._1" hidden="1">{"Sch.J_CorpChgs",#N/A,FALSE,"Sch.J"}</definedName>
    <definedName name="wrn.Sch.K." localSheetId="17" hidden="1">{"Sch.K_P1_PropLease",#N/A,FALSE,"Sch.K";"Sch.K_P2_PropLease",#N/A,FALSE,"Sch.K"}</definedName>
    <definedName name="wrn.Sch.K." localSheetId="18" hidden="1">{"Sch.K_P1_PropLease",#N/A,FALSE,"Sch.K";"Sch.K_P2_PropLease",#N/A,FALSE,"Sch.K"}</definedName>
    <definedName name="wrn.Sch.K." localSheetId="19" hidden="1">{"Sch.K_P1_PropLease",#N/A,FALSE,"Sch.K";"Sch.K_P2_PropLease",#N/A,FALSE,"Sch.K"}</definedName>
    <definedName name="wrn.Sch.K." localSheetId="20" hidden="1">{"Sch.K_P1_PropLease",#N/A,FALSE,"Sch.K";"Sch.K_P2_PropLease",#N/A,FALSE,"Sch.K"}</definedName>
    <definedName name="wrn.Sch.K." localSheetId="21" hidden="1">{"Sch.K_P1_PropLease",#N/A,FALSE,"Sch.K";"Sch.K_P2_PropLease",#N/A,FALSE,"Sch.K"}</definedName>
    <definedName name="wrn.Sch.K." localSheetId="22" hidden="1">{"Sch.K_P1_PropLease",#N/A,FALSE,"Sch.K";"Sch.K_P2_PropLease",#N/A,FALSE,"Sch.K"}</definedName>
    <definedName name="wrn.Sch.K." localSheetId="23" hidden="1">{"Sch.K_P1_PropLease",#N/A,FALSE,"Sch.K";"Sch.K_P2_PropLease",#N/A,FALSE,"Sch.K"}</definedName>
    <definedName name="wrn.Sch.K." localSheetId="3" hidden="1">{"Sch.K_P1_PropLease",#N/A,FALSE,"Sch.K";"Sch.K_P2_PropLease",#N/A,FALSE,"Sch.K"}</definedName>
    <definedName name="wrn.Sch.K." localSheetId="4" hidden="1">{"Sch.K_P1_PropLease",#N/A,FALSE,"Sch.K";"Sch.K_P2_PropLease",#N/A,FALSE,"Sch.K"}</definedName>
    <definedName name="wrn.Sch.K." localSheetId="7" hidden="1">{"Sch.K_P1_PropLease",#N/A,FALSE,"Sch.K";"Sch.K_P2_PropLease",#N/A,FALSE,"Sch.K"}</definedName>
    <definedName name="wrn.Sch.K." localSheetId="16" hidden="1">{"Sch.K_P1_PropLease",#N/A,FALSE,"Sch.K";"Sch.K_P2_PropLease",#N/A,FALSE,"Sch.K"}</definedName>
    <definedName name="wrn.Sch.K." localSheetId="26" hidden="1">{"Sch.K_P1_PropLease",#N/A,FALSE,"Sch.K";"Sch.K_P2_PropLease",#N/A,FALSE,"Sch.K"}</definedName>
    <definedName name="wrn.Sch.K." localSheetId="27" hidden="1">{"Sch.K_P1_PropLease",#N/A,FALSE,"Sch.K";"Sch.K_P2_PropLease",#N/A,FALSE,"Sch.K"}</definedName>
    <definedName name="wrn.Sch.K." localSheetId="28" hidden="1">{"Sch.K_P1_PropLease",#N/A,FALSE,"Sch.K";"Sch.K_P2_PropLease",#N/A,FALSE,"Sch.K"}</definedName>
    <definedName name="wrn.Sch.K." localSheetId="29" hidden="1">{"Sch.K_P1_PropLease",#N/A,FALSE,"Sch.K";"Sch.K_P2_PropLease",#N/A,FALSE,"Sch.K"}</definedName>
    <definedName name="wrn.Sch.K." localSheetId="30" hidden="1">{"Sch.K_P1_PropLease",#N/A,FALSE,"Sch.K";"Sch.K_P2_PropLease",#N/A,FALSE,"Sch.K"}</definedName>
    <definedName name="wrn.Sch.K." localSheetId="31" hidden="1">{"Sch.K_P1_PropLease",#N/A,FALSE,"Sch.K";"Sch.K_P2_PropLease",#N/A,FALSE,"Sch.K"}</definedName>
    <definedName name="wrn.Sch.K." hidden="1">{"Sch.K_P1_PropLease",#N/A,FALSE,"Sch.K";"Sch.K_P2_PropLease",#N/A,FALSE,"Sch.K"}</definedName>
    <definedName name="wrn.Sch.K._1" localSheetId="17" hidden="1">{"Sch.K_P1_PropLease",#N/A,FALSE,"Sch.K";"Sch.K_P2_PropLease",#N/A,FALSE,"Sch.K"}</definedName>
    <definedName name="wrn.Sch.K._1" localSheetId="18" hidden="1">{"Sch.K_P1_PropLease",#N/A,FALSE,"Sch.K";"Sch.K_P2_PropLease",#N/A,FALSE,"Sch.K"}</definedName>
    <definedName name="wrn.Sch.K._1" localSheetId="19" hidden="1">{"Sch.K_P1_PropLease",#N/A,FALSE,"Sch.K";"Sch.K_P2_PropLease",#N/A,FALSE,"Sch.K"}</definedName>
    <definedName name="wrn.Sch.K._1" localSheetId="20" hidden="1">{"Sch.K_P1_PropLease",#N/A,FALSE,"Sch.K";"Sch.K_P2_PropLease",#N/A,FALSE,"Sch.K"}</definedName>
    <definedName name="wrn.Sch.K._1" localSheetId="21" hidden="1">{"Sch.K_P1_PropLease",#N/A,FALSE,"Sch.K";"Sch.K_P2_PropLease",#N/A,FALSE,"Sch.K"}</definedName>
    <definedName name="wrn.Sch.K._1" localSheetId="22" hidden="1">{"Sch.K_P1_PropLease",#N/A,FALSE,"Sch.K";"Sch.K_P2_PropLease",#N/A,FALSE,"Sch.K"}</definedName>
    <definedName name="wrn.Sch.K._1" localSheetId="23" hidden="1">{"Sch.K_P1_PropLease",#N/A,FALSE,"Sch.K";"Sch.K_P2_PropLease",#N/A,FALSE,"Sch.K"}</definedName>
    <definedName name="wrn.Sch.K._1" localSheetId="3" hidden="1">{"Sch.K_P1_PropLease",#N/A,FALSE,"Sch.K";"Sch.K_P2_PropLease",#N/A,FALSE,"Sch.K"}</definedName>
    <definedName name="wrn.Sch.K._1" localSheetId="4" hidden="1">{"Sch.K_P1_PropLease",#N/A,FALSE,"Sch.K";"Sch.K_P2_PropLease",#N/A,FALSE,"Sch.K"}</definedName>
    <definedName name="wrn.Sch.K._1" localSheetId="7" hidden="1">{"Sch.K_P1_PropLease",#N/A,FALSE,"Sch.K";"Sch.K_P2_PropLease",#N/A,FALSE,"Sch.K"}</definedName>
    <definedName name="wrn.Sch.K._1" localSheetId="16" hidden="1">{"Sch.K_P1_PropLease",#N/A,FALSE,"Sch.K";"Sch.K_P2_PropLease",#N/A,FALSE,"Sch.K"}</definedName>
    <definedName name="wrn.Sch.K._1" localSheetId="26" hidden="1">{"Sch.K_P1_PropLease",#N/A,FALSE,"Sch.K";"Sch.K_P2_PropLease",#N/A,FALSE,"Sch.K"}</definedName>
    <definedName name="wrn.Sch.K._1" localSheetId="27" hidden="1">{"Sch.K_P1_PropLease",#N/A,FALSE,"Sch.K";"Sch.K_P2_PropLease",#N/A,FALSE,"Sch.K"}</definedName>
    <definedName name="wrn.Sch.K._1" localSheetId="28" hidden="1">{"Sch.K_P1_PropLease",#N/A,FALSE,"Sch.K";"Sch.K_P2_PropLease",#N/A,FALSE,"Sch.K"}</definedName>
    <definedName name="wrn.Sch.K._1" localSheetId="29" hidden="1">{"Sch.K_P1_PropLease",#N/A,FALSE,"Sch.K";"Sch.K_P2_PropLease",#N/A,FALSE,"Sch.K"}</definedName>
    <definedName name="wrn.Sch.K._1" localSheetId="30" hidden="1">{"Sch.K_P1_PropLease",#N/A,FALSE,"Sch.K";"Sch.K_P2_PropLease",#N/A,FALSE,"Sch.K"}</definedName>
    <definedName name="wrn.Sch.K._1" localSheetId="31" hidden="1">{"Sch.K_P1_PropLease",#N/A,FALSE,"Sch.K";"Sch.K_P2_PropLease",#N/A,FALSE,"Sch.K"}</definedName>
    <definedName name="wrn.Sch.K._1" hidden="1">{"Sch.K_P1_PropLease",#N/A,FALSE,"Sch.K";"Sch.K_P2_PropLease",#N/A,FALSE,"Sch.K"}</definedName>
    <definedName name="wrn.Sch.L." localSheetId="17" hidden="1">{"Sch.L_MaterialIssue",#N/A,FALSE,"Sch.L"}</definedName>
    <definedName name="wrn.Sch.L." localSheetId="18" hidden="1">{"Sch.L_MaterialIssue",#N/A,FALSE,"Sch.L"}</definedName>
    <definedName name="wrn.Sch.L." localSheetId="19" hidden="1">{"Sch.L_MaterialIssue",#N/A,FALSE,"Sch.L"}</definedName>
    <definedName name="wrn.Sch.L." localSheetId="20" hidden="1">{"Sch.L_MaterialIssue",#N/A,FALSE,"Sch.L"}</definedName>
    <definedName name="wrn.Sch.L." localSheetId="21" hidden="1">{"Sch.L_MaterialIssue",#N/A,FALSE,"Sch.L"}</definedName>
    <definedName name="wrn.Sch.L." localSheetId="22" hidden="1">{"Sch.L_MaterialIssue",#N/A,FALSE,"Sch.L"}</definedName>
    <definedName name="wrn.Sch.L." localSheetId="23" hidden="1">{"Sch.L_MaterialIssue",#N/A,FALSE,"Sch.L"}</definedName>
    <definedName name="wrn.Sch.L." localSheetId="3" hidden="1">{"Sch.L_MaterialIssue",#N/A,FALSE,"Sch.L"}</definedName>
    <definedName name="wrn.Sch.L." localSheetId="4" hidden="1">{"Sch.L_MaterialIssue",#N/A,FALSE,"Sch.L"}</definedName>
    <definedName name="wrn.Sch.L." localSheetId="7" hidden="1">{"Sch.L_MaterialIssue",#N/A,FALSE,"Sch.L"}</definedName>
    <definedName name="wrn.Sch.L." localSheetId="16" hidden="1">{"Sch.L_MaterialIssue",#N/A,FALSE,"Sch.L"}</definedName>
    <definedName name="wrn.Sch.L." localSheetId="26" hidden="1">{"Sch.L_MaterialIssue",#N/A,FALSE,"Sch.L"}</definedName>
    <definedName name="wrn.Sch.L." localSheetId="27" hidden="1">{"Sch.L_MaterialIssue",#N/A,FALSE,"Sch.L"}</definedName>
    <definedName name="wrn.Sch.L." localSheetId="28" hidden="1">{"Sch.L_MaterialIssue",#N/A,FALSE,"Sch.L"}</definedName>
    <definedName name="wrn.Sch.L." localSheetId="29" hidden="1">{"Sch.L_MaterialIssue",#N/A,FALSE,"Sch.L"}</definedName>
    <definedName name="wrn.Sch.L." localSheetId="30" hidden="1">{"Sch.L_MaterialIssue",#N/A,FALSE,"Sch.L"}</definedName>
    <definedName name="wrn.Sch.L." localSheetId="31" hidden="1">{"Sch.L_MaterialIssue",#N/A,FALSE,"Sch.L"}</definedName>
    <definedName name="wrn.Sch.L." hidden="1">{"Sch.L_MaterialIssue",#N/A,FALSE,"Sch.L"}</definedName>
    <definedName name="wrn.Sch.L._1" localSheetId="17" hidden="1">{"Sch.L_MaterialIssue",#N/A,FALSE,"Sch.L"}</definedName>
    <definedName name="wrn.Sch.L._1" localSheetId="18" hidden="1">{"Sch.L_MaterialIssue",#N/A,FALSE,"Sch.L"}</definedName>
    <definedName name="wrn.Sch.L._1" localSheetId="19" hidden="1">{"Sch.L_MaterialIssue",#N/A,FALSE,"Sch.L"}</definedName>
    <definedName name="wrn.Sch.L._1" localSheetId="20" hidden="1">{"Sch.L_MaterialIssue",#N/A,FALSE,"Sch.L"}</definedName>
    <definedName name="wrn.Sch.L._1" localSheetId="21" hidden="1">{"Sch.L_MaterialIssue",#N/A,FALSE,"Sch.L"}</definedName>
    <definedName name="wrn.Sch.L._1" localSheetId="22" hidden="1">{"Sch.L_MaterialIssue",#N/A,FALSE,"Sch.L"}</definedName>
    <definedName name="wrn.Sch.L._1" localSheetId="23" hidden="1">{"Sch.L_MaterialIssue",#N/A,FALSE,"Sch.L"}</definedName>
    <definedName name="wrn.Sch.L._1" localSheetId="3" hidden="1">{"Sch.L_MaterialIssue",#N/A,FALSE,"Sch.L"}</definedName>
    <definedName name="wrn.Sch.L._1" localSheetId="4" hidden="1">{"Sch.L_MaterialIssue",#N/A,FALSE,"Sch.L"}</definedName>
    <definedName name="wrn.Sch.L._1" localSheetId="7" hidden="1">{"Sch.L_MaterialIssue",#N/A,FALSE,"Sch.L"}</definedName>
    <definedName name="wrn.Sch.L._1" localSheetId="16" hidden="1">{"Sch.L_MaterialIssue",#N/A,FALSE,"Sch.L"}</definedName>
    <definedName name="wrn.Sch.L._1" localSheetId="26" hidden="1">{"Sch.L_MaterialIssue",#N/A,FALSE,"Sch.L"}</definedName>
    <definedName name="wrn.Sch.L._1" localSheetId="27" hidden="1">{"Sch.L_MaterialIssue",#N/A,FALSE,"Sch.L"}</definedName>
    <definedName name="wrn.Sch.L._1" localSheetId="28" hidden="1">{"Sch.L_MaterialIssue",#N/A,FALSE,"Sch.L"}</definedName>
    <definedName name="wrn.Sch.L._1" localSheetId="29" hidden="1">{"Sch.L_MaterialIssue",#N/A,FALSE,"Sch.L"}</definedName>
    <definedName name="wrn.Sch.L._1" localSheetId="30" hidden="1">{"Sch.L_MaterialIssue",#N/A,FALSE,"Sch.L"}</definedName>
    <definedName name="wrn.Sch.L._1" localSheetId="31" hidden="1">{"Sch.L_MaterialIssue",#N/A,FALSE,"Sch.L"}</definedName>
    <definedName name="wrn.Sch.L._1" hidden="1">{"Sch.L_MaterialIssue",#N/A,FALSE,"Sch.L"}</definedName>
    <definedName name="wrn.Sch.M." localSheetId="17" hidden="1">{"Sch.M_Prop&amp;FFTaxes",#N/A,FALSE,"Sch.M"}</definedName>
    <definedName name="wrn.Sch.M." localSheetId="18" hidden="1">{"Sch.M_Prop&amp;FFTaxes",#N/A,FALSE,"Sch.M"}</definedName>
    <definedName name="wrn.Sch.M." localSheetId="19" hidden="1">{"Sch.M_Prop&amp;FFTaxes",#N/A,FALSE,"Sch.M"}</definedName>
    <definedName name="wrn.Sch.M." localSheetId="20" hidden="1">{"Sch.M_Prop&amp;FFTaxes",#N/A,FALSE,"Sch.M"}</definedName>
    <definedName name="wrn.Sch.M." localSheetId="21" hidden="1">{"Sch.M_Prop&amp;FFTaxes",#N/A,FALSE,"Sch.M"}</definedName>
    <definedName name="wrn.Sch.M." localSheetId="22" hidden="1">{"Sch.M_Prop&amp;FFTaxes",#N/A,FALSE,"Sch.M"}</definedName>
    <definedName name="wrn.Sch.M." localSheetId="23" hidden="1">{"Sch.M_Prop&amp;FFTaxes",#N/A,FALSE,"Sch.M"}</definedName>
    <definedName name="wrn.Sch.M." localSheetId="3" hidden="1">{"Sch.M_Prop&amp;FFTaxes",#N/A,FALSE,"Sch.M"}</definedName>
    <definedName name="wrn.Sch.M." localSheetId="4" hidden="1">{"Sch.M_Prop&amp;FFTaxes",#N/A,FALSE,"Sch.M"}</definedName>
    <definedName name="wrn.Sch.M." localSheetId="7" hidden="1">{"Sch.M_Prop&amp;FFTaxes",#N/A,FALSE,"Sch.M"}</definedName>
    <definedName name="wrn.Sch.M." localSheetId="16" hidden="1">{"Sch.M_Prop&amp;FFTaxes",#N/A,FALSE,"Sch.M"}</definedName>
    <definedName name="wrn.Sch.M." localSheetId="26" hidden="1">{"Sch.M_Prop&amp;FFTaxes",#N/A,FALSE,"Sch.M"}</definedName>
    <definedName name="wrn.Sch.M." localSheetId="27" hidden="1">{"Sch.M_Prop&amp;FFTaxes",#N/A,FALSE,"Sch.M"}</definedName>
    <definedName name="wrn.Sch.M." localSheetId="28" hidden="1">{"Sch.M_Prop&amp;FFTaxes",#N/A,FALSE,"Sch.M"}</definedName>
    <definedName name="wrn.Sch.M." localSheetId="29" hidden="1">{"Sch.M_Prop&amp;FFTaxes",#N/A,FALSE,"Sch.M"}</definedName>
    <definedName name="wrn.Sch.M." localSheetId="30" hidden="1">{"Sch.M_Prop&amp;FFTaxes",#N/A,FALSE,"Sch.M"}</definedName>
    <definedName name="wrn.Sch.M." localSheetId="31" hidden="1">{"Sch.M_Prop&amp;FFTaxes",#N/A,FALSE,"Sch.M"}</definedName>
    <definedName name="wrn.Sch.M." hidden="1">{"Sch.M_Prop&amp;FFTaxes",#N/A,FALSE,"Sch.M"}</definedName>
    <definedName name="wrn.Sch.M._1" localSheetId="17" hidden="1">{"Sch.M_Prop&amp;FFTaxes",#N/A,FALSE,"Sch.M"}</definedName>
    <definedName name="wrn.Sch.M._1" localSheetId="18" hidden="1">{"Sch.M_Prop&amp;FFTaxes",#N/A,FALSE,"Sch.M"}</definedName>
    <definedName name="wrn.Sch.M._1" localSheetId="19" hidden="1">{"Sch.M_Prop&amp;FFTaxes",#N/A,FALSE,"Sch.M"}</definedName>
    <definedName name="wrn.Sch.M._1" localSheetId="20" hidden="1">{"Sch.M_Prop&amp;FFTaxes",#N/A,FALSE,"Sch.M"}</definedName>
    <definedName name="wrn.Sch.M._1" localSheetId="21" hidden="1">{"Sch.M_Prop&amp;FFTaxes",#N/A,FALSE,"Sch.M"}</definedName>
    <definedName name="wrn.Sch.M._1" localSheetId="22" hidden="1">{"Sch.M_Prop&amp;FFTaxes",#N/A,FALSE,"Sch.M"}</definedName>
    <definedName name="wrn.Sch.M._1" localSheetId="23" hidden="1">{"Sch.M_Prop&amp;FFTaxes",#N/A,FALSE,"Sch.M"}</definedName>
    <definedName name="wrn.Sch.M._1" localSheetId="3" hidden="1">{"Sch.M_Prop&amp;FFTaxes",#N/A,FALSE,"Sch.M"}</definedName>
    <definedName name="wrn.Sch.M._1" localSheetId="4" hidden="1">{"Sch.M_Prop&amp;FFTaxes",#N/A,FALSE,"Sch.M"}</definedName>
    <definedName name="wrn.Sch.M._1" localSheetId="7" hidden="1">{"Sch.M_Prop&amp;FFTaxes",#N/A,FALSE,"Sch.M"}</definedName>
    <definedName name="wrn.Sch.M._1" localSheetId="16" hidden="1">{"Sch.M_Prop&amp;FFTaxes",#N/A,FALSE,"Sch.M"}</definedName>
    <definedName name="wrn.Sch.M._1" localSheetId="26" hidden="1">{"Sch.M_Prop&amp;FFTaxes",#N/A,FALSE,"Sch.M"}</definedName>
    <definedName name="wrn.Sch.M._1" localSheetId="27" hidden="1">{"Sch.M_Prop&amp;FFTaxes",#N/A,FALSE,"Sch.M"}</definedName>
    <definedName name="wrn.Sch.M._1" localSheetId="28" hidden="1">{"Sch.M_Prop&amp;FFTaxes",#N/A,FALSE,"Sch.M"}</definedName>
    <definedName name="wrn.Sch.M._1" localSheetId="29" hidden="1">{"Sch.M_Prop&amp;FFTaxes",#N/A,FALSE,"Sch.M"}</definedName>
    <definedName name="wrn.Sch.M._1" localSheetId="30" hidden="1">{"Sch.M_Prop&amp;FFTaxes",#N/A,FALSE,"Sch.M"}</definedName>
    <definedName name="wrn.Sch.M._1" localSheetId="31" hidden="1">{"Sch.M_Prop&amp;FFTaxes",#N/A,FALSE,"Sch.M"}</definedName>
    <definedName name="wrn.Sch.M._1" hidden="1">{"Sch.M_Prop&amp;FFTaxes",#N/A,FALSE,"Sch.M"}</definedName>
    <definedName name="wrn.Sch.N." localSheetId="17" hidden="1">{"Sch.N_IncTaxes",#N/A,FALSE,"Sch. N, O"}</definedName>
    <definedName name="wrn.Sch.N." localSheetId="18" hidden="1">{"Sch.N_IncTaxes",#N/A,FALSE,"Sch. N, O"}</definedName>
    <definedName name="wrn.Sch.N." localSheetId="19" hidden="1">{"Sch.N_IncTaxes",#N/A,FALSE,"Sch. N, O"}</definedName>
    <definedName name="wrn.Sch.N." localSheetId="20" hidden="1">{"Sch.N_IncTaxes",#N/A,FALSE,"Sch. N, O"}</definedName>
    <definedName name="wrn.Sch.N." localSheetId="21" hidden="1">{"Sch.N_IncTaxes",#N/A,FALSE,"Sch. N, O"}</definedName>
    <definedName name="wrn.Sch.N." localSheetId="22" hidden="1">{"Sch.N_IncTaxes",#N/A,FALSE,"Sch. N, O"}</definedName>
    <definedName name="wrn.Sch.N." localSheetId="23" hidden="1">{"Sch.N_IncTaxes",#N/A,FALSE,"Sch. N, O"}</definedName>
    <definedName name="wrn.Sch.N." localSheetId="3" hidden="1">{"Sch.N_IncTaxes",#N/A,FALSE,"Sch. N, O"}</definedName>
    <definedName name="wrn.Sch.N." localSheetId="4" hidden="1">{"Sch.N_IncTaxes",#N/A,FALSE,"Sch. N, O"}</definedName>
    <definedName name="wrn.Sch.N." localSheetId="7" hidden="1">{"Sch.N_IncTaxes",#N/A,FALSE,"Sch. N, O"}</definedName>
    <definedName name="wrn.Sch.N." localSheetId="16" hidden="1">{"Sch.N_IncTaxes",#N/A,FALSE,"Sch. N, O"}</definedName>
    <definedName name="wrn.Sch.N." localSheetId="26" hidden="1">{"Sch.N_IncTaxes",#N/A,FALSE,"Sch. N, O"}</definedName>
    <definedName name="wrn.Sch.N." localSheetId="27" hidden="1">{"Sch.N_IncTaxes",#N/A,FALSE,"Sch. N, O"}</definedName>
    <definedName name="wrn.Sch.N." localSheetId="28" hidden="1">{"Sch.N_IncTaxes",#N/A,FALSE,"Sch. N, O"}</definedName>
    <definedName name="wrn.Sch.N." localSheetId="29" hidden="1">{"Sch.N_IncTaxes",#N/A,FALSE,"Sch. N, O"}</definedName>
    <definedName name="wrn.Sch.N." localSheetId="30" hidden="1">{"Sch.N_IncTaxes",#N/A,FALSE,"Sch. N, O"}</definedName>
    <definedName name="wrn.Sch.N." localSheetId="31" hidden="1">{"Sch.N_IncTaxes",#N/A,FALSE,"Sch. N, O"}</definedName>
    <definedName name="wrn.Sch.N." hidden="1">{"Sch.N_IncTaxes",#N/A,FALSE,"Sch. N, O"}</definedName>
    <definedName name="wrn.Sch.N._1" localSheetId="17" hidden="1">{"Sch.N_IncTaxes",#N/A,FALSE,"Sch. N, O"}</definedName>
    <definedName name="wrn.Sch.N._1" localSheetId="18" hidden="1">{"Sch.N_IncTaxes",#N/A,FALSE,"Sch. N, O"}</definedName>
    <definedName name="wrn.Sch.N._1" localSheetId="19" hidden="1">{"Sch.N_IncTaxes",#N/A,FALSE,"Sch. N, O"}</definedName>
    <definedName name="wrn.Sch.N._1" localSheetId="20" hidden="1">{"Sch.N_IncTaxes",#N/A,FALSE,"Sch. N, O"}</definedName>
    <definedName name="wrn.Sch.N._1" localSheetId="21" hidden="1">{"Sch.N_IncTaxes",#N/A,FALSE,"Sch. N, O"}</definedName>
    <definedName name="wrn.Sch.N._1" localSheetId="22" hidden="1">{"Sch.N_IncTaxes",#N/A,FALSE,"Sch. N, O"}</definedName>
    <definedName name="wrn.Sch.N._1" localSheetId="23" hidden="1">{"Sch.N_IncTaxes",#N/A,FALSE,"Sch. N, O"}</definedName>
    <definedName name="wrn.Sch.N._1" localSheetId="3" hidden="1">{"Sch.N_IncTaxes",#N/A,FALSE,"Sch. N, O"}</definedName>
    <definedName name="wrn.Sch.N._1" localSheetId="4" hidden="1">{"Sch.N_IncTaxes",#N/A,FALSE,"Sch. N, O"}</definedName>
    <definedName name="wrn.Sch.N._1" localSheetId="7" hidden="1">{"Sch.N_IncTaxes",#N/A,FALSE,"Sch. N, O"}</definedName>
    <definedName name="wrn.Sch.N._1" localSheetId="16" hidden="1">{"Sch.N_IncTaxes",#N/A,FALSE,"Sch. N, O"}</definedName>
    <definedName name="wrn.Sch.N._1" localSheetId="26" hidden="1">{"Sch.N_IncTaxes",#N/A,FALSE,"Sch. N, O"}</definedName>
    <definedName name="wrn.Sch.N._1" localSheetId="27" hidden="1">{"Sch.N_IncTaxes",#N/A,FALSE,"Sch. N, O"}</definedName>
    <definedName name="wrn.Sch.N._1" localSheetId="28" hidden="1">{"Sch.N_IncTaxes",#N/A,FALSE,"Sch. N, O"}</definedName>
    <definedName name="wrn.Sch.N._1" localSheetId="29" hidden="1">{"Sch.N_IncTaxes",#N/A,FALSE,"Sch. N, O"}</definedName>
    <definedName name="wrn.Sch.N._1" localSheetId="30" hidden="1">{"Sch.N_IncTaxes",#N/A,FALSE,"Sch. N, O"}</definedName>
    <definedName name="wrn.Sch.N._1" localSheetId="31" hidden="1">{"Sch.N_IncTaxes",#N/A,FALSE,"Sch. N, O"}</definedName>
    <definedName name="wrn.Sch.N._1" hidden="1">{"Sch.N_IncTaxes",#N/A,FALSE,"Sch. N, O"}</definedName>
    <definedName name="wrn.Sch.O." localSheetId="17" hidden="1">{"Sch.O1_FedITDeferred",#N/A,FALSE,"Sch. N, O";"Sch_O2_Depreciation",#N/A,FALSE,"Sch. N, O";"Sch_O3_AmortInsurance",#N/A,FALSE,"Sch. N, O"}</definedName>
    <definedName name="wrn.Sch.O." localSheetId="18" hidden="1">{"Sch.O1_FedITDeferred",#N/A,FALSE,"Sch. N, O";"Sch_O2_Depreciation",#N/A,FALSE,"Sch. N, O";"Sch_O3_AmortInsurance",#N/A,FALSE,"Sch. N, O"}</definedName>
    <definedName name="wrn.Sch.O." localSheetId="19" hidden="1">{"Sch.O1_FedITDeferred",#N/A,FALSE,"Sch. N, O";"Sch_O2_Depreciation",#N/A,FALSE,"Sch. N, O";"Sch_O3_AmortInsurance",#N/A,FALSE,"Sch. N, O"}</definedName>
    <definedName name="wrn.Sch.O." localSheetId="20" hidden="1">{"Sch.O1_FedITDeferred",#N/A,FALSE,"Sch. N, O";"Sch_O2_Depreciation",#N/A,FALSE,"Sch. N, O";"Sch_O3_AmortInsurance",#N/A,FALSE,"Sch. N, O"}</definedName>
    <definedName name="wrn.Sch.O." localSheetId="21" hidden="1">{"Sch.O1_FedITDeferred",#N/A,FALSE,"Sch. N, O";"Sch_O2_Depreciation",#N/A,FALSE,"Sch. N, O";"Sch_O3_AmortInsurance",#N/A,FALSE,"Sch. N, O"}</definedName>
    <definedName name="wrn.Sch.O." localSheetId="22" hidden="1">{"Sch.O1_FedITDeferred",#N/A,FALSE,"Sch. N, O";"Sch_O2_Depreciation",#N/A,FALSE,"Sch. N, O";"Sch_O3_AmortInsurance",#N/A,FALSE,"Sch. N, O"}</definedName>
    <definedName name="wrn.Sch.O." localSheetId="23" hidden="1">{"Sch.O1_FedITDeferred",#N/A,FALSE,"Sch. N, O";"Sch_O2_Depreciation",#N/A,FALSE,"Sch. N, O";"Sch_O3_AmortInsurance",#N/A,FALSE,"Sch. N, O"}</definedName>
    <definedName name="wrn.Sch.O." localSheetId="3" hidden="1">{"Sch.O1_FedITDeferred",#N/A,FALSE,"Sch. N, O";"Sch_O2_Depreciation",#N/A,FALSE,"Sch. N, O";"Sch_O3_AmortInsurance",#N/A,FALSE,"Sch. N, O"}</definedName>
    <definedName name="wrn.Sch.O." localSheetId="4" hidden="1">{"Sch.O1_FedITDeferred",#N/A,FALSE,"Sch. N, O";"Sch_O2_Depreciation",#N/A,FALSE,"Sch. N, O";"Sch_O3_AmortInsurance",#N/A,FALSE,"Sch. N, O"}</definedName>
    <definedName name="wrn.Sch.O." localSheetId="7" hidden="1">{"Sch.O1_FedITDeferred",#N/A,FALSE,"Sch. N, O";"Sch_O2_Depreciation",#N/A,FALSE,"Sch. N, O";"Sch_O3_AmortInsurance",#N/A,FALSE,"Sch. N, O"}</definedName>
    <definedName name="wrn.Sch.O." localSheetId="16" hidden="1">{"Sch.O1_FedITDeferred",#N/A,FALSE,"Sch. N, O";"Sch_O2_Depreciation",#N/A,FALSE,"Sch. N, O";"Sch_O3_AmortInsurance",#N/A,FALSE,"Sch. N, O"}</definedName>
    <definedName name="wrn.Sch.O." localSheetId="26" hidden="1">{"Sch.O1_FedITDeferred",#N/A,FALSE,"Sch. N, O";"Sch_O2_Depreciation",#N/A,FALSE,"Sch. N, O";"Sch_O3_AmortInsurance",#N/A,FALSE,"Sch. N, O"}</definedName>
    <definedName name="wrn.Sch.O." localSheetId="27" hidden="1">{"Sch.O1_FedITDeferred",#N/A,FALSE,"Sch. N, O";"Sch_O2_Depreciation",#N/A,FALSE,"Sch. N, O";"Sch_O3_AmortInsurance",#N/A,FALSE,"Sch. N, O"}</definedName>
    <definedName name="wrn.Sch.O." localSheetId="28" hidden="1">{"Sch.O1_FedITDeferred",#N/A,FALSE,"Sch. N, O";"Sch_O2_Depreciation",#N/A,FALSE,"Sch. N, O";"Sch_O3_AmortInsurance",#N/A,FALSE,"Sch. N, O"}</definedName>
    <definedName name="wrn.Sch.O." localSheetId="29" hidden="1">{"Sch.O1_FedITDeferred",#N/A,FALSE,"Sch. N, O";"Sch_O2_Depreciation",#N/A,FALSE,"Sch. N, O";"Sch_O3_AmortInsurance",#N/A,FALSE,"Sch. N, O"}</definedName>
    <definedName name="wrn.Sch.O." localSheetId="30" hidden="1">{"Sch.O1_FedITDeferred",#N/A,FALSE,"Sch. N, O";"Sch_O2_Depreciation",#N/A,FALSE,"Sch. N, O";"Sch_O3_AmortInsurance",#N/A,FALSE,"Sch. N, O"}</definedName>
    <definedName name="wrn.Sch.O." localSheetId="31"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O._1" localSheetId="17" hidden="1">{"Sch.O1_FedITDeferred",#N/A,FALSE,"Sch. N, O";"Sch_O2_Depreciation",#N/A,FALSE,"Sch. N, O";"Sch_O3_AmortInsurance",#N/A,FALSE,"Sch. N, O"}</definedName>
    <definedName name="wrn.Sch.O._1" localSheetId="18" hidden="1">{"Sch.O1_FedITDeferred",#N/A,FALSE,"Sch. N, O";"Sch_O2_Depreciation",#N/A,FALSE,"Sch. N, O";"Sch_O3_AmortInsurance",#N/A,FALSE,"Sch. N, O"}</definedName>
    <definedName name="wrn.Sch.O._1" localSheetId="19" hidden="1">{"Sch.O1_FedITDeferred",#N/A,FALSE,"Sch. N, O";"Sch_O2_Depreciation",#N/A,FALSE,"Sch. N, O";"Sch_O3_AmortInsurance",#N/A,FALSE,"Sch. N, O"}</definedName>
    <definedName name="wrn.Sch.O._1" localSheetId="20" hidden="1">{"Sch.O1_FedITDeferred",#N/A,FALSE,"Sch. N, O";"Sch_O2_Depreciation",#N/A,FALSE,"Sch. N, O";"Sch_O3_AmortInsurance",#N/A,FALSE,"Sch. N, O"}</definedName>
    <definedName name="wrn.Sch.O._1" localSheetId="21" hidden="1">{"Sch.O1_FedITDeferred",#N/A,FALSE,"Sch. N, O";"Sch_O2_Depreciation",#N/A,FALSE,"Sch. N, O";"Sch_O3_AmortInsurance",#N/A,FALSE,"Sch. N, O"}</definedName>
    <definedName name="wrn.Sch.O._1" localSheetId="22" hidden="1">{"Sch.O1_FedITDeferred",#N/A,FALSE,"Sch. N, O";"Sch_O2_Depreciation",#N/A,FALSE,"Sch. N, O";"Sch_O3_AmortInsurance",#N/A,FALSE,"Sch. N, O"}</definedName>
    <definedName name="wrn.Sch.O._1" localSheetId="23" hidden="1">{"Sch.O1_FedITDeferred",#N/A,FALSE,"Sch. N, O";"Sch_O2_Depreciation",#N/A,FALSE,"Sch. N, O";"Sch_O3_AmortInsurance",#N/A,FALSE,"Sch. N, O"}</definedName>
    <definedName name="wrn.Sch.O._1" localSheetId="3" hidden="1">{"Sch.O1_FedITDeferred",#N/A,FALSE,"Sch. N, O";"Sch_O2_Depreciation",#N/A,FALSE,"Sch. N, O";"Sch_O3_AmortInsurance",#N/A,FALSE,"Sch. N, O"}</definedName>
    <definedName name="wrn.Sch.O._1" localSheetId="4" hidden="1">{"Sch.O1_FedITDeferred",#N/A,FALSE,"Sch. N, O";"Sch_O2_Depreciation",#N/A,FALSE,"Sch. N, O";"Sch_O3_AmortInsurance",#N/A,FALSE,"Sch. N, O"}</definedName>
    <definedName name="wrn.Sch.O._1" localSheetId="7" hidden="1">{"Sch.O1_FedITDeferred",#N/A,FALSE,"Sch. N, O";"Sch_O2_Depreciation",#N/A,FALSE,"Sch. N, O";"Sch_O3_AmortInsurance",#N/A,FALSE,"Sch. N, O"}</definedName>
    <definedName name="wrn.Sch.O._1" localSheetId="16" hidden="1">{"Sch.O1_FedITDeferred",#N/A,FALSE,"Sch. N, O";"Sch_O2_Depreciation",#N/A,FALSE,"Sch. N, O";"Sch_O3_AmortInsurance",#N/A,FALSE,"Sch. N, O"}</definedName>
    <definedName name="wrn.Sch.O._1" localSheetId="26" hidden="1">{"Sch.O1_FedITDeferred",#N/A,FALSE,"Sch. N, O";"Sch_O2_Depreciation",#N/A,FALSE,"Sch. N, O";"Sch_O3_AmortInsurance",#N/A,FALSE,"Sch. N, O"}</definedName>
    <definedName name="wrn.Sch.O._1" localSheetId="27" hidden="1">{"Sch.O1_FedITDeferred",#N/A,FALSE,"Sch. N, O";"Sch_O2_Depreciation",#N/A,FALSE,"Sch. N, O";"Sch_O3_AmortInsurance",#N/A,FALSE,"Sch. N, O"}</definedName>
    <definedName name="wrn.Sch.O._1" localSheetId="28" hidden="1">{"Sch.O1_FedITDeferred",#N/A,FALSE,"Sch. N, O";"Sch_O2_Depreciation",#N/A,FALSE,"Sch. N, O";"Sch_O3_AmortInsurance",#N/A,FALSE,"Sch. N, O"}</definedName>
    <definedName name="wrn.Sch.O._1" localSheetId="29" hidden="1">{"Sch.O1_FedITDeferred",#N/A,FALSE,"Sch. N, O";"Sch_O2_Depreciation",#N/A,FALSE,"Sch. N, O";"Sch_O3_AmortInsurance",#N/A,FALSE,"Sch. N, O"}</definedName>
    <definedName name="wrn.Sch.O._1" localSheetId="30" hidden="1">{"Sch.O1_FedITDeferred",#N/A,FALSE,"Sch. N, O";"Sch_O2_Depreciation",#N/A,FALSE,"Sch. N, O";"Sch_O3_AmortInsurance",#N/A,FALSE,"Sch. N, O"}</definedName>
    <definedName name="wrn.Sch.O._1" localSheetId="31" hidden="1">{"Sch.O1_FedITDeferred",#N/A,FALSE,"Sch. N, O";"Sch_O2_Depreciation",#N/A,FALSE,"Sch. N, O";"Sch_O3_AmortInsurance",#N/A,FALSE,"Sch. N, O"}</definedName>
    <definedName name="wrn.Sch.O._1" hidden="1">{"Sch.O1_FedITDeferred",#N/A,FALSE,"Sch. N, O";"Sch_O2_Depreciation",#N/A,FALSE,"Sch. N, O";"Sch_O3_AmortInsurance",#N/A,FALSE,"Sch. N, O"}</definedName>
    <definedName name="wrn.Sch.P." localSheetId="17" hidden="1">{"Sch.P_BS_Bal",#N/A,FALSE,"WP-BS Elem"}</definedName>
    <definedName name="wrn.Sch.P." localSheetId="18" hidden="1">{"Sch.P_BS_Bal",#N/A,FALSE,"WP-BS Elem"}</definedName>
    <definedName name="wrn.Sch.P." localSheetId="19" hidden="1">{"Sch.P_BS_Bal",#N/A,FALSE,"WP-BS Elem"}</definedName>
    <definedName name="wrn.Sch.P." localSheetId="20" hidden="1">{"Sch.P_BS_Bal",#N/A,FALSE,"WP-BS Elem"}</definedName>
    <definedName name="wrn.Sch.P." localSheetId="21" hidden="1">{"Sch.P_BS_Bal",#N/A,FALSE,"WP-BS Elem"}</definedName>
    <definedName name="wrn.Sch.P." localSheetId="22" hidden="1">{"Sch.P_BS_Bal",#N/A,FALSE,"WP-BS Elem"}</definedName>
    <definedName name="wrn.Sch.P." localSheetId="23" hidden="1">{"Sch.P_BS_Bal",#N/A,FALSE,"WP-BS Elem"}</definedName>
    <definedName name="wrn.Sch.P." localSheetId="3" hidden="1">{"Sch.P_BS_Bal",#N/A,FALSE,"WP-BS Elem"}</definedName>
    <definedName name="wrn.Sch.P." localSheetId="4" hidden="1">{"Sch.P_BS_Bal",#N/A,FALSE,"WP-BS Elem"}</definedName>
    <definedName name="wrn.Sch.P." localSheetId="7" hidden="1">{"Sch.P_BS_Bal",#N/A,FALSE,"WP-BS Elem"}</definedName>
    <definedName name="wrn.Sch.P." localSheetId="16" hidden="1">{"Sch.P_BS_Bal",#N/A,FALSE,"WP-BS Elem"}</definedName>
    <definedName name="wrn.Sch.P." localSheetId="26" hidden="1">{"Sch.P_BS_Bal",#N/A,FALSE,"WP-BS Elem"}</definedName>
    <definedName name="wrn.Sch.P." localSheetId="27" hidden="1">{"Sch.P_BS_Bal",#N/A,FALSE,"WP-BS Elem"}</definedName>
    <definedName name="wrn.Sch.P." localSheetId="28" hidden="1">{"Sch.P_BS_Bal",#N/A,FALSE,"WP-BS Elem"}</definedName>
    <definedName name="wrn.Sch.P." localSheetId="29" hidden="1">{"Sch.P_BS_Bal",#N/A,FALSE,"WP-BS Elem"}</definedName>
    <definedName name="wrn.Sch.P." localSheetId="30" hidden="1">{"Sch.P_BS_Bal",#N/A,FALSE,"WP-BS Elem"}</definedName>
    <definedName name="wrn.Sch.P." localSheetId="31" hidden="1">{"Sch.P_BS_Bal",#N/A,FALSE,"WP-BS Elem"}</definedName>
    <definedName name="wrn.Sch.P." hidden="1">{"Sch.P_BS_Bal",#N/A,FALSE,"WP-BS Elem"}</definedName>
    <definedName name="wrn.Sch.P._.Accts." localSheetId="17" hidden="1">{"Sch.P_BS_Accts",#N/A,FALSE,"WP-BS Elem"}</definedName>
    <definedName name="wrn.Sch.P._.Accts." localSheetId="18" hidden="1">{"Sch.P_BS_Accts",#N/A,FALSE,"WP-BS Elem"}</definedName>
    <definedName name="wrn.Sch.P._.Accts." localSheetId="19" hidden="1">{"Sch.P_BS_Accts",#N/A,FALSE,"WP-BS Elem"}</definedName>
    <definedName name="wrn.Sch.P._.Accts." localSheetId="20" hidden="1">{"Sch.P_BS_Accts",#N/A,FALSE,"WP-BS Elem"}</definedName>
    <definedName name="wrn.Sch.P._.Accts." localSheetId="21" hidden="1">{"Sch.P_BS_Accts",#N/A,FALSE,"WP-BS Elem"}</definedName>
    <definedName name="wrn.Sch.P._.Accts." localSheetId="22" hidden="1">{"Sch.P_BS_Accts",#N/A,FALSE,"WP-BS Elem"}</definedName>
    <definedName name="wrn.Sch.P._.Accts." localSheetId="23" hidden="1">{"Sch.P_BS_Accts",#N/A,FALSE,"WP-BS Elem"}</definedName>
    <definedName name="wrn.Sch.P._.Accts." localSheetId="3" hidden="1">{"Sch.P_BS_Accts",#N/A,FALSE,"WP-BS Elem"}</definedName>
    <definedName name="wrn.Sch.P._.Accts." localSheetId="4" hidden="1">{"Sch.P_BS_Accts",#N/A,FALSE,"WP-BS Elem"}</definedName>
    <definedName name="wrn.Sch.P._.Accts." localSheetId="7" hidden="1">{"Sch.P_BS_Accts",#N/A,FALSE,"WP-BS Elem"}</definedName>
    <definedName name="wrn.Sch.P._.Accts." localSheetId="16" hidden="1">{"Sch.P_BS_Accts",#N/A,FALSE,"WP-BS Elem"}</definedName>
    <definedName name="wrn.Sch.P._.Accts." localSheetId="26" hidden="1">{"Sch.P_BS_Accts",#N/A,FALSE,"WP-BS Elem"}</definedName>
    <definedName name="wrn.Sch.P._.Accts." localSheetId="27" hidden="1">{"Sch.P_BS_Accts",#N/A,FALSE,"WP-BS Elem"}</definedName>
    <definedName name="wrn.Sch.P._.Accts." localSheetId="28" hidden="1">{"Sch.P_BS_Accts",#N/A,FALSE,"WP-BS Elem"}</definedName>
    <definedName name="wrn.Sch.P._.Accts." localSheetId="29" hidden="1">{"Sch.P_BS_Accts",#N/A,FALSE,"WP-BS Elem"}</definedName>
    <definedName name="wrn.Sch.P._.Accts." localSheetId="30" hidden="1">{"Sch.P_BS_Accts",#N/A,FALSE,"WP-BS Elem"}</definedName>
    <definedName name="wrn.Sch.P._.Accts." localSheetId="31" hidden="1">{"Sch.P_BS_Accts",#N/A,FALSE,"WP-BS Elem"}</definedName>
    <definedName name="wrn.Sch.P._.Accts." hidden="1">{"Sch.P_BS_Accts",#N/A,FALSE,"WP-BS Elem"}</definedName>
    <definedName name="wrn.Sch.P._.Accts._1" localSheetId="17" hidden="1">{"Sch.P_BS_Accts",#N/A,FALSE,"WP-BS Elem"}</definedName>
    <definedName name="wrn.Sch.P._.Accts._1" localSheetId="18" hidden="1">{"Sch.P_BS_Accts",#N/A,FALSE,"WP-BS Elem"}</definedName>
    <definedName name="wrn.Sch.P._.Accts._1" localSheetId="19" hidden="1">{"Sch.P_BS_Accts",#N/A,FALSE,"WP-BS Elem"}</definedName>
    <definedName name="wrn.Sch.P._.Accts._1" localSheetId="20" hidden="1">{"Sch.P_BS_Accts",#N/A,FALSE,"WP-BS Elem"}</definedName>
    <definedName name="wrn.Sch.P._.Accts._1" localSheetId="21" hidden="1">{"Sch.P_BS_Accts",#N/A,FALSE,"WP-BS Elem"}</definedName>
    <definedName name="wrn.Sch.P._.Accts._1" localSheetId="22" hidden="1">{"Sch.P_BS_Accts",#N/A,FALSE,"WP-BS Elem"}</definedName>
    <definedName name="wrn.Sch.P._.Accts._1" localSheetId="23" hidden="1">{"Sch.P_BS_Accts",#N/A,FALSE,"WP-BS Elem"}</definedName>
    <definedName name="wrn.Sch.P._.Accts._1" localSheetId="3" hidden="1">{"Sch.P_BS_Accts",#N/A,FALSE,"WP-BS Elem"}</definedName>
    <definedName name="wrn.Sch.P._.Accts._1" localSheetId="4" hidden="1">{"Sch.P_BS_Accts",#N/A,FALSE,"WP-BS Elem"}</definedName>
    <definedName name="wrn.Sch.P._.Accts._1" localSheetId="7" hidden="1">{"Sch.P_BS_Accts",#N/A,FALSE,"WP-BS Elem"}</definedName>
    <definedName name="wrn.Sch.P._.Accts._1" localSheetId="16" hidden="1">{"Sch.P_BS_Accts",#N/A,FALSE,"WP-BS Elem"}</definedName>
    <definedName name="wrn.Sch.P._.Accts._1" localSheetId="26" hidden="1">{"Sch.P_BS_Accts",#N/A,FALSE,"WP-BS Elem"}</definedName>
    <definedName name="wrn.Sch.P._.Accts._1" localSheetId="27" hidden="1">{"Sch.P_BS_Accts",#N/A,FALSE,"WP-BS Elem"}</definedName>
    <definedName name="wrn.Sch.P._.Accts._1" localSheetId="28" hidden="1">{"Sch.P_BS_Accts",#N/A,FALSE,"WP-BS Elem"}</definedName>
    <definedName name="wrn.Sch.P._.Accts._1" localSheetId="29" hidden="1">{"Sch.P_BS_Accts",#N/A,FALSE,"WP-BS Elem"}</definedName>
    <definedName name="wrn.Sch.P._.Accts._1" localSheetId="30" hidden="1">{"Sch.P_BS_Accts",#N/A,FALSE,"WP-BS Elem"}</definedName>
    <definedName name="wrn.Sch.P._.Accts._1" localSheetId="31" hidden="1">{"Sch.P_BS_Accts",#N/A,FALSE,"WP-BS Elem"}</definedName>
    <definedName name="wrn.Sch.P._.Accts._1" hidden="1">{"Sch.P_BS_Accts",#N/A,FALSE,"WP-BS Elem"}</definedName>
    <definedName name="wrn.Sch.P._1" localSheetId="17" hidden="1">{"Sch.P_BS_Bal",#N/A,FALSE,"WP-BS Elem"}</definedName>
    <definedName name="wrn.Sch.P._1" localSheetId="18" hidden="1">{"Sch.P_BS_Bal",#N/A,FALSE,"WP-BS Elem"}</definedName>
    <definedName name="wrn.Sch.P._1" localSheetId="19" hidden="1">{"Sch.P_BS_Bal",#N/A,FALSE,"WP-BS Elem"}</definedName>
    <definedName name="wrn.Sch.P._1" localSheetId="20" hidden="1">{"Sch.P_BS_Bal",#N/A,FALSE,"WP-BS Elem"}</definedName>
    <definedName name="wrn.Sch.P._1" localSheetId="21" hidden="1">{"Sch.P_BS_Bal",#N/A,FALSE,"WP-BS Elem"}</definedName>
    <definedName name="wrn.Sch.P._1" localSheetId="22" hidden="1">{"Sch.P_BS_Bal",#N/A,FALSE,"WP-BS Elem"}</definedName>
    <definedName name="wrn.Sch.P._1" localSheetId="23" hidden="1">{"Sch.P_BS_Bal",#N/A,FALSE,"WP-BS Elem"}</definedName>
    <definedName name="wrn.Sch.P._1" localSheetId="3" hidden="1">{"Sch.P_BS_Bal",#N/A,FALSE,"WP-BS Elem"}</definedName>
    <definedName name="wrn.Sch.P._1" localSheetId="4" hidden="1">{"Sch.P_BS_Bal",#N/A,FALSE,"WP-BS Elem"}</definedName>
    <definedName name="wrn.Sch.P._1" localSheetId="7" hidden="1">{"Sch.P_BS_Bal",#N/A,FALSE,"WP-BS Elem"}</definedName>
    <definedName name="wrn.Sch.P._1" localSheetId="16" hidden="1">{"Sch.P_BS_Bal",#N/A,FALSE,"WP-BS Elem"}</definedName>
    <definedName name="wrn.Sch.P._1" localSheetId="26" hidden="1">{"Sch.P_BS_Bal",#N/A,FALSE,"WP-BS Elem"}</definedName>
    <definedName name="wrn.Sch.P._1" localSheetId="27" hidden="1">{"Sch.P_BS_Bal",#N/A,FALSE,"WP-BS Elem"}</definedName>
    <definedName name="wrn.Sch.P._1" localSheetId="28" hidden="1">{"Sch.P_BS_Bal",#N/A,FALSE,"WP-BS Elem"}</definedName>
    <definedName name="wrn.Sch.P._1" localSheetId="29" hidden="1">{"Sch.P_BS_Bal",#N/A,FALSE,"WP-BS Elem"}</definedName>
    <definedName name="wrn.Sch.P._1" localSheetId="30" hidden="1">{"Sch.P_BS_Bal",#N/A,FALSE,"WP-BS Elem"}</definedName>
    <definedName name="wrn.Sch.P._1" localSheetId="31" hidden="1">{"Sch.P_BS_Bal",#N/A,FALSE,"WP-BS Elem"}</definedName>
    <definedName name="wrn.Sch.P._1" hidden="1">{"Sch.P_BS_Bal",#N/A,FALSE,"WP-BS Elem"}</definedName>
    <definedName name="wrn.Statement._.AD." localSheetId="17" hidden="1">{#N/A,#N/A,FALSE,"AD PG 1 OF 2";#N/A,#N/A,FALSE,"AD PG 2 OF 2"}</definedName>
    <definedName name="wrn.Statement._.AD." localSheetId="18" hidden="1">{#N/A,#N/A,FALSE,"AD PG 1 OF 2";#N/A,#N/A,FALSE,"AD PG 2 OF 2"}</definedName>
    <definedName name="wrn.Statement._.AD." localSheetId="19" hidden="1">{#N/A,#N/A,FALSE,"AD PG 1 OF 2";#N/A,#N/A,FALSE,"AD PG 2 OF 2"}</definedName>
    <definedName name="wrn.Statement._.AD." localSheetId="20" hidden="1">{#N/A,#N/A,FALSE,"AD PG 1 OF 2";#N/A,#N/A,FALSE,"AD PG 2 OF 2"}</definedName>
    <definedName name="wrn.Statement._.AD." localSheetId="21" hidden="1">{#N/A,#N/A,FALSE,"AD PG 1 OF 2";#N/A,#N/A,FALSE,"AD PG 2 OF 2"}</definedName>
    <definedName name="wrn.Statement._.AD." localSheetId="22" hidden="1">{#N/A,#N/A,FALSE,"AD PG 1 OF 2";#N/A,#N/A,FALSE,"AD PG 2 OF 2"}</definedName>
    <definedName name="wrn.Statement._.AD." localSheetId="23" hidden="1">{#N/A,#N/A,FALSE,"AD PG 1 OF 2";#N/A,#N/A,FALSE,"AD PG 2 OF 2"}</definedName>
    <definedName name="wrn.Statement._.AD." localSheetId="3" hidden="1">{#N/A,#N/A,FALSE,"AD PG 1 OF 2";#N/A,#N/A,FALSE,"AD PG 2 OF 2"}</definedName>
    <definedName name="wrn.Statement._.AD." localSheetId="4" hidden="1">{#N/A,#N/A,FALSE,"AD PG 1 OF 2";#N/A,#N/A,FALSE,"AD PG 2 OF 2"}</definedName>
    <definedName name="wrn.Statement._.AD." localSheetId="7" hidden="1">{#N/A,#N/A,FALSE,"AD PG 1 OF 2";#N/A,#N/A,FALSE,"AD PG 2 OF 2"}</definedName>
    <definedName name="wrn.Statement._.AD." localSheetId="16" hidden="1">{#N/A,#N/A,FALSE,"AD PG 1 OF 2";#N/A,#N/A,FALSE,"AD PG 2 OF 2"}</definedName>
    <definedName name="wrn.Statement._.AD." localSheetId="26" hidden="1">{#N/A,#N/A,FALSE,"AD PG 1 OF 2";#N/A,#N/A,FALSE,"AD PG 2 OF 2"}</definedName>
    <definedName name="wrn.Statement._.AD." localSheetId="27" hidden="1">{#N/A,#N/A,FALSE,"AD PG 1 OF 2";#N/A,#N/A,FALSE,"AD PG 2 OF 2"}</definedName>
    <definedName name="wrn.Statement._.AD." localSheetId="28" hidden="1">{#N/A,#N/A,FALSE,"AD PG 1 OF 2";#N/A,#N/A,FALSE,"AD PG 2 OF 2"}</definedName>
    <definedName name="wrn.Statement._.AD." localSheetId="29" hidden="1">{#N/A,#N/A,FALSE,"AD PG 1 OF 2";#N/A,#N/A,FALSE,"AD PG 2 OF 2"}</definedName>
    <definedName name="wrn.Statement._.AD." localSheetId="30" hidden="1">{#N/A,#N/A,FALSE,"AD PG 1 OF 2";#N/A,#N/A,FALSE,"AD PG 2 OF 2"}</definedName>
    <definedName name="wrn.Statement._.AD." localSheetId="31" hidden="1">{#N/A,#N/A,FALSE,"AD PG 1 OF 2";#N/A,#N/A,FALSE,"AD PG 2 OF 2"}</definedName>
    <definedName name="wrn.Statement._.AD." hidden="1">{#N/A,#N/A,FALSE,"AD PG 1 OF 2";#N/A,#N/A,FALSE,"AD PG 2 OF 2"}</definedName>
    <definedName name="wrn.Support." localSheetId="1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0"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2"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3"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3"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4"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30"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3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 localSheetId="17" hidden="1">{"page1",#N/A,TRUE,"2";"page2",#N/A,TRUE,"2"}</definedName>
    <definedName name="wrn.test." localSheetId="18" hidden="1">{"page1",#N/A,TRUE,"2";"page2",#N/A,TRUE,"2"}</definedName>
    <definedName name="wrn.test." localSheetId="19" hidden="1">{"page1",#N/A,TRUE,"2";"page2",#N/A,TRUE,"2"}</definedName>
    <definedName name="wrn.test." localSheetId="20" hidden="1">{"page1",#N/A,TRUE,"2";"page2",#N/A,TRUE,"2"}</definedName>
    <definedName name="wrn.test." localSheetId="21" hidden="1">{"page1",#N/A,TRUE,"2";"page2",#N/A,TRUE,"2"}</definedName>
    <definedName name="wrn.test." localSheetId="22" hidden="1">{"page1",#N/A,TRUE,"2";"page2",#N/A,TRUE,"2"}</definedName>
    <definedName name="wrn.test." localSheetId="23" hidden="1">{"page1",#N/A,TRUE,"2";"page2",#N/A,TRUE,"2"}</definedName>
    <definedName name="wrn.test." localSheetId="3" hidden="1">{"page1",#N/A,TRUE,"2";"page2",#N/A,TRUE,"2"}</definedName>
    <definedName name="wrn.test." localSheetId="4" hidden="1">{"page1",#N/A,TRUE,"2";"page2",#N/A,TRUE,"2"}</definedName>
    <definedName name="wrn.test." localSheetId="7" hidden="1">{"page1",#N/A,TRUE,"2";"page2",#N/A,TRUE,"2"}</definedName>
    <definedName name="wrn.test." localSheetId="16" hidden="1">{"page1",#N/A,TRUE,"2";"page2",#N/A,TRUE,"2"}</definedName>
    <definedName name="wrn.test." localSheetId="26" hidden="1">{"page1",#N/A,TRUE,"2";"page2",#N/A,TRUE,"2"}</definedName>
    <definedName name="wrn.test." localSheetId="27" hidden="1">{"page1",#N/A,TRUE,"2";"page2",#N/A,TRUE,"2"}</definedName>
    <definedName name="wrn.test." localSheetId="28" hidden="1">{"page1",#N/A,TRUE,"2";"page2",#N/A,TRUE,"2"}</definedName>
    <definedName name="wrn.test." localSheetId="29" hidden="1">{"page1",#N/A,TRUE,"2";"page2",#N/A,TRUE,"2"}</definedName>
    <definedName name="wrn.test." localSheetId="30" hidden="1">{"page1",#N/A,TRUE,"2";"page2",#N/A,TRUE,"2"}</definedName>
    <definedName name="wrn.test." localSheetId="31" hidden="1">{"page1",#N/A,TRUE,"2";"page2",#N/A,TRUE,"2"}</definedName>
    <definedName name="wrn.test." hidden="1">{"page1",#N/A,TRUE,"2";"page2",#N/A,TRUE,"2"}</definedName>
    <definedName name="wrn.test.1" localSheetId="17" hidden="1">{"page1",#N/A,TRUE,"2";"page2",#N/A,TRUE,"2"}</definedName>
    <definedName name="wrn.test.1" localSheetId="18" hidden="1">{"page1",#N/A,TRUE,"2";"page2",#N/A,TRUE,"2"}</definedName>
    <definedName name="wrn.test.1" localSheetId="19" hidden="1">{"page1",#N/A,TRUE,"2";"page2",#N/A,TRUE,"2"}</definedName>
    <definedName name="wrn.test.1" localSheetId="20" hidden="1">{"page1",#N/A,TRUE,"2";"page2",#N/A,TRUE,"2"}</definedName>
    <definedName name="wrn.test.1" localSheetId="21" hidden="1">{"page1",#N/A,TRUE,"2";"page2",#N/A,TRUE,"2"}</definedName>
    <definedName name="wrn.test.1" localSheetId="22" hidden="1">{"page1",#N/A,TRUE,"2";"page2",#N/A,TRUE,"2"}</definedName>
    <definedName name="wrn.test.1" localSheetId="23" hidden="1">{"page1",#N/A,TRUE,"2";"page2",#N/A,TRUE,"2"}</definedName>
    <definedName name="wrn.test.1" localSheetId="3" hidden="1">{"page1",#N/A,TRUE,"2";"page2",#N/A,TRUE,"2"}</definedName>
    <definedName name="wrn.test.1" localSheetId="4" hidden="1">{"page1",#N/A,TRUE,"2";"page2",#N/A,TRUE,"2"}</definedName>
    <definedName name="wrn.test.1" localSheetId="7" hidden="1">{"page1",#N/A,TRUE,"2";"page2",#N/A,TRUE,"2"}</definedName>
    <definedName name="wrn.test.1" localSheetId="16" hidden="1">{"page1",#N/A,TRUE,"2";"page2",#N/A,TRUE,"2"}</definedName>
    <definedName name="wrn.test.1" localSheetId="26" hidden="1">{"page1",#N/A,TRUE,"2";"page2",#N/A,TRUE,"2"}</definedName>
    <definedName name="wrn.test.1" localSheetId="27" hidden="1">{"page1",#N/A,TRUE,"2";"page2",#N/A,TRUE,"2"}</definedName>
    <definedName name="wrn.test.1" localSheetId="28" hidden="1">{"page1",#N/A,TRUE,"2";"page2",#N/A,TRUE,"2"}</definedName>
    <definedName name="wrn.test.1" localSheetId="29" hidden="1">{"page1",#N/A,TRUE,"2";"page2",#N/A,TRUE,"2"}</definedName>
    <definedName name="wrn.test.1" localSheetId="30" hidden="1">{"page1",#N/A,TRUE,"2";"page2",#N/A,TRUE,"2"}</definedName>
    <definedName name="wrn.test.1" localSheetId="31" hidden="1">{"page1",#N/A,TRUE,"2";"page2",#N/A,TRUE,"2"}</definedName>
    <definedName name="wrn.test.1" hidden="1">{"page1",#N/A,TRUE,"2";"page2",#N/A,TRUE,"2"}</definedName>
    <definedName name="wrn.test1." localSheetId="17" hidden="1">{"Income Statement",#N/A,FALSE,"CFMODEL";"Balance Sheet",#N/A,FALSE,"CFMODEL"}</definedName>
    <definedName name="wrn.test1." localSheetId="18" hidden="1">{"Income Statement",#N/A,FALSE,"CFMODEL";"Balance Sheet",#N/A,FALSE,"CFMODEL"}</definedName>
    <definedName name="wrn.test1." localSheetId="19" hidden="1">{"Income Statement",#N/A,FALSE,"CFMODEL";"Balance Sheet",#N/A,FALSE,"CFMODEL"}</definedName>
    <definedName name="wrn.test1." localSheetId="20" hidden="1">{"Income Statement",#N/A,FALSE,"CFMODEL";"Balance Sheet",#N/A,FALSE,"CFMODEL"}</definedName>
    <definedName name="wrn.test1." localSheetId="21" hidden="1">{"Income Statement",#N/A,FALSE,"CFMODEL";"Balance Sheet",#N/A,FALSE,"CFMODEL"}</definedName>
    <definedName name="wrn.test1." localSheetId="22" hidden="1">{"Income Statement",#N/A,FALSE,"CFMODEL";"Balance Sheet",#N/A,FALSE,"CFMODEL"}</definedName>
    <definedName name="wrn.test1." localSheetId="23" hidden="1">{"Income Statement",#N/A,FALSE,"CFMODEL";"Balance Sheet",#N/A,FALSE,"CFMODEL"}</definedName>
    <definedName name="wrn.test1." localSheetId="3" hidden="1">{"Income Statement",#N/A,FALSE,"CFMODEL";"Balance Sheet",#N/A,FALSE,"CFMODEL"}</definedName>
    <definedName name="wrn.test1." localSheetId="4" hidden="1">{"Income Statement",#N/A,FALSE,"CFMODEL";"Balance Sheet",#N/A,FALSE,"CFMODEL"}</definedName>
    <definedName name="wrn.test1." localSheetId="7" hidden="1">{"Income Statement",#N/A,FALSE,"CFMODEL";"Balance Sheet",#N/A,FALSE,"CFMODEL"}</definedName>
    <definedName name="wrn.test1." localSheetId="16" hidden="1">{"Income Statement",#N/A,FALSE,"CFMODEL";"Balance Sheet",#N/A,FALSE,"CFMODEL"}</definedName>
    <definedName name="wrn.test1." localSheetId="26" hidden="1">{"Income Statement",#N/A,FALSE,"CFMODEL";"Balance Sheet",#N/A,FALSE,"CFMODEL"}</definedName>
    <definedName name="wrn.test1." localSheetId="27" hidden="1">{"Income Statement",#N/A,FALSE,"CFMODEL";"Balance Sheet",#N/A,FALSE,"CFMODEL"}</definedName>
    <definedName name="wrn.test1." localSheetId="28" hidden="1">{"Income Statement",#N/A,FALSE,"CFMODEL";"Balance Sheet",#N/A,FALSE,"CFMODEL"}</definedName>
    <definedName name="wrn.test1." localSheetId="29" hidden="1">{"Income Statement",#N/A,FALSE,"CFMODEL";"Balance Sheet",#N/A,FALSE,"CFMODEL"}</definedName>
    <definedName name="wrn.test1." localSheetId="30" hidden="1">{"Income Statement",#N/A,FALSE,"CFMODEL";"Balance Sheet",#N/A,FALSE,"CFMODEL"}</definedName>
    <definedName name="wrn.test1." localSheetId="31" hidden="1">{"Income Statement",#N/A,FALSE,"CFMODEL";"Balance Sheet",#N/A,FALSE,"CFMODEL"}</definedName>
    <definedName name="wrn.test1." hidden="1">{"Income Statement",#N/A,FALSE,"CFMODEL";"Balance Sheet",#N/A,FALSE,"CFMODEL"}</definedName>
    <definedName name="wrn.test2." localSheetId="17" hidden="1">{"SourcesUses",#N/A,TRUE,"CFMODEL";"TransOverview",#N/A,TRUE,"CFMODEL"}</definedName>
    <definedName name="wrn.test2." localSheetId="18" hidden="1">{"SourcesUses",#N/A,TRUE,"CFMODEL";"TransOverview",#N/A,TRUE,"CFMODEL"}</definedName>
    <definedName name="wrn.test2." localSheetId="19" hidden="1">{"SourcesUses",#N/A,TRUE,"CFMODEL";"TransOverview",#N/A,TRUE,"CFMODEL"}</definedName>
    <definedName name="wrn.test2." localSheetId="20" hidden="1">{"SourcesUses",#N/A,TRUE,"CFMODEL";"TransOverview",#N/A,TRUE,"CFMODEL"}</definedName>
    <definedName name="wrn.test2." localSheetId="21" hidden="1">{"SourcesUses",#N/A,TRUE,"CFMODEL";"TransOverview",#N/A,TRUE,"CFMODEL"}</definedName>
    <definedName name="wrn.test2." localSheetId="22" hidden="1">{"SourcesUses",#N/A,TRUE,"CFMODEL";"TransOverview",#N/A,TRUE,"CFMODEL"}</definedName>
    <definedName name="wrn.test2." localSheetId="23" hidden="1">{"SourcesUses",#N/A,TRUE,"CFMODEL";"TransOverview",#N/A,TRUE,"CFMODEL"}</definedName>
    <definedName name="wrn.test2." localSheetId="3" hidden="1">{"SourcesUses",#N/A,TRUE,"CFMODEL";"TransOverview",#N/A,TRUE,"CFMODEL"}</definedName>
    <definedName name="wrn.test2." localSheetId="4" hidden="1">{"SourcesUses",#N/A,TRUE,"CFMODEL";"TransOverview",#N/A,TRUE,"CFMODEL"}</definedName>
    <definedName name="wrn.test2." localSheetId="7" hidden="1">{"SourcesUses",#N/A,TRUE,"CFMODEL";"TransOverview",#N/A,TRUE,"CFMODEL"}</definedName>
    <definedName name="wrn.test2." localSheetId="16" hidden="1">{"SourcesUses",#N/A,TRUE,"CFMODEL";"TransOverview",#N/A,TRUE,"CFMODEL"}</definedName>
    <definedName name="wrn.test2." localSheetId="26" hidden="1">{"SourcesUses",#N/A,TRUE,"CFMODEL";"TransOverview",#N/A,TRUE,"CFMODEL"}</definedName>
    <definedName name="wrn.test2." localSheetId="27" hidden="1">{"SourcesUses",#N/A,TRUE,"CFMODEL";"TransOverview",#N/A,TRUE,"CFMODEL"}</definedName>
    <definedName name="wrn.test2." localSheetId="28" hidden="1">{"SourcesUses",#N/A,TRUE,"CFMODEL";"TransOverview",#N/A,TRUE,"CFMODEL"}</definedName>
    <definedName name="wrn.test2." localSheetId="29" hidden="1">{"SourcesUses",#N/A,TRUE,"CFMODEL";"TransOverview",#N/A,TRUE,"CFMODEL"}</definedName>
    <definedName name="wrn.test2." localSheetId="30" hidden="1">{"SourcesUses",#N/A,TRUE,"CFMODEL";"TransOverview",#N/A,TRUE,"CFMODEL"}</definedName>
    <definedName name="wrn.test2." localSheetId="31" hidden="1">{"SourcesUses",#N/A,TRUE,"CFMODEL";"TransOverview",#N/A,TRUE,"CFMODEL"}</definedName>
    <definedName name="wrn.test2." hidden="1">{"SourcesUses",#N/A,TRUE,"CFMODEL";"TransOverview",#N/A,TRUE,"CFMODEL"}</definedName>
    <definedName name="wrn.test3." localSheetId="17" hidden="1">{"SourcesUses",#N/A,TRUE,#N/A;"TransOverview",#N/A,TRUE,"CFMODEL"}</definedName>
    <definedName name="wrn.test3." localSheetId="18" hidden="1">{"SourcesUses",#N/A,TRUE,#N/A;"TransOverview",#N/A,TRUE,"CFMODEL"}</definedName>
    <definedName name="wrn.test3." localSheetId="19" hidden="1">{"SourcesUses",#N/A,TRUE,#N/A;"TransOverview",#N/A,TRUE,"CFMODEL"}</definedName>
    <definedName name="wrn.test3." localSheetId="20" hidden="1">{"SourcesUses",#N/A,TRUE,#N/A;"TransOverview",#N/A,TRUE,"CFMODEL"}</definedName>
    <definedName name="wrn.test3." localSheetId="21" hidden="1">{"SourcesUses",#N/A,TRUE,#N/A;"TransOverview",#N/A,TRUE,"CFMODEL"}</definedName>
    <definedName name="wrn.test3." localSheetId="22" hidden="1">{"SourcesUses",#N/A,TRUE,#N/A;"TransOverview",#N/A,TRUE,"CFMODEL"}</definedName>
    <definedName name="wrn.test3." localSheetId="23" hidden="1">{"SourcesUses",#N/A,TRUE,#N/A;"TransOverview",#N/A,TRUE,"CFMODEL"}</definedName>
    <definedName name="wrn.test3." localSheetId="3" hidden="1">{"SourcesUses",#N/A,TRUE,#N/A;"TransOverview",#N/A,TRUE,"CFMODEL"}</definedName>
    <definedName name="wrn.test3." localSheetId="4" hidden="1">{"SourcesUses",#N/A,TRUE,#N/A;"TransOverview",#N/A,TRUE,"CFMODEL"}</definedName>
    <definedName name="wrn.test3." localSheetId="7" hidden="1">{"SourcesUses",#N/A,TRUE,#N/A;"TransOverview",#N/A,TRUE,"CFMODEL"}</definedName>
    <definedName name="wrn.test3." localSheetId="16" hidden="1">{"SourcesUses",#N/A,TRUE,#N/A;"TransOverview",#N/A,TRUE,"CFMODEL"}</definedName>
    <definedName name="wrn.test3." localSheetId="26" hidden="1">{"SourcesUses",#N/A,TRUE,#N/A;"TransOverview",#N/A,TRUE,"CFMODEL"}</definedName>
    <definedName name="wrn.test3." localSheetId="27" hidden="1">{"SourcesUses",#N/A,TRUE,#N/A;"TransOverview",#N/A,TRUE,"CFMODEL"}</definedName>
    <definedName name="wrn.test3." localSheetId="28" hidden="1">{"SourcesUses",#N/A,TRUE,#N/A;"TransOverview",#N/A,TRUE,"CFMODEL"}</definedName>
    <definedName name="wrn.test3." localSheetId="29" hidden="1">{"SourcesUses",#N/A,TRUE,#N/A;"TransOverview",#N/A,TRUE,"CFMODEL"}</definedName>
    <definedName name="wrn.test3." localSheetId="30" hidden="1">{"SourcesUses",#N/A,TRUE,#N/A;"TransOverview",#N/A,TRUE,"CFMODEL"}</definedName>
    <definedName name="wrn.test3." localSheetId="31" hidden="1">{"SourcesUses",#N/A,TRUE,#N/A;"TransOverview",#N/A,TRUE,"CFMODEL"}</definedName>
    <definedName name="wrn.test3." hidden="1">{"SourcesUses",#N/A,TRUE,#N/A;"TransOverview",#N/A,TRUE,"CFMODEL"}</definedName>
    <definedName name="wrn.test3.2" localSheetId="17" hidden="1">{"SourcesUses",#N/A,TRUE,#N/A;"TransOverview",#N/A,TRUE,"CFMODEL"}</definedName>
    <definedName name="wrn.test3.2" localSheetId="18" hidden="1">{"SourcesUses",#N/A,TRUE,#N/A;"TransOverview",#N/A,TRUE,"CFMODEL"}</definedName>
    <definedName name="wrn.test3.2" localSheetId="19" hidden="1">{"SourcesUses",#N/A,TRUE,#N/A;"TransOverview",#N/A,TRUE,"CFMODEL"}</definedName>
    <definedName name="wrn.test3.2" localSheetId="20" hidden="1">{"SourcesUses",#N/A,TRUE,#N/A;"TransOverview",#N/A,TRUE,"CFMODEL"}</definedName>
    <definedName name="wrn.test3.2" localSheetId="21" hidden="1">{"SourcesUses",#N/A,TRUE,#N/A;"TransOverview",#N/A,TRUE,"CFMODEL"}</definedName>
    <definedName name="wrn.test3.2" localSheetId="22" hidden="1">{"SourcesUses",#N/A,TRUE,#N/A;"TransOverview",#N/A,TRUE,"CFMODEL"}</definedName>
    <definedName name="wrn.test3.2" localSheetId="23" hidden="1">{"SourcesUses",#N/A,TRUE,#N/A;"TransOverview",#N/A,TRUE,"CFMODEL"}</definedName>
    <definedName name="wrn.test3.2" localSheetId="3" hidden="1">{"SourcesUses",#N/A,TRUE,#N/A;"TransOverview",#N/A,TRUE,"CFMODEL"}</definedName>
    <definedName name="wrn.test3.2" localSheetId="4" hidden="1">{"SourcesUses",#N/A,TRUE,#N/A;"TransOverview",#N/A,TRUE,"CFMODEL"}</definedName>
    <definedName name="wrn.test3.2" localSheetId="7" hidden="1">{"SourcesUses",#N/A,TRUE,#N/A;"TransOverview",#N/A,TRUE,"CFMODEL"}</definedName>
    <definedName name="wrn.test3.2" localSheetId="16" hidden="1">{"SourcesUses",#N/A,TRUE,#N/A;"TransOverview",#N/A,TRUE,"CFMODEL"}</definedName>
    <definedName name="wrn.test3.2" localSheetId="26" hidden="1">{"SourcesUses",#N/A,TRUE,#N/A;"TransOverview",#N/A,TRUE,"CFMODEL"}</definedName>
    <definedName name="wrn.test3.2" localSheetId="27" hidden="1">{"SourcesUses",#N/A,TRUE,#N/A;"TransOverview",#N/A,TRUE,"CFMODEL"}</definedName>
    <definedName name="wrn.test3.2" localSheetId="28" hidden="1">{"SourcesUses",#N/A,TRUE,#N/A;"TransOverview",#N/A,TRUE,"CFMODEL"}</definedName>
    <definedName name="wrn.test3.2" localSheetId="29" hidden="1">{"SourcesUses",#N/A,TRUE,#N/A;"TransOverview",#N/A,TRUE,"CFMODEL"}</definedName>
    <definedName name="wrn.test3.2" localSheetId="30" hidden="1">{"SourcesUses",#N/A,TRUE,#N/A;"TransOverview",#N/A,TRUE,"CFMODEL"}</definedName>
    <definedName name="wrn.test3.2" localSheetId="31" hidden="1">{"SourcesUses",#N/A,TRUE,#N/A;"TransOverview",#N/A,TRUE,"CFMODEL"}</definedName>
    <definedName name="wrn.test3.2" hidden="1">{"SourcesUses",#N/A,TRUE,#N/A;"TransOverview",#N/A,TRUE,"CFMODEL"}</definedName>
    <definedName name="wrn.test4." localSheetId="17" hidden="1">{"SourcesUses",#N/A,TRUE,"FundsFlow";"TransOverview",#N/A,TRUE,"FundsFlow"}</definedName>
    <definedName name="wrn.test4." localSheetId="18" hidden="1">{"SourcesUses",#N/A,TRUE,"FundsFlow";"TransOverview",#N/A,TRUE,"FundsFlow"}</definedName>
    <definedName name="wrn.test4." localSheetId="19" hidden="1">{"SourcesUses",#N/A,TRUE,"FundsFlow";"TransOverview",#N/A,TRUE,"FundsFlow"}</definedName>
    <definedName name="wrn.test4." localSheetId="20" hidden="1">{"SourcesUses",#N/A,TRUE,"FundsFlow";"TransOverview",#N/A,TRUE,"FundsFlow"}</definedName>
    <definedName name="wrn.test4." localSheetId="21" hidden="1">{"SourcesUses",#N/A,TRUE,"FundsFlow";"TransOverview",#N/A,TRUE,"FundsFlow"}</definedName>
    <definedName name="wrn.test4." localSheetId="22" hidden="1">{"SourcesUses",#N/A,TRUE,"FundsFlow";"TransOverview",#N/A,TRUE,"FundsFlow"}</definedName>
    <definedName name="wrn.test4." localSheetId="23" hidden="1">{"SourcesUses",#N/A,TRUE,"FundsFlow";"TransOverview",#N/A,TRUE,"FundsFlow"}</definedName>
    <definedName name="wrn.test4." localSheetId="3" hidden="1">{"SourcesUses",#N/A,TRUE,"FundsFlow";"TransOverview",#N/A,TRUE,"FundsFlow"}</definedName>
    <definedName name="wrn.test4." localSheetId="4" hidden="1">{"SourcesUses",#N/A,TRUE,"FundsFlow";"TransOverview",#N/A,TRUE,"FundsFlow"}</definedName>
    <definedName name="wrn.test4." localSheetId="7" hidden="1">{"SourcesUses",#N/A,TRUE,"FundsFlow";"TransOverview",#N/A,TRUE,"FundsFlow"}</definedName>
    <definedName name="wrn.test4." localSheetId="16" hidden="1">{"SourcesUses",#N/A,TRUE,"FundsFlow";"TransOverview",#N/A,TRUE,"FundsFlow"}</definedName>
    <definedName name="wrn.test4." localSheetId="26" hidden="1">{"SourcesUses",#N/A,TRUE,"FundsFlow";"TransOverview",#N/A,TRUE,"FundsFlow"}</definedName>
    <definedName name="wrn.test4." localSheetId="27" hidden="1">{"SourcesUses",#N/A,TRUE,"FundsFlow";"TransOverview",#N/A,TRUE,"FundsFlow"}</definedName>
    <definedName name="wrn.test4." localSheetId="28" hidden="1">{"SourcesUses",#N/A,TRUE,"FundsFlow";"TransOverview",#N/A,TRUE,"FundsFlow"}</definedName>
    <definedName name="wrn.test4." localSheetId="29" hidden="1">{"SourcesUses",#N/A,TRUE,"FundsFlow";"TransOverview",#N/A,TRUE,"FundsFlow"}</definedName>
    <definedName name="wrn.test4." localSheetId="30" hidden="1">{"SourcesUses",#N/A,TRUE,"FundsFlow";"TransOverview",#N/A,TRUE,"FundsFlow"}</definedName>
    <definedName name="wrn.test4." localSheetId="31" hidden="1">{"SourcesUses",#N/A,TRUE,"FundsFlow";"TransOverview",#N/A,TRUE,"FundsFlow"}</definedName>
    <definedName name="wrn.test4." hidden="1">{"SourcesUses",#N/A,TRUE,"FundsFlow";"TransOverview",#N/A,TRUE,"FundsFlow"}</definedName>
    <definedName name="wrn.test42." localSheetId="17" hidden="1">{"SourcesUses",#N/A,TRUE,"FundsFlow";"TransOverview",#N/A,TRUE,"FundsFlow"}</definedName>
    <definedName name="wrn.test42." localSheetId="18" hidden="1">{"SourcesUses",#N/A,TRUE,"FundsFlow";"TransOverview",#N/A,TRUE,"FundsFlow"}</definedName>
    <definedName name="wrn.test42." localSheetId="19" hidden="1">{"SourcesUses",#N/A,TRUE,"FundsFlow";"TransOverview",#N/A,TRUE,"FundsFlow"}</definedName>
    <definedName name="wrn.test42." localSheetId="20" hidden="1">{"SourcesUses",#N/A,TRUE,"FundsFlow";"TransOverview",#N/A,TRUE,"FundsFlow"}</definedName>
    <definedName name="wrn.test42." localSheetId="21" hidden="1">{"SourcesUses",#N/A,TRUE,"FundsFlow";"TransOverview",#N/A,TRUE,"FundsFlow"}</definedName>
    <definedName name="wrn.test42." localSheetId="22" hidden="1">{"SourcesUses",#N/A,TRUE,"FundsFlow";"TransOverview",#N/A,TRUE,"FundsFlow"}</definedName>
    <definedName name="wrn.test42." localSheetId="23" hidden="1">{"SourcesUses",#N/A,TRUE,"FundsFlow";"TransOverview",#N/A,TRUE,"FundsFlow"}</definedName>
    <definedName name="wrn.test42." localSheetId="3" hidden="1">{"SourcesUses",#N/A,TRUE,"FundsFlow";"TransOverview",#N/A,TRUE,"FundsFlow"}</definedName>
    <definedName name="wrn.test42." localSheetId="4" hidden="1">{"SourcesUses",#N/A,TRUE,"FundsFlow";"TransOverview",#N/A,TRUE,"FundsFlow"}</definedName>
    <definedName name="wrn.test42." localSheetId="7" hidden="1">{"SourcesUses",#N/A,TRUE,"FundsFlow";"TransOverview",#N/A,TRUE,"FundsFlow"}</definedName>
    <definedName name="wrn.test42." localSheetId="16" hidden="1">{"SourcesUses",#N/A,TRUE,"FundsFlow";"TransOverview",#N/A,TRUE,"FundsFlow"}</definedName>
    <definedName name="wrn.test42." localSheetId="26" hidden="1">{"SourcesUses",#N/A,TRUE,"FundsFlow";"TransOverview",#N/A,TRUE,"FundsFlow"}</definedName>
    <definedName name="wrn.test42." localSheetId="27" hidden="1">{"SourcesUses",#N/A,TRUE,"FundsFlow";"TransOverview",#N/A,TRUE,"FundsFlow"}</definedName>
    <definedName name="wrn.test42." localSheetId="28" hidden="1">{"SourcesUses",#N/A,TRUE,"FundsFlow";"TransOverview",#N/A,TRUE,"FundsFlow"}</definedName>
    <definedName name="wrn.test42." localSheetId="29" hidden="1">{"SourcesUses",#N/A,TRUE,"FundsFlow";"TransOverview",#N/A,TRUE,"FundsFlow"}</definedName>
    <definedName name="wrn.test42." localSheetId="30" hidden="1">{"SourcesUses",#N/A,TRUE,"FundsFlow";"TransOverview",#N/A,TRUE,"FundsFlow"}</definedName>
    <definedName name="wrn.test42." localSheetId="31" hidden="1">{"SourcesUses",#N/A,TRUE,"FundsFlow";"TransOverview",#N/A,TRUE,"FundsFlow"}</definedName>
    <definedName name="wrn.test42." hidden="1">{"SourcesUses",#N/A,TRUE,"FundsFlow";"TransOverview",#N/A,TRUE,"FundsFlow"}</definedName>
    <definedName name="wrn.TEST610." localSheetId="17" hidden="1">{"TEST610",#N/A,FALSE,"Sheet1"}</definedName>
    <definedName name="wrn.TEST610." localSheetId="18" hidden="1">{"TEST610",#N/A,FALSE,"Sheet1"}</definedName>
    <definedName name="wrn.TEST610." localSheetId="19" hidden="1">{"TEST610",#N/A,FALSE,"Sheet1"}</definedName>
    <definedName name="wrn.TEST610." localSheetId="20" hidden="1">{"TEST610",#N/A,FALSE,"Sheet1"}</definedName>
    <definedName name="wrn.TEST610." localSheetId="21" hidden="1">{"TEST610",#N/A,FALSE,"Sheet1"}</definedName>
    <definedName name="wrn.TEST610." localSheetId="22" hidden="1">{"TEST610",#N/A,FALSE,"Sheet1"}</definedName>
    <definedName name="wrn.TEST610." localSheetId="23" hidden="1">{"TEST610",#N/A,FALSE,"Sheet1"}</definedName>
    <definedName name="wrn.TEST610." localSheetId="3" hidden="1">{"TEST610",#N/A,FALSE,"Sheet1"}</definedName>
    <definedName name="wrn.TEST610." localSheetId="4" hidden="1">{"TEST610",#N/A,FALSE,"Sheet1"}</definedName>
    <definedName name="wrn.TEST610." localSheetId="7" hidden="1">{"TEST610",#N/A,FALSE,"Sheet1"}</definedName>
    <definedName name="wrn.TEST610." localSheetId="16" hidden="1">{"TEST610",#N/A,FALSE,"Sheet1"}</definedName>
    <definedName name="wrn.TEST610." localSheetId="26" hidden="1">{"TEST610",#N/A,FALSE,"Sheet1"}</definedName>
    <definedName name="wrn.TEST610." localSheetId="27" hidden="1">{"TEST610",#N/A,FALSE,"Sheet1"}</definedName>
    <definedName name="wrn.TEST610." localSheetId="28" hidden="1">{"TEST610",#N/A,FALSE,"Sheet1"}</definedName>
    <definedName name="wrn.TEST610." localSheetId="29" hidden="1">{"TEST610",#N/A,FALSE,"Sheet1"}</definedName>
    <definedName name="wrn.TEST610." localSheetId="30" hidden="1">{"TEST610",#N/A,FALSE,"Sheet1"}</definedName>
    <definedName name="wrn.TEST610." localSheetId="31" hidden="1">{"TEST610",#N/A,FALSE,"Sheet1"}</definedName>
    <definedName name="wrn.TEST610." hidden="1">{"TEST610",#N/A,FALSE,"Sheet1"}</definedName>
    <definedName name="wrn.TEST611." localSheetId="17" hidden="1">{"TEST611",#N/A,FALSE,"Sheet1"}</definedName>
    <definedName name="wrn.TEST611." localSheetId="18" hidden="1">{"TEST611",#N/A,FALSE,"Sheet1"}</definedName>
    <definedName name="wrn.TEST611." localSheetId="19" hidden="1">{"TEST611",#N/A,FALSE,"Sheet1"}</definedName>
    <definedName name="wrn.TEST611." localSheetId="20" hidden="1">{"TEST611",#N/A,FALSE,"Sheet1"}</definedName>
    <definedName name="wrn.TEST611." localSheetId="21" hidden="1">{"TEST611",#N/A,FALSE,"Sheet1"}</definedName>
    <definedName name="wrn.TEST611." localSheetId="22" hidden="1">{"TEST611",#N/A,FALSE,"Sheet1"}</definedName>
    <definedName name="wrn.TEST611." localSheetId="23" hidden="1">{"TEST611",#N/A,FALSE,"Sheet1"}</definedName>
    <definedName name="wrn.TEST611." localSheetId="3" hidden="1">{"TEST611",#N/A,FALSE,"Sheet1"}</definedName>
    <definedName name="wrn.TEST611." localSheetId="4" hidden="1">{"TEST611",#N/A,FALSE,"Sheet1"}</definedName>
    <definedName name="wrn.TEST611." localSheetId="7" hidden="1">{"TEST611",#N/A,FALSE,"Sheet1"}</definedName>
    <definedName name="wrn.TEST611." localSheetId="16" hidden="1">{"TEST611",#N/A,FALSE,"Sheet1"}</definedName>
    <definedName name="wrn.TEST611." localSheetId="26" hidden="1">{"TEST611",#N/A,FALSE,"Sheet1"}</definedName>
    <definedName name="wrn.TEST611." localSheetId="27" hidden="1">{"TEST611",#N/A,FALSE,"Sheet1"}</definedName>
    <definedName name="wrn.TEST611." localSheetId="28" hidden="1">{"TEST611",#N/A,FALSE,"Sheet1"}</definedName>
    <definedName name="wrn.TEST611." localSheetId="29" hidden="1">{"TEST611",#N/A,FALSE,"Sheet1"}</definedName>
    <definedName name="wrn.TEST611." localSheetId="30" hidden="1">{"TEST611",#N/A,FALSE,"Sheet1"}</definedName>
    <definedName name="wrn.TEST611." localSheetId="31" hidden="1">{"TEST611",#N/A,FALSE,"Sheet1"}</definedName>
    <definedName name="wrn.TEST611." hidden="1">{"TEST611",#N/A,FALSE,"Sheet1"}</definedName>
    <definedName name="wrn.Total." localSheetId="17" hidden="1">{"schedh3a",#N/A,TRUE,"H-3";"schedh3b",#N/A,TRUE,"H-3"}</definedName>
    <definedName name="wrn.Total." localSheetId="18" hidden="1">{"schedh3a",#N/A,TRUE,"H-3";"schedh3b",#N/A,TRUE,"H-3"}</definedName>
    <definedName name="wrn.Total." localSheetId="19" hidden="1">{"schedh3a",#N/A,TRUE,"H-3";"schedh3b",#N/A,TRUE,"H-3"}</definedName>
    <definedName name="wrn.Total." localSheetId="20" hidden="1">{"schedh3a",#N/A,TRUE,"H-3";"schedh3b",#N/A,TRUE,"H-3"}</definedName>
    <definedName name="wrn.Total." localSheetId="21" hidden="1">{"schedh3a",#N/A,TRUE,"H-3";"schedh3b",#N/A,TRUE,"H-3"}</definedName>
    <definedName name="wrn.Total." localSheetId="22" hidden="1">{"schedh3a",#N/A,TRUE,"H-3";"schedh3b",#N/A,TRUE,"H-3"}</definedName>
    <definedName name="wrn.Total." localSheetId="23" hidden="1">{"schedh3a",#N/A,TRUE,"H-3";"schedh3b",#N/A,TRUE,"H-3"}</definedName>
    <definedName name="wrn.Total." localSheetId="3" hidden="1">{"schedh3a",#N/A,TRUE,"H-3";"schedh3b",#N/A,TRUE,"H-3"}</definedName>
    <definedName name="wrn.Total." localSheetId="4" hidden="1">{"schedh3a",#N/A,TRUE,"H-3";"schedh3b",#N/A,TRUE,"H-3"}</definedName>
    <definedName name="wrn.Total." localSheetId="7" hidden="1">{"schedh3a",#N/A,TRUE,"H-3";"schedh3b",#N/A,TRUE,"H-3"}</definedName>
    <definedName name="wrn.Total." localSheetId="16" hidden="1">{"schedh3a",#N/A,TRUE,"H-3";"schedh3b",#N/A,TRUE,"H-3"}</definedName>
    <definedName name="wrn.Total." localSheetId="26" hidden="1">{"schedh3a",#N/A,TRUE,"H-3";"schedh3b",#N/A,TRUE,"H-3"}</definedName>
    <definedName name="wrn.Total." localSheetId="27" hidden="1">{"schedh3a",#N/A,TRUE,"H-3";"schedh3b",#N/A,TRUE,"H-3"}</definedName>
    <definedName name="wrn.Total." localSheetId="28" hidden="1">{"schedh3a",#N/A,TRUE,"H-3";"schedh3b",#N/A,TRUE,"H-3"}</definedName>
    <definedName name="wrn.Total." localSheetId="29" hidden="1">{"schedh3a",#N/A,TRUE,"H-3";"schedh3b",#N/A,TRUE,"H-3"}</definedName>
    <definedName name="wrn.Total." localSheetId="30" hidden="1">{"schedh3a",#N/A,TRUE,"H-3";"schedh3b",#N/A,TRUE,"H-3"}</definedName>
    <definedName name="wrn.Total." localSheetId="31" hidden="1">{"schedh3a",#N/A,TRUE,"H-3";"schedh3b",#N/A,TRUE,"H-3"}</definedName>
    <definedName name="wrn.Total." hidden="1">{"schedh3a",#N/A,TRUE,"H-3";"schedh3b",#N/A,TRUE,"H-3"}</definedName>
    <definedName name="wrn.XX." localSheetId="17" hidden="1">{#N/A,#N/A,FALSE,"337"}</definedName>
    <definedName name="wrn.XX." localSheetId="18" hidden="1">{#N/A,#N/A,FALSE,"337"}</definedName>
    <definedName name="wrn.XX." localSheetId="19" hidden="1">{#N/A,#N/A,FALSE,"337"}</definedName>
    <definedName name="wrn.XX." localSheetId="20" hidden="1">{#N/A,#N/A,FALSE,"337"}</definedName>
    <definedName name="wrn.XX." localSheetId="21" hidden="1">{#N/A,#N/A,FALSE,"337"}</definedName>
    <definedName name="wrn.XX." localSheetId="22" hidden="1">{#N/A,#N/A,FALSE,"337"}</definedName>
    <definedName name="wrn.XX." localSheetId="23" hidden="1">{#N/A,#N/A,FALSE,"337"}</definedName>
    <definedName name="wrn.XX." localSheetId="3" hidden="1">{#N/A,#N/A,FALSE,"337"}</definedName>
    <definedName name="wrn.XX." localSheetId="4" hidden="1">{#N/A,#N/A,FALSE,"337"}</definedName>
    <definedName name="wrn.XX." localSheetId="7" hidden="1">{#N/A,#N/A,FALSE,"337"}</definedName>
    <definedName name="wrn.XX." localSheetId="16" hidden="1">{#N/A,#N/A,FALSE,"337"}</definedName>
    <definedName name="wrn.XX." localSheetId="26" hidden="1">{#N/A,#N/A,FALSE,"337"}</definedName>
    <definedName name="wrn.XX." localSheetId="27" hidden="1">{#N/A,#N/A,FALSE,"337"}</definedName>
    <definedName name="wrn.XX." localSheetId="28" hidden="1">{#N/A,#N/A,FALSE,"337"}</definedName>
    <definedName name="wrn.XX." localSheetId="29" hidden="1">{#N/A,#N/A,FALSE,"337"}</definedName>
    <definedName name="wrn.XX." localSheetId="30" hidden="1">{#N/A,#N/A,FALSE,"337"}</definedName>
    <definedName name="wrn.XX." localSheetId="31" hidden="1">{#N/A,#N/A,FALSE,"337"}</definedName>
    <definedName name="wrn.XX." hidden="1">{#N/A,#N/A,FALSE,"337"}</definedName>
    <definedName name="wtf" localSheetId="17" hidden="1">#REF!</definedName>
    <definedName name="wtf" localSheetId="18" hidden="1">#REF!</definedName>
    <definedName name="wtf" localSheetId="19" hidden="1">#REF!</definedName>
    <definedName name="wtf" localSheetId="20" hidden="1">#REF!</definedName>
    <definedName name="wtf" localSheetId="21" hidden="1">#REF!</definedName>
    <definedName name="wtf" localSheetId="22" hidden="1">#REF!</definedName>
    <definedName name="wtf" localSheetId="26" hidden="1">#REF!</definedName>
    <definedName name="wtf" localSheetId="27" hidden="1">#REF!</definedName>
    <definedName name="wtf" localSheetId="28" hidden="1">#REF!</definedName>
    <definedName name="wtf" localSheetId="29" hidden="1">#REF!</definedName>
    <definedName name="wtf" localSheetId="30" hidden="1">#REF!</definedName>
    <definedName name="wtf" localSheetId="31" hidden="1">#REF!</definedName>
    <definedName name="wtf" hidden="1">#REF!</definedName>
    <definedName name="wvu.buyout." localSheetId="1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0"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2"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3"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3"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4"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30"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3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ecm." localSheetId="1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0"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2"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3"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3"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4"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30"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3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finmod." localSheetId="1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0"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2"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3"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3"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4"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30"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3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hillpay."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3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3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3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3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onitor." localSheetId="1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0"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2"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3"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3"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4"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30"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3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o_m94." localSheetId="1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0"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2"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3"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3"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30"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3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psc." localSheetId="1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0"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2"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3"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3"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4"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30"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3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1.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3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3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wwwwwww" localSheetId="17" hidden="1">{"2002Frcst","05Month",FALSE,"Frcst Format 2002"}</definedName>
    <definedName name="wwwwwwww" localSheetId="18" hidden="1">{"2002Frcst","05Month",FALSE,"Frcst Format 2002"}</definedName>
    <definedName name="wwwwwwww" localSheetId="19" hidden="1">{"2002Frcst","05Month",FALSE,"Frcst Format 2002"}</definedName>
    <definedName name="wwwwwwww" localSheetId="20" hidden="1">{"2002Frcst","05Month",FALSE,"Frcst Format 2002"}</definedName>
    <definedName name="wwwwwwww" localSheetId="21" hidden="1">{"2002Frcst","05Month",FALSE,"Frcst Format 2002"}</definedName>
    <definedName name="wwwwwwww" localSheetId="22" hidden="1">{"2002Frcst","05Month",FALSE,"Frcst Format 2002"}</definedName>
    <definedName name="wwwwwwww" localSheetId="23" hidden="1">{"2002Frcst","05Month",FALSE,"Frcst Format 2002"}</definedName>
    <definedName name="wwwwwwww" localSheetId="3" hidden="1">{"2002Frcst","05Month",FALSE,"Frcst Format 2002"}</definedName>
    <definedName name="wwwwwwww" localSheetId="4" hidden="1">{"2002Frcst","05Month",FALSE,"Frcst Format 2002"}</definedName>
    <definedName name="wwwwwwww" localSheetId="7" hidden="1">{"2002Frcst","05Month",FALSE,"Frcst Format 2002"}</definedName>
    <definedName name="wwwwwwww" localSheetId="16" hidden="1">{"2002Frcst","05Month",FALSE,"Frcst Format 2002"}</definedName>
    <definedName name="wwwwwwww" localSheetId="26" hidden="1">{"2002Frcst","05Month",FALSE,"Frcst Format 2002"}</definedName>
    <definedName name="wwwwwwww" localSheetId="27" hidden="1">{"2002Frcst","05Month",FALSE,"Frcst Format 2002"}</definedName>
    <definedName name="wwwwwwww" localSheetId="28" hidden="1">{"2002Frcst","05Month",FALSE,"Frcst Format 2002"}</definedName>
    <definedName name="wwwwwwww" localSheetId="29" hidden="1">{"2002Frcst","05Month",FALSE,"Frcst Format 2002"}</definedName>
    <definedName name="wwwwwwww" localSheetId="30" hidden="1">{"2002Frcst","05Month",FALSE,"Frcst Format 2002"}</definedName>
    <definedName name="wwwwwwww" localSheetId="31" hidden="1">{"2002Frcst","05Month",FALSE,"Frcst Format 2002"}</definedName>
    <definedName name="wwwwwwww" hidden="1">{"2002Frcst","05Month",FALSE,"Frcst Format 2002"}</definedName>
    <definedName name="x" localSheetId="17" hidden="1">{"Page_1",#N/A,FALSE,"BAD4Q98";"Page_2",#N/A,FALSE,"BAD4Q98";"Page_3",#N/A,FALSE,"BAD4Q98";"Page_4",#N/A,FALSE,"BAD4Q98";"Page_5",#N/A,FALSE,"BAD4Q98";"Page_6",#N/A,FALSE,"BAD4Q98";"Input_1",#N/A,FALSE,"BAD4Q98";"Input_2",#N/A,FALSE,"BAD4Q98"}</definedName>
    <definedName name="x" localSheetId="18" hidden="1">{"Page_1",#N/A,FALSE,"BAD4Q98";"Page_2",#N/A,FALSE,"BAD4Q98";"Page_3",#N/A,FALSE,"BAD4Q98";"Page_4",#N/A,FALSE,"BAD4Q98";"Page_5",#N/A,FALSE,"BAD4Q98";"Page_6",#N/A,FALSE,"BAD4Q98";"Input_1",#N/A,FALSE,"BAD4Q98";"Input_2",#N/A,FALSE,"BAD4Q98"}</definedName>
    <definedName name="x" localSheetId="19" hidden="1">{"Page_1",#N/A,FALSE,"BAD4Q98";"Page_2",#N/A,FALSE,"BAD4Q98";"Page_3",#N/A,FALSE,"BAD4Q98";"Page_4",#N/A,FALSE,"BAD4Q98";"Page_5",#N/A,FALSE,"BAD4Q98";"Page_6",#N/A,FALSE,"BAD4Q98";"Input_1",#N/A,FALSE,"BAD4Q98";"Input_2",#N/A,FALSE,"BAD4Q98"}</definedName>
    <definedName name="x" localSheetId="20" hidden="1">{"Page_1",#N/A,FALSE,"BAD4Q98";"Page_2",#N/A,FALSE,"BAD4Q98";"Page_3",#N/A,FALSE,"BAD4Q98";"Page_4",#N/A,FALSE,"BAD4Q98";"Page_5",#N/A,FALSE,"BAD4Q98";"Page_6",#N/A,FALSE,"BAD4Q98";"Input_1",#N/A,FALSE,"BAD4Q98";"Input_2",#N/A,FALSE,"BAD4Q98"}</definedName>
    <definedName name="x" localSheetId="21" hidden="1">{"Page_1",#N/A,FALSE,"BAD4Q98";"Page_2",#N/A,FALSE,"BAD4Q98";"Page_3",#N/A,FALSE,"BAD4Q98";"Page_4",#N/A,FALSE,"BAD4Q98";"Page_5",#N/A,FALSE,"BAD4Q98";"Page_6",#N/A,FALSE,"BAD4Q98";"Input_1",#N/A,FALSE,"BAD4Q98";"Input_2",#N/A,FALSE,"BAD4Q98"}</definedName>
    <definedName name="x" localSheetId="22" hidden="1">{"Page_1",#N/A,FALSE,"BAD4Q98";"Page_2",#N/A,FALSE,"BAD4Q98";"Page_3",#N/A,FALSE,"BAD4Q98";"Page_4",#N/A,FALSE,"BAD4Q98";"Page_5",#N/A,FALSE,"BAD4Q98";"Page_6",#N/A,FALSE,"BAD4Q98";"Input_1",#N/A,FALSE,"BAD4Q98";"Input_2",#N/A,FALSE,"BAD4Q98"}</definedName>
    <definedName name="x" localSheetId="23" hidden="1">{"Page_1",#N/A,FALSE,"BAD4Q98";"Page_2",#N/A,FALSE,"BAD4Q98";"Page_3",#N/A,FALSE,"BAD4Q98";"Page_4",#N/A,FALSE,"BAD4Q98";"Page_5",#N/A,FALSE,"BAD4Q98";"Page_6",#N/A,FALSE,"BAD4Q98";"Input_1",#N/A,FALSE,"BAD4Q98";"Input_2",#N/A,FALSE,"BAD4Q98"}</definedName>
    <definedName name="x" localSheetId="3" hidden="1">{"Page_1",#N/A,FALSE,"BAD4Q98";"Page_2",#N/A,FALSE,"BAD4Q98";"Page_3",#N/A,FALSE,"BAD4Q98";"Page_4",#N/A,FALSE,"BAD4Q98";"Page_5",#N/A,FALSE,"BAD4Q98";"Page_6",#N/A,FALSE,"BAD4Q98";"Input_1",#N/A,FALSE,"BAD4Q98";"Input_2",#N/A,FALSE,"BAD4Q98"}</definedName>
    <definedName name="x" localSheetId="4" hidden="1">{"Page_1",#N/A,FALSE,"BAD4Q98";"Page_2",#N/A,FALSE,"BAD4Q98";"Page_3",#N/A,FALSE,"BAD4Q98";"Page_4",#N/A,FALSE,"BAD4Q98";"Page_5",#N/A,FALSE,"BAD4Q98";"Page_6",#N/A,FALSE,"BAD4Q98";"Input_1",#N/A,FALSE,"BAD4Q98";"Input_2",#N/A,FALSE,"BAD4Q98"}</definedName>
    <definedName name="x" localSheetId="7" hidden="1">{"Page_1",#N/A,FALSE,"BAD4Q98";"Page_2",#N/A,FALSE,"BAD4Q98";"Page_3",#N/A,FALSE,"BAD4Q98";"Page_4",#N/A,FALSE,"BAD4Q98";"Page_5",#N/A,FALSE,"BAD4Q98";"Page_6",#N/A,FALSE,"BAD4Q98";"Input_1",#N/A,FALSE,"BAD4Q98";"Input_2",#N/A,FALSE,"BAD4Q98"}</definedName>
    <definedName name="x" localSheetId="16" hidden="1">{"Page_1",#N/A,FALSE,"BAD4Q98";"Page_2",#N/A,FALSE,"BAD4Q98";"Page_3",#N/A,FALSE,"BAD4Q98";"Page_4",#N/A,FALSE,"BAD4Q98";"Page_5",#N/A,FALSE,"BAD4Q98";"Page_6",#N/A,FALSE,"BAD4Q98";"Input_1",#N/A,FALSE,"BAD4Q98";"Input_2",#N/A,FALSE,"BAD4Q98"}</definedName>
    <definedName name="x" localSheetId="26" hidden="1">{"Page_1",#N/A,FALSE,"BAD4Q98";"Page_2",#N/A,FALSE,"BAD4Q98";"Page_3",#N/A,FALSE,"BAD4Q98";"Page_4",#N/A,FALSE,"BAD4Q98";"Page_5",#N/A,FALSE,"BAD4Q98";"Page_6",#N/A,FALSE,"BAD4Q98";"Input_1",#N/A,FALSE,"BAD4Q98";"Input_2",#N/A,FALSE,"BAD4Q98"}</definedName>
    <definedName name="x" localSheetId="27" hidden="1">{"Page_1",#N/A,FALSE,"BAD4Q98";"Page_2",#N/A,FALSE,"BAD4Q98";"Page_3",#N/A,FALSE,"BAD4Q98";"Page_4",#N/A,FALSE,"BAD4Q98";"Page_5",#N/A,FALSE,"BAD4Q98";"Page_6",#N/A,FALSE,"BAD4Q98";"Input_1",#N/A,FALSE,"BAD4Q98";"Input_2",#N/A,FALSE,"BAD4Q98"}</definedName>
    <definedName name="x" localSheetId="28" hidden="1">{"Page_1",#N/A,FALSE,"BAD4Q98";"Page_2",#N/A,FALSE,"BAD4Q98";"Page_3",#N/A,FALSE,"BAD4Q98";"Page_4",#N/A,FALSE,"BAD4Q98";"Page_5",#N/A,FALSE,"BAD4Q98";"Page_6",#N/A,FALSE,"BAD4Q98";"Input_1",#N/A,FALSE,"BAD4Q98";"Input_2",#N/A,FALSE,"BAD4Q98"}</definedName>
    <definedName name="x" localSheetId="29" hidden="1">{"Page_1",#N/A,FALSE,"BAD4Q98";"Page_2",#N/A,FALSE,"BAD4Q98";"Page_3",#N/A,FALSE,"BAD4Q98";"Page_4",#N/A,FALSE,"BAD4Q98";"Page_5",#N/A,FALSE,"BAD4Q98";"Page_6",#N/A,FALSE,"BAD4Q98";"Input_1",#N/A,FALSE,"BAD4Q98";"Input_2",#N/A,FALSE,"BAD4Q98"}</definedName>
    <definedName name="x" localSheetId="30" hidden="1">{"Page_1",#N/A,FALSE,"BAD4Q98";"Page_2",#N/A,FALSE,"BAD4Q98";"Page_3",#N/A,FALSE,"BAD4Q98";"Page_4",#N/A,FALSE,"BAD4Q98";"Page_5",#N/A,FALSE,"BAD4Q98";"Page_6",#N/A,FALSE,"BAD4Q98";"Input_1",#N/A,FALSE,"BAD4Q98";"Input_2",#N/A,FALSE,"BAD4Q98"}</definedName>
    <definedName name="x" localSheetId="31" hidden="1">{"Page_1",#N/A,FALSE,"BAD4Q98";"Page_2",#N/A,FALSE,"BAD4Q98";"Page_3",#N/A,FALSE,"BAD4Q98";"Page_4",#N/A,FALSE,"BAD4Q98";"Page_5",#N/A,FALSE,"BAD4Q98";"Page_6",#N/A,FALSE,"BAD4Q98";"Input_1",#N/A,FALSE,"BAD4Q98";"Input_2",#N/A,FALSE,"BAD4Q98"}</definedName>
    <definedName name="x" hidden="1">{"Page_1",#N/A,FALSE,"BAD4Q98";"Page_2",#N/A,FALSE,"BAD4Q98";"Page_3",#N/A,FALSE,"BAD4Q98";"Page_4",#N/A,FALSE,"BAD4Q98";"Page_5",#N/A,FALSE,"BAD4Q98";"Page_6",#N/A,FALSE,"BAD4Q98";"Input_1",#N/A,FALSE,"BAD4Q98";"Input_2",#N/A,FALSE,"BAD4Q98"}</definedName>
    <definedName name="X_Amortization" localSheetId="17">#REF!,#REF!,#REF!,#REF!,#REF!,#REF!</definedName>
    <definedName name="X_Amortization" localSheetId="18">#REF!,#REF!,#REF!,#REF!,#REF!,#REF!</definedName>
    <definedName name="X_Amortization" localSheetId="19">#REF!,#REF!,#REF!,#REF!,#REF!,#REF!</definedName>
    <definedName name="X_Amortization" localSheetId="20">#REF!,#REF!,#REF!,#REF!,#REF!,#REF!</definedName>
    <definedName name="X_Amortization" localSheetId="21">#REF!,#REF!,#REF!,#REF!,#REF!,#REF!</definedName>
    <definedName name="X_Amortization" localSheetId="22">#REF!,#REF!,#REF!,#REF!,#REF!,#REF!</definedName>
    <definedName name="X_Amortization" localSheetId="26">#REF!,#REF!,#REF!,#REF!,#REF!,#REF!</definedName>
    <definedName name="X_Amortization" localSheetId="27">#REF!,#REF!,#REF!,#REF!,#REF!,#REF!</definedName>
    <definedName name="X_Amortization" localSheetId="28">#REF!,#REF!,#REF!,#REF!,#REF!,#REF!</definedName>
    <definedName name="X_Amortization" localSheetId="29">#REF!,#REF!,#REF!,#REF!,#REF!,#REF!</definedName>
    <definedName name="X_Amortization" localSheetId="30">#REF!,#REF!,#REF!,#REF!,#REF!,#REF!</definedName>
    <definedName name="X_Amortization" localSheetId="31">#REF!,#REF!,#REF!,#REF!,#REF!,#REF!</definedName>
    <definedName name="X_Amortization">#REF!,#REF!,#REF!,#REF!,#REF!,#REF!</definedName>
    <definedName name="X_Vld_Amort" localSheetId="17">#REF!</definedName>
    <definedName name="X_Vld_Amort" localSheetId="18">#REF!</definedName>
    <definedName name="X_Vld_Amort" localSheetId="19">#REF!</definedName>
    <definedName name="X_Vld_Amort" localSheetId="20">#REF!</definedName>
    <definedName name="X_Vld_Amort" localSheetId="21">#REF!</definedName>
    <definedName name="X_Vld_Amort" localSheetId="22">#REF!</definedName>
    <definedName name="X_Vld_Amort" localSheetId="26">#REF!</definedName>
    <definedName name="X_Vld_Amort" localSheetId="27">#REF!</definedName>
    <definedName name="X_Vld_Amort" localSheetId="28">#REF!</definedName>
    <definedName name="X_Vld_Amort" localSheetId="29">#REF!</definedName>
    <definedName name="X_Vld_Amort" localSheetId="30">#REF!</definedName>
    <definedName name="X_Vld_Amort" localSheetId="31">#REF!</definedName>
    <definedName name="X_Vld_Amort">#REF!</definedName>
    <definedName name="X_Vld_APIC" localSheetId="17">#REF!</definedName>
    <definedName name="X_Vld_APIC" localSheetId="18">#REF!</definedName>
    <definedName name="X_Vld_APIC" localSheetId="19">#REF!</definedName>
    <definedName name="X_Vld_APIC" localSheetId="20">#REF!</definedName>
    <definedName name="X_Vld_APIC" localSheetId="21">#REF!</definedName>
    <definedName name="X_Vld_APIC" localSheetId="22">#REF!</definedName>
    <definedName name="X_Vld_APIC" localSheetId="26">#REF!</definedName>
    <definedName name="X_Vld_APIC" localSheetId="27">#REF!</definedName>
    <definedName name="X_Vld_APIC" localSheetId="28">#REF!</definedName>
    <definedName name="X_Vld_APIC" localSheetId="29">#REF!</definedName>
    <definedName name="X_Vld_APIC" localSheetId="30">#REF!</definedName>
    <definedName name="X_Vld_APIC" localSheetId="31">#REF!</definedName>
    <definedName name="X_Vld_APIC">#REF!</definedName>
    <definedName name="X_Vld_ChgCash">#REF!</definedName>
    <definedName name="X_Vld_CStk" localSheetId="17">#REF!</definedName>
    <definedName name="X_Vld_CStk" localSheetId="18">#REF!</definedName>
    <definedName name="X_Vld_CStk" localSheetId="19">#REF!</definedName>
    <definedName name="X_Vld_CStk" localSheetId="20">#REF!</definedName>
    <definedName name="X_Vld_CStk" localSheetId="21">#REF!</definedName>
    <definedName name="X_Vld_CStk" localSheetId="22">#REF!</definedName>
    <definedName name="X_Vld_CStk" localSheetId="26">#REF!</definedName>
    <definedName name="X_Vld_CStk" localSheetId="27">#REF!</definedName>
    <definedName name="X_Vld_CStk" localSheetId="28">#REF!</definedName>
    <definedName name="X_Vld_CStk" localSheetId="29">#REF!</definedName>
    <definedName name="X_Vld_CStk" localSheetId="30">#REF!</definedName>
    <definedName name="X_Vld_CStk" localSheetId="31">#REF!</definedName>
    <definedName name="X_Vld_CStk">#REF!</definedName>
    <definedName name="X_Vld_DefCr" localSheetId="17">#REF!</definedName>
    <definedName name="X_Vld_DefCr" localSheetId="18">#REF!</definedName>
    <definedName name="X_Vld_DefCr" localSheetId="19">#REF!</definedName>
    <definedName name="X_Vld_DefCr" localSheetId="20">#REF!</definedName>
    <definedName name="X_Vld_DefCr" localSheetId="21">#REF!</definedName>
    <definedName name="X_Vld_DefCr" localSheetId="22">#REF!</definedName>
    <definedName name="X_Vld_DefCr" localSheetId="26">#REF!</definedName>
    <definedName name="X_Vld_DefCr" localSheetId="27">#REF!</definedName>
    <definedName name="X_Vld_DefCr" localSheetId="28">#REF!</definedName>
    <definedName name="X_Vld_DefCr" localSheetId="29">#REF!</definedName>
    <definedName name="X_Vld_DefCr" localSheetId="30">#REF!</definedName>
    <definedName name="X_Vld_DefCr" localSheetId="31">#REF!</definedName>
    <definedName name="X_Vld_DefCr">#REF!</definedName>
    <definedName name="X_Vld_Depr" localSheetId="17">#REF!</definedName>
    <definedName name="X_Vld_Depr" localSheetId="18">#REF!</definedName>
    <definedName name="X_Vld_Depr" localSheetId="19">#REF!</definedName>
    <definedName name="X_Vld_Depr" localSheetId="20">#REF!</definedName>
    <definedName name="X_Vld_Depr" localSheetId="21">#REF!</definedName>
    <definedName name="X_Vld_Depr" localSheetId="22">#REF!</definedName>
    <definedName name="X_Vld_Depr" localSheetId="26">#REF!</definedName>
    <definedName name="X_Vld_Depr" localSheetId="27">#REF!</definedName>
    <definedName name="X_Vld_Depr" localSheetId="28">#REF!</definedName>
    <definedName name="X_Vld_Depr" localSheetId="29">#REF!</definedName>
    <definedName name="X_Vld_Depr" localSheetId="30">#REF!</definedName>
    <definedName name="X_Vld_Depr" localSheetId="31">#REF!</definedName>
    <definedName name="X_Vld_Depr">#REF!</definedName>
    <definedName name="X_Vld_ESOP" localSheetId="17">#REF!</definedName>
    <definedName name="X_Vld_ESOP" localSheetId="18">#REF!</definedName>
    <definedName name="X_Vld_ESOP" localSheetId="19">#REF!</definedName>
    <definedName name="X_Vld_ESOP" localSheetId="20">#REF!</definedName>
    <definedName name="X_Vld_ESOP" localSheetId="21">#REF!</definedName>
    <definedName name="X_Vld_ESOP" localSheetId="22">#REF!</definedName>
    <definedName name="X_Vld_ESOP" localSheetId="26">#REF!</definedName>
    <definedName name="X_Vld_ESOP" localSheetId="27">#REF!</definedName>
    <definedName name="X_Vld_ESOP" localSheetId="28">#REF!</definedName>
    <definedName name="X_Vld_ESOP" localSheetId="29">#REF!</definedName>
    <definedName name="X_Vld_ESOP" localSheetId="30">#REF!</definedName>
    <definedName name="X_Vld_ESOP" localSheetId="31">#REF!</definedName>
    <definedName name="X_Vld_ESOP">#REF!</definedName>
    <definedName name="X_Vld_GdWl" localSheetId="17">#REF!</definedName>
    <definedName name="X_Vld_GdWl" localSheetId="18">#REF!</definedName>
    <definedName name="X_Vld_GdWl" localSheetId="19">#REF!</definedName>
    <definedName name="X_Vld_GdWl" localSheetId="20">#REF!</definedName>
    <definedName name="X_Vld_GdWl" localSheetId="21">#REF!</definedName>
    <definedName name="X_Vld_GdWl" localSheetId="22">#REF!</definedName>
    <definedName name="X_Vld_GdWl" localSheetId="26">#REF!</definedName>
    <definedName name="X_Vld_GdWl" localSheetId="27">#REF!</definedName>
    <definedName name="X_Vld_GdWl" localSheetId="28">#REF!</definedName>
    <definedName name="X_Vld_GdWl" localSheetId="29">#REF!</definedName>
    <definedName name="X_Vld_GdWl" localSheetId="30">#REF!</definedName>
    <definedName name="X_Vld_GdWl" localSheetId="31">#REF!</definedName>
    <definedName name="X_Vld_GdWl">#REF!</definedName>
    <definedName name="X_Vld_Inv" localSheetId="17">#REF!</definedName>
    <definedName name="X_Vld_Inv" localSheetId="18">#REF!</definedName>
    <definedName name="X_Vld_Inv" localSheetId="19">#REF!</definedName>
    <definedName name="X_Vld_Inv" localSheetId="20">#REF!</definedName>
    <definedName name="X_Vld_Inv" localSheetId="21">#REF!</definedName>
    <definedName name="X_Vld_Inv" localSheetId="22">#REF!</definedName>
    <definedName name="X_Vld_Inv" localSheetId="26">#REF!</definedName>
    <definedName name="X_Vld_Inv" localSheetId="27">#REF!</definedName>
    <definedName name="X_Vld_Inv" localSheetId="28">#REF!</definedName>
    <definedName name="X_Vld_Inv" localSheetId="29">#REF!</definedName>
    <definedName name="X_Vld_Inv" localSheetId="30">#REF!</definedName>
    <definedName name="X_Vld_Inv" localSheetId="31">#REF!</definedName>
    <definedName name="X_Vld_Inv">#REF!</definedName>
    <definedName name="X_Vld_LTAst" localSheetId="17">#REF!</definedName>
    <definedName name="X_Vld_LTAst" localSheetId="18">#REF!</definedName>
    <definedName name="X_Vld_LTAst" localSheetId="19">#REF!</definedName>
    <definedName name="X_Vld_LTAst" localSheetId="20">#REF!</definedName>
    <definedName name="X_Vld_LTAst" localSheetId="21">#REF!</definedName>
    <definedName name="X_Vld_LTAst" localSheetId="22">#REF!</definedName>
    <definedName name="X_Vld_LTAst" localSheetId="26">#REF!</definedName>
    <definedName name="X_Vld_LTAst" localSheetId="27">#REF!</definedName>
    <definedName name="X_Vld_LTAst" localSheetId="28">#REF!</definedName>
    <definedName name="X_Vld_LTAst" localSheetId="29">#REF!</definedName>
    <definedName name="X_Vld_LTAst" localSheetId="30">#REF!</definedName>
    <definedName name="X_Vld_LTAst" localSheetId="31">#REF!</definedName>
    <definedName name="X_Vld_LTAst">#REF!</definedName>
    <definedName name="X_Vld_LTDebt" localSheetId="17">#REF!</definedName>
    <definedName name="X_Vld_LTDebt" localSheetId="18">#REF!</definedName>
    <definedName name="X_Vld_LTDebt" localSheetId="19">#REF!</definedName>
    <definedName name="X_Vld_LTDebt" localSheetId="20">#REF!</definedName>
    <definedName name="X_Vld_LTDebt" localSheetId="21">#REF!</definedName>
    <definedName name="X_Vld_LTDebt" localSheetId="22">#REF!</definedName>
    <definedName name="X_Vld_LTDebt" localSheetId="26">#REF!</definedName>
    <definedName name="X_Vld_LTDebt" localSheetId="27">#REF!</definedName>
    <definedName name="X_Vld_LTDebt" localSheetId="28">#REF!</definedName>
    <definedName name="X_Vld_LTDebt" localSheetId="29">#REF!</definedName>
    <definedName name="X_Vld_LTDebt" localSheetId="30">#REF!</definedName>
    <definedName name="X_Vld_LTDebt" localSheetId="31">#REF!</definedName>
    <definedName name="X_Vld_LTDebt">#REF!</definedName>
    <definedName name="X_Vld_MinInt" localSheetId="17">#REF!</definedName>
    <definedName name="X_Vld_MinInt" localSheetId="18">#REF!</definedName>
    <definedName name="X_Vld_MinInt" localSheetId="19">#REF!</definedName>
    <definedName name="X_Vld_MinInt" localSheetId="20">#REF!</definedName>
    <definedName name="X_Vld_MinInt" localSheetId="21">#REF!</definedName>
    <definedName name="X_Vld_MinInt" localSheetId="22">#REF!</definedName>
    <definedName name="X_Vld_MinInt" localSheetId="26">#REF!</definedName>
    <definedName name="X_Vld_MinInt" localSheetId="27">#REF!</definedName>
    <definedName name="X_Vld_MinInt" localSheetId="28">#REF!</definedName>
    <definedName name="X_Vld_MinInt" localSheetId="29">#REF!</definedName>
    <definedName name="X_Vld_MinInt" localSheetId="30">#REF!</definedName>
    <definedName name="X_Vld_MinInt" localSheetId="31">#REF!</definedName>
    <definedName name="X_Vld_MinInt">#REF!</definedName>
    <definedName name="X_Vld_NetWrkCap" localSheetId="17">#REF!</definedName>
    <definedName name="X_Vld_NetWrkCap" localSheetId="18">#REF!</definedName>
    <definedName name="X_Vld_NetWrkCap" localSheetId="19">#REF!</definedName>
    <definedName name="X_Vld_NetWrkCap" localSheetId="20">#REF!</definedName>
    <definedName name="X_Vld_NetWrkCap" localSheetId="21">#REF!</definedName>
    <definedName name="X_Vld_NetWrkCap" localSheetId="22">#REF!</definedName>
    <definedName name="X_Vld_NetWrkCap" localSheetId="26">#REF!</definedName>
    <definedName name="X_Vld_NetWrkCap" localSheetId="27">#REF!</definedName>
    <definedName name="X_Vld_NetWrkCap" localSheetId="28">#REF!</definedName>
    <definedName name="X_Vld_NetWrkCap" localSheetId="29">#REF!</definedName>
    <definedName name="X_Vld_NetWrkCap" localSheetId="30">#REF!</definedName>
    <definedName name="X_Vld_NetWrkCap" localSheetId="31">#REF!</definedName>
    <definedName name="X_Vld_NetWrkCap">#REF!</definedName>
    <definedName name="X_Vld_NucTrst" localSheetId="17">#REF!</definedName>
    <definedName name="X_Vld_NucTrst" localSheetId="18">#REF!</definedName>
    <definedName name="X_Vld_NucTrst" localSheetId="19">#REF!</definedName>
    <definedName name="X_Vld_NucTrst" localSheetId="20">#REF!</definedName>
    <definedName name="X_Vld_NucTrst" localSheetId="21">#REF!</definedName>
    <definedName name="X_Vld_NucTrst" localSheetId="22">#REF!</definedName>
    <definedName name="X_Vld_NucTrst" localSheetId="26">#REF!</definedName>
    <definedName name="X_Vld_NucTrst" localSheetId="27">#REF!</definedName>
    <definedName name="X_Vld_NucTrst" localSheetId="28">#REF!</definedName>
    <definedName name="X_Vld_NucTrst" localSheetId="29">#REF!</definedName>
    <definedName name="X_Vld_NucTrst" localSheetId="30">#REF!</definedName>
    <definedName name="X_Vld_NucTrst" localSheetId="31">#REF!</definedName>
    <definedName name="X_Vld_NucTrst">#REF!</definedName>
    <definedName name="X_Vld_OthInc" localSheetId="17">#REF!</definedName>
    <definedName name="X_Vld_OthInc" localSheetId="18">#REF!</definedName>
    <definedName name="X_Vld_OthInc" localSheetId="19">#REF!</definedName>
    <definedName name="X_Vld_OthInc" localSheetId="20">#REF!</definedName>
    <definedName name="X_Vld_OthInc" localSheetId="21">#REF!</definedName>
    <definedName name="X_Vld_OthInc" localSheetId="22">#REF!</definedName>
    <definedName name="X_Vld_OthInc" localSheetId="26">#REF!</definedName>
    <definedName name="X_Vld_OthInc" localSheetId="27">#REF!</definedName>
    <definedName name="X_Vld_OthInc" localSheetId="28">#REF!</definedName>
    <definedName name="X_Vld_OthInc" localSheetId="29">#REF!</definedName>
    <definedName name="X_Vld_OthInc" localSheetId="30">#REF!</definedName>
    <definedName name="X_Vld_OthInc" localSheetId="31">#REF!</definedName>
    <definedName name="X_Vld_OthInc">#REF!</definedName>
    <definedName name="X_Vld_PfStk" localSheetId="17">#REF!</definedName>
    <definedName name="X_Vld_PfStk" localSheetId="18">#REF!</definedName>
    <definedName name="X_Vld_PfStk" localSheetId="19">#REF!</definedName>
    <definedName name="X_Vld_PfStk" localSheetId="20">#REF!</definedName>
    <definedName name="X_Vld_PfStk" localSheetId="21">#REF!</definedName>
    <definedName name="X_Vld_PfStk" localSheetId="22">#REF!</definedName>
    <definedName name="X_Vld_PfStk" localSheetId="26">#REF!</definedName>
    <definedName name="X_Vld_PfStk" localSheetId="27">#REF!</definedName>
    <definedName name="X_Vld_PfStk" localSheetId="28">#REF!</definedName>
    <definedName name="X_Vld_PfStk" localSheetId="29">#REF!</definedName>
    <definedName name="X_Vld_PfStk" localSheetId="30">#REF!</definedName>
    <definedName name="X_Vld_PfStk" localSheetId="31">#REF!</definedName>
    <definedName name="X_Vld_PfStk">#REF!</definedName>
    <definedName name="X_Vld_PPE" localSheetId="17">#REF!</definedName>
    <definedName name="X_Vld_PPE" localSheetId="18">#REF!</definedName>
    <definedName name="X_Vld_PPE" localSheetId="19">#REF!</definedName>
    <definedName name="X_Vld_PPE" localSheetId="20">#REF!</definedName>
    <definedName name="X_Vld_PPE" localSheetId="21">#REF!</definedName>
    <definedName name="X_Vld_PPE" localSheetId="22">#REF!</definedName>
    <definedName name="X_Vld_PPE" localSheetId="26">#REF!</definedName>
    <definedName name="X_Vld_PPE" localSheetId="27">#REF!</definedName>
    <definedName name="X_Vld_PPE" localSheetId="28">#REF!</definedName>
    <definedName name="X_Vld_PPE" localSheetId="29">#REF!</definedName>
    <definedName name="X_Vld_PPE" localSheetId="30">#REF!</definedName>
    <definedName name="X_Vld_PPE" localSheetId="31">#REF!</definedName>
    <definedName name="X_Vld_PPE">#REF!</definedName>
    <definedName name="X_Vld_RE" localSheetId="17">#REF!</definedName>
    <definedName name="X_Vld_RE" localSheetId="18">#REF!</definedName>
    <definedName name="X_Vld_RE" localSheetId="19">#REF!</definedName>
    <definedName name="X_Vld_RE" localSheetId="20">#REF!</definedName>
    <definedName name="X_Vld_RE" localSheetId="21">#REF!</definedName>
    <definedName name="X_Vld_RE" localSheetId="22">#REF!</definedName>
    <definedName name="X_Vld_RE" localSheetId="26">#REF!</definedName>
    <definedName name="X_Vld_RE" localSheetId="27">#REF!</definedName>
    <definedName name="X_Vld_RE" localSheetId="28">#REF!</definedName>
    <definedName name="X_Vld_RE" localSheetId="29">#REF!</definedName>
    <definedName name="X_Vld_RE" localSheetId="30">#REF!</definedName>
    <definedName name="X_Vld_RE" localSheetId="31">#REF!</definedName>
    <definedName name="X_Vld_RE">#REF!</definedName>
    <definedName name="X_Vld_RegAst" localSheetId="17">#REF!</definedName>
    <definedName name="X_Vld_RegAst" localSheetId="18">#REF!</definedName>
    <definedName name="X_Vld_RegAst" localSheetId="19">#REF!</definedName>
    <definedName name="X_Vld_RegAst" localSheetId="20">#REF!</definedName>
    <definedName name="X_Vld_RegAst" localSheetId="21">#REF!</definedName>
    <definedName name="X_Vld_RegAst" localSheetId="22">#REF!</definedName>
    <definedName name="X_Vld_RegAst" localSheetId="26">#REF!</definedName>
    <definedName name="X_Vld_RegAst" localSheetId="27">#REF!</definedName>
    <definedName name="X_Vld_RegAst" localSheetId="28">#REF!</definedName>
    <definedName name="X_Vld_RegAst" localSheetId="29">#REF!</definedName>
    <definedName name="X_Vld_RegAst" localSheetId="30">#REF!</definedName>
    <definedName name="X_Vld_RegAst" localSheetId="31">#REF!</definedName>
    <definedName name="X_Vld_RegAst">#REF!</definedName>
    <definedName name="X_Vld_Tax" localSheetId="17">#REF!</definedName>
    <definedName name="X_Vld_Tax" localSheetId="18">#REF!</definedName>
    <definedName name="X_Vld_Tax" localSheetId="19">#REF!</definedName>
    <definedName name="X_Vld_Tax" localSheetId="20">#REF!</definedName>
    <definedName name="X_Vld_Tax" localSheetId="21">#REF!</definedName>
    <definedName name="X_Vld_Tax" localSheetId="22">#REF!</definedName>
    <definedName name="X_Vld_Tax" localSheetId="26">#REF!</definedName>
    <definedName name="X_Vld_Tax" localSheetId="27">#REF!</definedName>
    <definedName name="X_Vld_Tax" localSheetId="28">#REF!</definedName>
    <definedName name="X_Vld_Tax" localSheetId="29">#REF!</definedName>
    <definedName name="X_Vld_Tax" localSheetId="30">#REF!</definedName>
    <definedName name="X_Vld_Tax" localSheetId="31">#REF!</definedName>
    <definedName name="X_Vld_Tax">#REF!</definedName>
    <definedName name="X_Vld_TrstPfSec" localSheetId="17">#REF!</definedName>
    <definedName name="X_Vld_TrstPfSec" localSheetId="18">#REF!</definedName>
    <definedName name="X_Vld_TrstPfSec" localSheetId="19">#REF!</definedName>
    <definedName name="X_Vld_TrstPfSec" localSheetId="20">#REF!</definedName>
    <definedName name="X_Vld_TrstPfSec" localSheetId="21">#REF!</definedName>
    <definedName name="X_Vld_TrstPfSec" localSheetId="22">#REF!</definedName>
    <definedName name="X_Vld_TrstPfSec" localSheetId="26">#REF!</definedName>
    <definedName name="X_Vld_TrstPfSec" localSheetId="27">#REF!</definedName>
    <definedName name="X_Vld_TrstPfSec" localSheetId="28">#REF!</definedName>
    <definedName name="X_Vld_TrstPfSec" localSheetId="29">#REF!</definedName>
    <definedName name="X_Vld_TrstPfSec" localSheetId="30">#REF!</definedName>
    <definedName name="X_Vld_TrstPfSec" localSheetId="31">#REF!</definedName>
    <definedName name="X_Vld_TrstPfSec">#REF!</definedName>
    <definedName name="xa" localSheetId="17">OFFSET(YAXIS,0,-1)</definedName>
    <definedName name="xa" localSheetId="18">OFFSET(YAXIS,0,-1)</definedName>
    <definedName name="xa" localSheetId="19">OFFSET(YAXIS,0,-1)</definedName>
    <definedName name="xa" localSheetId="20">OFFSET(YAXIS,0,-1)</definedName>
    <definedName name="xa" localSheetId="21">OFFSET(YAXIS,0,-1)</definedName>
    <definedName name="xa" localSheetId="22">OFFSET(YAXIS,0,-1)</definedName>
    <definedName name="xa" localSheetId="23">OFFSET(YAXIS,0,-1)</definedName>
    <definedName name="xa" localSheetId="1">OFFSET(YAXIS,0,-1)</definedName>
    <definedName name="xa" localSheetId="2">OFFSET(YAXIS,0,-1)</definedName>
    <definedName name="xa" localSheetId="3">OFFSET(YAXIS,0,-1)</definedName>
    <definedName name="xa" localSheetId="4">OFFSET(YAXIS,0,-1)</definedName>
    <definedName name="xa" localSheetId="5">OFFSET(YAXIS,0,-1)</definedName>
    <definedName name="xa" localSheetId="6">OFFSET(YAXIS,0,-1)</definedName>
    <definedName name="xa" localSheetId="7">OFFSET(YAXIS,0,-1)</definedName>
    <definedName name="xa" localSheetId="10">OFFSET(YAXIS,0,-1)</definedName>
    <definedName name="xa" localSheetId="11">OFFSET(YAXIS,0,-1)</definedName>
    <definedName name="xa" localSheetId="12">OFFSET(YAXIS,0,-1)</definedName>
    <definedName name="xa" localSheetId="13">OFFSET(YAXIS,0,-1)</definedName>
    <definedName name="xa" localSheetId="14">OFFSET(YAXIS,0,-1)</definedName>
    <definedName name="xa" localSheetId="15">OFFSET(YAXIS,0,-1)</definedName>
    <definedName name="xa" localSheetId="16">OFFSET(YAXIS,0,-1)</definedName>
    <definedName name="xa" localSheetId="26">OFFSET(YAXIS,0,-1)</definedName>
    <definedName name="xa" localSheetId="27">OFFSET(YAXIS,0,-1)</definedName>
    <definedName name="xa" localSheetId="28">OFFSET(YAXIS,0,-1)</definedName>
    <definedName name="xa" localSheetId="29">OFFSET(YAXIS,0,-1)</definedName>
    <definedName name="xa" localSheetId="30">OFFSET(YAXIS,0,-1)</definedName>
    <definedName name="xa" localSheetId="31">OFFSET(YAXIS,0,-1)</definedName>
    <definedName name="xa">OFFSET(YAXIS,0,-1)</definedName>
    <definedName name="xaxIS" localSheetId="17">OFFSET(YAXIS,0,-1)</definedName>
    <definedName name="xaxIS" localSheetId="18">OFFSET(YAXIS,0,-1)</definedName>
    <definedName name="xaxIS" localSheetId="19">OFFSET(YAXIS,0,-1)</definedName>
    <definedName name="xaxIS" localSheetId="20">OFFSET(YAXIS,0,-1)</definedName>
    <definedName name="xaxIS" localSheetId="21">OFFSET(YAXIS,0,-1)</definedName>
    <definedName name="xaxIS" localSheetId="22">OFFSET(YAXIS,0,-1)</definedName>
    <definedName name="xaxIS" localSheetId="23">OFFSET(YAXIS,0,-1)</definedName>
    <definedName name="xaxIS" localSheetId="1">OFFSET(YAXIS,0,-1)</definedName>
    <definedName name="xaxIS" localSheetId="2">OFFSET(YAXIS,0,-1)</definedName>
    <definedName name="xaxIS" localSheetId="3">OFFSET(YAXIS,0,-1)</definedName>
    <definedName name="xaxIS" localSheetId="4">OFFSET(YAXIS,0,-1)</definedName>
    <definedName name="xaxIS" localSheetId="5">OFFSET(YAXIS,0,-1)</definedName>
    <definedName name="xaxIS" localSheetId="6">OFFSET(YAXIS,0,-1)</definedName>
    <definedName name="xaxIS" localSheetId="7">OFFSET(YAXIS,0,-1)</definedName>
    <definedName name="xaxIS" localSheetId="10">OFFSET(YAXIS,0,-1)</definedName>
    <definedName name="xaxIS" localSheetId="11">OFFSET(YAXIS,0,-1)</definedName>
    <definedName name="xaxIS" localSheetId="12">OFFSET(YAXIS,0,-1)</definedName>
    <definedName name="xaxIS" localSheetId="13">OFFSET(YAXIS,0,-1)</definedName>
    <definedName name="xaxIS" localSheetId="14">OFFSET(YAXIS,0,-1)</definedName>
    <definedName name="xaxIS" localSheetId="15">OFFSET(YAXIS,0,-1)</definedName>
    <definedName name="xaxIS" localSheetId="16">OFFSET(YAXIS,0,-1)</definedName>
    <definedName name="xaxIS" localSheetId="26">OFFSET(YAXIS,0,-1)</definedName>
    <definedName name="xaxIS" localSheetId="27">OFFSET(YAXIS,0,-1)</definedName>
    <definedName name="xaxIS" localSheetId="28">OFFSET(YAXIS,0,-1)</definedName>
    <definedName name="xaxIS" localSheetId="29">OFFSET(YAXIS,0,-1)</definedName>
    <definedName name="xaxIS" localSheetId="30">OFFSET(YAXIS,0,-1)</definedName>
    <definedName name="xaxIS" localSheetId="31">OFFSET(YAXIS,0,-1)</definedName>
    <definedName name="xaxIS">OFFSET(YAXIS,0,-1)</definedName>
    <definedName name="xes" localSheetId="17" hidden="1">{#N/A,#N/A,FALSE,"Aging Summary";#N/A,#N/A,FALSE,"Ratio Analysis";#N/A,#N/A,FALSE,"Test 120 Day Accts";#N/A,#N/A,FALSE,"Tickmarks"}</definedName>
    <definedName name="xes" localSheetId="18" hidden="1">{#N/A,#N/A,FALSE,"Aging Summary";#N/A,#N/A,FALSE,"Ratio Analysis";#N/A,#N/A,FALSE,"Test 120 Day Accts";#N/A,#N/A,FALSE,"Tickmarks"}</definedName>
    <definedName name="xes" localSheetId="19" hidden="1">{#N/A,#N/A,FALSE,"Aging Summary";#N/A,#N/A,FALSE,"Ratio Analysis";#N/A,#N/A,FALSE,"Test 120 Day Accts";#N/A,#N/A,FALSE,"Tickmarks"}</definedName>
    <definedName name="xes" localSheetId="20" hidden="1">{#N/A,#N/A,FALSE,"Aging Summary";#N/A,#N/A,FALSE,"Ratio Analysis";#N/A,#N/A,FALSE,"Test 120 Day Accts";#N/A,#N/A,FALSE,"Tickmarks"}</definedName>
    <definedName name="xes" localSheetId="21" hidden="1">{#N/A,#N/A,FALSE,"Aging Summary";#N/A,#N/A,FALSE,"Ratio Analysis";#N/A,#N/A,FALSE,"Test 120 Day Accts";#N/A,#N/A,FALSE,"Tickmarks"}</definedName>
    <definedName name="xes" localSheetId="22" hidden="1">{#N/A,#N/A,FALSE,"Aging Summary";#N/A,#N/A,FALSE,"Ratio Analysis";#N/A,#N/A,FALSE,"Test 120 Day Accts";#N/A,#N/A,FALSE,"Tickmarks"}</definedName>
    <definedName name="xes" localSheetId="23" hidden="1">{#N/A,#N/A,FALSE,"Aging Summary";#N/A,#N/A,FALSE,"Ratio Analysis";#N/A,#N/A,FALSE,"Test 120 Day Accts";#N/A,#N/A,FALSE,"Tickmarks"}</definedName>
    <definedName name="xes" localSheetId="3" hidden="1">{#N/A,#N/A,FALSE,"Aging Summary";#N/A,#N/A,FALSE,"Ratio Analysis";#N/A,#N/A,FALSE,"Test 120 Day Accts";#N/A,#N/A,FALSE,"Tickmarks"}</definedName>
    <definedName name="xes" localSheetId="4" hidden="1">{#N/A,#N/A,FALSE,"Aging Summary";#N/A,#N/A,FALSE,"Ratio Analysis";#N/A,#N/A,FALSE,"Test 120 Day Accts";#N/A,#N/A,FALSE,"Tickmarks"}</definedName>
    <definedName name="xes" localSheetId="7" hidden="1">{#N/A,#N/A,FALSE,"Aging Summary";#N/A,#N/A,FALSE,"Ratio Analysis";#N/A,#N/A,FALSE,"Test 120 Day Accts";#N/A,#N/A,FALSE,"Tickmarks"}</definedName>
    <definedName name="xes" localSheetId="16" hidden="1">{#N/A,#N/A,FALSE,"Aging Summary";#N/A,#N/A,FALSE,"Ratio Analysis";#N/A,#N/A,FALSE,"Test 120 Day Accts";#N/A,#N/A,FALSE,"Tickmarks"}</definedName>
    <definedName name="xes" localSheetId="26" hidden="1">{#N/A,#N/A,FALSE,"Aging Summary";#N/A,#N/A,FALSE,"Ratio Analysis";#N/A,#N/A,FALSE,"Test 120 Day Accts";#N/A,#N/A,FALSE,"Tickmarks"}</definedName>
    <definedName name="xes" localSheetId="27" hidden="1">{#N/A,#N/A,FALSE,"Aging Summary";#N/A,#N/A,FALSE,"Ratio Analysis";#N/A,#N/A,FALSE,"Test 120 Day Accts";#N/A,#N/A,FALSE,"Tickmarks"}</definedName>
    <definedName name="xes" localSheetId="28" hidden="1">{#N/A,#N/A,FALSE,"Aging Summary";#N/A,#N/A,FALSE,"Ratio Analysis";#N/A,#N/A,FALSE,"Test 120 Day Accts";#N/A,#N/A,FALSE,"Tickmarks"}</definedName>
    <definedName name="xes" localSheetId="29" hidden="1">{#N/A,#N/A,FALSE,"Aging Summary";#N/A,#N/A,FALSE,"Ratio Analysis";#N/A,#N/A,FALSE,"Test 120 Day Accts";#N/A,#N/A,FALSE,"Tickmarks"}</definedName>
    <definedName name="xes" localSheetId="30" hidden="1">{#N/A,#N/A,FALSE,"Aging Summary";#N/A,#N/A,FALSE,"Ratio Analysis";#N/A,#N/A,FALSE,"Test 120 Day Accts";#N/A,#N/A,FALSE,"Tickmarks"}</definedName>
    <definedName name="xes" localSheetId="31" hidden="1">{#N/A,#N/A,FALSE,"Aging Summary";#N/A,#N/A,FALSE,"Ratio Analysis";#N/A,#N/A,FALSE,"Test 120 Day Accts";#N/A,#N/A,FALSE,"Tickmarks"}</definedName>
    <definedName name="xes" hidden="1">{#N/A,#N/A,FALSE,"Aging Summary";#N/A,#N/A,FALSE,"Ratio Analysis";#N/A,#N/A,FALSE,"Test 120 Day Accts";#N/A,#N/A,FALSE,"Tickmarks"}</definedName>
    <definedName name="XmnRefRange" localSheetId="17">#REF!</definedName>
    <definedName name="XmnRefRange" localSheetId="18">#REF!</definedName>
    <definedName name="XmnRefRange" localSheetId="19">#REF!</definedName>
    <definedName name="XmnRefRange" localSheetId="20">#REF!</definedName>
    <definedName name="XmnRefRange" localSheetId="21">#REF!</definedName>
    <definedName name="XmnRefRange" localSheetId="22">#REF!</definedName>
    <definedName name="XmnRefRange" localSheetId="26">#REF!</definedName>
    <definedName name="XmnRefRange" localSheetId="27">#REF!</definedName>
    <definedName name="XmnRefRange" localSheetId="28">#REF!</definedName>
    <definedName name="XmnRefRange" localSheetId="29">#REF!</definedName>
    <definedName name="XmnRefRange" localSheetId="30">#REF!</definedName>
    <definedName name="XmnRefRange" localSheetId="31">#REF!</definedName>
    <definedName name="XmnRefRange">#REF!</definedName>
    <definedName name="XREF_COLUMN_1" localSheetId="17" hidden="1">#REF!</definedName>
    <definedName name="XREF_COLUMN_1" localSheetId="18" hidden="1">#REF!</definedName>
    <definedName name="XREF_COLUMN_1" localSheetId="19" hidden="1">#REF!</definedName>
    <definedName name="XREF_COLUMN_1" localSheetId="20" hidden="1">#REF!</definedName>
    <definedName name="XREF_COLUMN_1" localSheetId="21" hidden="1">#REF!</definedName>
    <definedName name="XREF_COLUMN_1" localSheetId="22" hidden="1">#REF!</definedName>
    <definedName name="XREF_COLUMN_1" localSheetId="26" hidden="1">#REF!</definedName>
    <definedName name="XREF_COLUMN_1" localSheetId="27" hidden="1">#REF!</definedName>
    <definedName name="XREF_COLUMN_1" localSheetId="28" hidden="1">#REF!</definedName>
    <definedName name="XREF_COLUMN_1" localSheetId="29" hidden="1">#REF!</definedName>
    <definedName name="XREF_COLUMN_1" localSheetId="30" hidden="1">#REF!</definedName>
    <definedName name="XREF_COLUMN_1" localSheetId="31" hidden="1">#REF!</definedName>
    <definedName name="XREF_COLUMN_1" hidden="1">#REF!</definedName>
    <definedName name="XREF_COLUMN_10" localSheetId="17" hidden="1">#REF!</definedName>
    <definedName name="XREF_COLUMN_10" localSheetId="18" hidden="1">#REF!</definedName>
    <definedName name="XREF_COLUMN_10" localSheetId="19" hidden="1">#REF!</definedName>
    <definedName name="XREF_COLUMN_10" localSheetId="20" hidden="1">#REF!</definedName>
    <definedName name="XREF_COLUMN_10" localSheetId="21" hidden="1">#REF!</definedName>
    <definedName name="XREF_COLUMN_10" localSheetId="22" hidden="1">#REF!</definedName>
    <definedName name="XREF_COLUMN_10" localSheetId="26" hidden="1">#REF!</definedName>
    <definedName name="XREF_COLUMN_10" localSheetId="27" hidden="1">#REF!</definedName>
    <definedName name="XREF_COLUMN_10" localSheetId="28" hidden="1">#REF!</definedName>
    <definedName name="XREF_COLUMN_10" localSheetId="29" hidden="1">#REF!</definedName>
    <definedName name="XREF_COLUMN_10" localSheetId="30" hidden="1">#REF!</definedName>
    <definedName name="XREF_COLUMN_10" localSheetId="31" hidden="1">#REF!</definedName>
    <definedName name="XREF_COLUMN_10" hidden="1">#REF!</definedName>
    <definedName name="XREF_COLUMN_2" localSheetId="17" hidden="1">#REF!</definedName>
    <definedName name="XREF_COLUMN_2" localSheetId="18" hidden="1">#REF!</definedName>
    <definedName name="XREF_COLUMN_2" localSheetId="19" hidden="1">#REF!</definedName>
    <definedName name="XREF_COLUMN_2" localSheetId="20" hidden="1">#REF!</definedName>
    <definedName name="XREF_COLUMN_2" localSheetId="21" hidden="1">#REF!</definedName>
    <definedName name="XREF_COLUMN_2" localSheetId="22" hidden="1">#REF!</definedName>
    <definedName name="XREF_COLUMN_2" localSheetId="26" hidden="1">#REF!</definedName>
    <definedName name="XREF_COLUMN_2" localSheetId="27" hidden="1">#REF!</definedName>
    <definedName name="XREF_COLUMN_2" localSheetId="28" hidden="1">#REF!</definedName>
    <definedName name="XREF_COLUMN_2" localSheetId="29" hidden="1">#REF!</definedName>
    <definedName name="XREF_COLUMN_2" localSheetId="30" hidden="1">#REF!</definedName>
    <definedName name="XREF_COLUMN_2" localSheetId="31" hidden="1">#REF!</definedName>
    <definedName name="XREF_COLUMN_2" hidden="1">#REF!</definedName>
    <definedName name="XREF_COLUMN_3" localSheetId="17" hidden="1">#REF!</definedName>
    <definedName name="XREF_COLUMN_3" localSheetId="18" hidden="1">#REF!</definedName>
    <definedName name="XREF_COLUMN_3" localSheetId="19" hidden="1">#REF!</definedName>
    <definedName name="XREF_COLUMN_3" localSheetId="20" hidden="1">#REF!</definedName>
    <definedName name="XREF_COLUMN_3" localSheetId="21" hidden="1">#REF!</definedName>
    <definedName name="XREF_COLUMN_3" localSheetId="22" hidden="1">#REF!</definedName>
    <definedName name="XREF_COLUMN_3" localSheetId="26" hidden="1">#REF!</definedName>
    <definedName name="XREF_COLUMN_3" localSheetId="27" hidden="1">#REF!</definedName>
    <definedName name="XREF_COLUMN_3" localSheetId="28" hidden="1">#REF!</definedName>
    <definedName name="XREF_COLUMN_3" localSheetId="29" hidden="1">#REF!</definedName>
    <definedName name="XREF_COLUMN_3" localSheetId="30" hidden="1">#REF!</definedName>
    <definedName name="XREF_COLUMN_3" localSheetId="31" hidden="1">#REF!</definedName>
    <definedName name="XREF_COLUMN_3" hidden="1">#REF!</definedName>
    <definedName name="XREF_COLUMN_4" localSheetId="17" hidden="1">#REF!</definedName>
    <definedName name="XREF_COLUMN_4" localSheetId="18" hidden="1">#REF!</definedName>
    <definedName name="XREF_COLUMN_4" localSheetId="19" hidden="1">#REF!</definedName>
    <definedName name="XREF_COLUMN_4" localSheetId="20" hidden="1">#REF!</definedName>
    <definedName name="XREF_COLUMN_4" localSheetId="21" hidden="1">#REF!</definedName>
    <definedName name="XREF_COLUMN_4" localSheetId="22" hidden="1">#REF!</definedName>
    <definedName name="XREF_COLUMN_4" localSheetId="26" hidden="1">#REF!</definedName>
    <definedName name="XREF_COLUMN_4" localSheetId="27" hidden="1">#REF!</definedName>
    <definedName name="XREF_COLUMN_4" localSheetId="28" hidden="1">#REF!</definedName>
    <definedName name="XREF_COLUMN_4" localSheetId="29" hidden="1">#REF!</definedName>
    <definedName name="XREF_COLUMN_4" localSheetId="30" hidden="1">#REF!</definedName>
    <definedName name="XREF_COLUMN_4" localSheetId="31" hidden="1">#REF!</definedName>
    <definedName name="XREF_COLUMN_4" hidden="1">#REF!</definedName>
    <definedName name="XREF_COLUMN_5" localSheetId="17" hidden="1">#REF!</definedName>
    <definedName name="XREF_COLUMN_5" localSheetId="18" hidden="1">#REF!</definedName>
    <definedName name="XREF_COLUMN_5" localSheetId="19" hidden="1">#REF!</definedName>
    <definedName name="XREF_COLUMN_5" localSheetId="20" hidden="1">#REF!</definedName>
    <definedName name="XREF_COLUMN_5" localSheetId="21" hidden="1">#REF!</definedName>
    <definedName name="XREF_COLUMN_5" localSheetId="22" hidden="1">#REF!</definedName>
    <definedName name="XREF_COLUMN_5" localSheetId="26" hidden="1">#REF!</definedName>
    <definedName name="XREF_COLUMN_5" localSheetId="27" hidden="1">#REF!</definedName>
    <definedName name="XREF_COLUMN_5" localSheetId="28" hidden="1">#REF!</definedName>
    <definedName name="XREF_COLUMN_5" localSheetId="29" hidden="1">#REF!</definedName>
    <definedName name="XREF_COLUMN_5" localSheetId="30" hidden="1">#REF!</definedName>
    <definedName name="XREF_COLUMN_5" localSheetId="31" hidden="1">#REF!</definedName>
    <definedName name="XREF_COLUMN_5" hidden="1">#REF!</definedName>
    <definedName name="XREF_COLUMN_6" localSheetId="17" hidden="1">#REF!</definedName>
    <definedName name="XREF_COLUMN_6" localSheetId="18" hidden="1">#REF!</definedName>
    <definedName name="XREF_COLUMN_6" localSheetId="19" hidden="1">#REF!</definedName>
    <definedName name="XREF_COLUMN_6" localSheetId="20" hidden="1">#REF!</definedName>
    <definedName name="XREF_COLUMN_6" localSheetId="21" hidden="1">#REF!</definedName>
    <definedName name="XREF_COLUMN_6" localSheetId="22" hidden="1">#REF!</definedName>
    <definedName name="XREF_COLUMN_6" localSheetId="26" hidden="1">#REF!</definedName>
    <definedName name="XREF_COLUMN_6" localSheetId="27" hidden="1">#REF!</definedName>
    <definedName name="XREF_COLUMN_6" localSheetId="28" hidden="1">#REF!</definedName>
    <definedName name="XREF_COLUMN_6" localSheetId="29" hidden="1">#REF!</definedName>
    <definedName name="XREF_COLUMN_6" localSheetId="30" hidden="1">#REF!</definedName>
    <definedName name="XREF_COLUMN_6" localSheetId="31" hidden="1">#REF!</definedName>
    <definedName name="XREF_COLUMN_6" hidden="1">#REF!</definedName>
    <definedName name="XREF_COLUMN_7" localSheetId="17" hidden="1">#REF!</definedName>
    <definedName name="XREF_COLUMN_7" localSheetId="18" hidden="1">#REF!</definedName>
    <definedName name="XREF_COLUMN_7" localSheetId="19" hidden="1">#REF!</definedName>
    <definedName name="XREF_COLUMN_7" localSheetId="20" hidden="1">#REF!</definedName>
    <definedName name="XREF_COLUMN_7" localSheetId="21" hidden="1">#REF!</definedName>
    <definedName name="XREF_COLUMN_7" localSheetId="22" hidden="1">#REF!</definedName>
    <definedName name="XREF_COLUMN_7" localSheetId="26" hidden="1">#REF!</definedName>
    <definedName name="XREF_COLUMN_7" localSheetId="27" hidden="1">#REF!</definedName>
    <definedName name="XREF_COLUMN_7" localSheetId="28" hidden="1">#REF!</definedName>
    <definedName name="XREF_COLUMN_7" localSheetId="29" hidden="1">#REF!</definedName>
    <definedName name="XREF_COLUMN_7" localSheetId="30" hidden="1">#REF!</definedName>
    <definedName name="XREF_COLUMN_7" localSheetId="31" hidden="1">#REF!</definedName>
    <definedName name="XREF_COLUMN_7" hidden="1">#REF!</definedName>
    <definedName name="XREF_COLUMN_8" localSheetId="17" hidden="1">#REF!</definedName>
    <definedName name="XREF_COLUMN_8" localSheetId="18" hidden="1">#REF!</definedName>
    <definedName name="XREF_COLUMN_8" localSheetId="19" hidden="1">#REF!</definedName>
    <definedName name="XREF_COLUMN_8" localSheetId="20" hidden="1">#REF!</definedName>
    <definedName name="XREF_COLUMN_8" localSheetId="21" hidden="1">#REF!</definedName>
    <definedName name="XREF_COLUMN_8" localSheetId="22" hidden="1">#REF!</definedName>
    <definedName name="XREF_COLUMN_8" localSheetId="26" hidden="1">#REF!</definedName>
    <definedName name="XREF_COLUMN_8" localSheetId="27" hidden="1">#REF!</definedName>
    <definedName name="XREF_COLUMN_8" localSheetId="28" hidden="1">#REF!</definedName>
    <definedName name="XREF_COLUMN_8" localSheetId="29" hidden="1">#REF!</definedName>
    <definedName name="XREF_COLUMN_8" localSheetId="30" hidden="1">#REF!</definedName>
    <definedName name="XREF_COLUMN_8" localSheetId="31" hidden="1">#REF!</definedName>
    <definedName name="XREF_COLUMN_8" hidden="1">#REF!</definedName>
    <definedName name="XREF_COLUMN_9" localSheetId="17" hidden="1">#REF!</definedName>
    <definedName name="XREF_COLUMN_9" localSheetId="18" hidden="1">#REF!</definedName>
    <definedName name="XREF_COLUMN_9" localSheetId="19" hidden="1">#REF!</definedName>
    <definedName name="XREF_COLUMN_9" localSheetId="20" hidden="1">#REF!</definedName>
    <definedName name="XREF_COLUMN_9" localSheetId="21" hidden="1">#REF!</definedName>
    <definedName name="XREF_COLUMN_9" localSheetId="22" hidden="1">#REF!</definedName>
    <definedName name="XREF_COLUMN_9" localSheetId="26" hidden="1">#REF!</definedName>
    <definedName name="XREF_COLUMN_9" localSheetId="27" hidden="1">#REF!</definedName>
    <definedName name="XREF_COLUMN_9" localSheetId="28" hidden="1">#REF!</definedName>
    <definedName name="XREF_COLUMN_9" localSheetId="29" hidden="1">#REF!</definedName>
    <definedName name="XREF_COLUMN_9" localSheetId="30" hidden="1">#REF!</definedName>
    <definedName name="XREF_COLUMN_9" localSheetId="31" hidden="1">#REF!</definedName>
    <definedName name="XREF_COLUMN_9" hidden="1">#REF!</definedName>
    <definedName name="XRefActiveRow" localSheetId="17" hidden="1">#REF!</definedName>
    <definedName name="XRefActiveRow" localSheetId="18" hidden="1">#REF!</definedName>
    <definedName name="XRefActiveRow" localSheetId="19" hidden="1">#REF!</definedName>
    <definedName name="XRefActiveRow" localSheetId="20" hidden="1">#REF!</definedName>
    <definedName name="XRefActiveRow" localSheetId="21" hidden="1">#REF!</definedName>
    <definedName name="XRefActiveRow" localSheetId="22" hidden="1">#REF!</definedName>
    <definedName name="XRefActiveRow" localSheetId="26" hidden="1">#REF!</definedName>
    <definedName name="XRefActiveRow" localSheetId="27" hidden="1">#REF!</definedName>
    <definedName name="XRefActiveRow" localSheetId="28" hidden="1">#REF!</definedName>
    <definedName name="XRefActiveRow" localSheetId="29" hidden="1">#REF!</definedName>
    <definedName name="XRefActiveRow" localSheetId="30" hidden="1">#REF!</definedName>
    <definedName name="XRefActiveRow" localSheetId="31" hidden="1">#REF!</definedName>
    <definedName name="XRefActiveRow" hidden="1">#REF!</definedName>
    <definedName name="XRefColumnsCount" hidden="1">1</definedName>
    <definedName name="XRefCopy1" localSheetId="17" hidden="1">#REF!</definedName>
    <definedName name="XRefCopy1" localSheetId="18" hidden="1">#REF!</definedName>
    <definedName name="XRefCopy1" localSheetId="19" hidden="1">#REF!</definedName>
    <definedName name="XRefCopy1" localSheetId="20" hidden="1">#REF!</definedName>
    <definedName name="XRefCopy1" localSheetId="21" hidden="1">#REF!</definedName>
    <definedName name="XRefCopy1" localSheetId="22" hidden="1">#REF!</definedName>
    <definedName name="XRefCopy1" localSheetId="26" hidden="1">#REF!</definedName>
    <definedName name="XRefCopy1" localSheetId="27" hidden="1">#REF!</definedName>
    <definedName name="XRefCopy1" localSheetId="28" hidden="1">#REF!</definedName>
    <definedName name="XRefCopy1" localSheetId="29" hidden="1">#REF!</definedName>
    <definedName name="XRefCopy1" localSheetId="30" hidden="1">#REF!</definedName>
    <definedName name="XRefCopy1" localSheetId="31" hidden="1">#REF!</definedName>
    <definedName name="XRefCopy1" hidden="1">#REF!</definedName>
    <definedName name="XRefCopy10" localSheetId="17" hidden="1">#REF!</definedName>
    <definedName name="XRefCopy10" localSheetId="18" hidden="1">#REF!</definedName>
    <definedName name="XRefCopy10" localSheetId="19" hidden="1">#REF!</definedName>
    <definedName name="XRefCopy10" localSheetId="20" hidden="1">#REF!</definedName>
    <definedName name="XRefCopy10" localSheetId="21" hidden="1">#REF!</definedName>
    <definedName name="XRefCopy10" localSheetId="22" hidden="1">#REF!</definedName>
    <definedName name="XRefCopy10" localSheetId="26" hidden="1">#REF!</definedName>
    <definedName name="XRefCopy10" localSheetId="27" hidden="1">#REF!</definedName>
    <definedName name="XRefCopy10" localSheetId="28" hidden="1">#REF!</definedName>
    <definedName name="XRefCopy10" localSheetId="29" hidden="1">#REF!</definedName>
    <definedName name="XRefCopy10" localSheetId="30" hidden="1">#REF!</definedName>
    <definedName name="XRefCopy10" localSheetId="31" hidden="1">#REF!</definedName>
    <definedName name="XRefCopy10" hidden="1">#REF!</definedName>
    <definedName name="XRefCopy10Row" localSheetId="17" hidden="1">#REF!</definedName>
    <definedName name="XRefCopy10Row" localSheetId="18" hidden="1">#REF!</definedName>
    <definedName name="XRefCopy10Row" localSheetId="19" hidden="1">#REF!</definedName>
    <definedName name="XRefCopy10Row" localSheetId="20" hidden="1">#REF!</definedName>
    <definedName name="XRefCopy10Row" localSheetId="21" hidden="1">#REF!</definedName>
    <definedName name="XRefCopy10Row" localSheetId="22" hidden="1">#REF!</definedName>
    <definedName name="XRefCopy10Row" localSheetId="26" hidden="1">#REF!</definedName>
    <definedName name="XRefCopy10Row" localSheetId="27" hidden="1">#REF!</definedName>
    <definedName name="XRefCopy10Row" localSheetId="28" hidden="1">#REF!</definedName>
    <definedName name="XRefCopy10Row" localSheetId="29" hidden="1">#REF!</definedName>
    <definedName name="XRefCopy10Row" localSheetId="30" hidden="1">#REF!</definedName>
    <definedName name="XRefCopy10Row" localSheetId="31" hidden="1">#REF!</definedName>
    <definedName name="XRefCopy10Row" hidden="1">#REF!</definedName>
    <definedName name="XRefCopy11" localSheetId="17" hidden="1">#REF!</definedName>
    <definedName name="XRefCopy11" localSheetId="18" hidden="1">#REF!</definedName>
    <definedName name="XRefCopy11" localSheetId="19" hidden="1">#REF!</definedName>
    <definedName name="XRefCopy11" localSheetId="20" hidden="1">#REF!</definedName>
    <definedName name="XRefCopy11" localSheetId="21" hidden="1">#REF!</definedName>
    <definedName name="XRefCopy11" localSheetId="22" hidden="1">#REF!</definedName>
    <definedName name="XRefCopy11" localSheetId="26" hidden="1">#REF!</definedName>
    <definedName name="XRefCopy11" localSheetId="27" hidden="1">#REF!</definedName>
    <definedName name="XRefCopy11" localSheetId="28" hidden="1">#REF!</definedName>
    <definedName name="XRefCopy11" localSheetId="29" hidden="1">#REF!</definedName>
    <definedName name="XRefCopy11" localSheetId="30" hidden="1">#REF!</definedName>
    <definedName name="XRefCopy11" localSheetId="31" hidden="1">#REF!</definedName>
    <definedName name="XRefCopy11" hidden="1">#REF!</definedName>
    <definedName name="XRefCopy11Row" localSheetId="17" hidden="1">#REF!</definedName>
    <definedName name="XRefCopy11Row" localSheetId="18" hidden="1">#REF!</definedName>
    <definedName name="XRefCopy11Row" localSheetId="19" hidden="1">#REF!</definedName>
    <definedName name="XRefCopy11Row" localSheetId="20" hidden="1">#REF!</definedName>
    <definedName name="XRefCopy11Row" localSheetId="21" hidden="1">#REF!</definedName>
    <definedName name="XRefCopy11Row" localSheetId="22" hidden="1">#REF!</definedName>
    <definedName name="XRefCopy11Row" localSheetId="26" hidden="1">#REF!</definedName>
    <definedName name="XRefCopy11Row" localSheetId="27" hidden="1">#REF!</definedName>
    <definedName name="XRefCopy11Row" localSheetId="28" hidden="1">#REF!</definedName>
    <definedName name="XRefCopy11Row" localSheetId="29" hidden="1">#REF!</definedName>
    <definedName name="XRefCopy11Row" localSheetId="30" hidden="1">#REF!</definedName>
    <definedName name="XRefCopy11Row" localSheetId="31" hidden="1">#REF!</definedName>
    <definedName name="XRefCopy11Row" hidden="1">#REF!</definedName>
    <definedName name="XRefCopy12" localSheetId="17" hidden="1">#REF!</definedName>
    <definedName name="XRefCopy12" localSheetId="18" hidden="1">#REF!</definedName>
    <definedName name="XRefCopy12" localSheetId="19" hidden="1">#REF!</definedName>
    <definedName name="XRefCopy12" localSheetId="20" hidden="1">#REF!</definedName>
    <definedName name="XRefCopy12" localSheetId="21" hidden="1">#REF!</definedName>
    <definedName name="XRefCopy12" localSheetId="22" hidden="1">#REF!</definedName>
    <definedName name="XRefCopy12" localSheetId="26" hidden="1">#REF!</definedName>
    <definedName name="XRefCopy12" localSheetId="27" hidden="1">#REF!</definedName>
    <definedName name="XRefCopy12" localSheetId="28" hidden="1">#REF!</definedName>
    <definedName name="XRefCopy12" localSheetId="29" hidden="1">#REF!</definedName>
    <definedName name="XRefCopy12" localSheetId="30" hidden="1">#REF!</definedName>
    <definedName name="XRefCopy12" localSheetId="31" hidden="1">#REF!</definedName>
    <definedName name="XRefCopy12" hidden="1">#REF!</definedName>
    <definedName name="XRefCopy12Row" localSheetId="17" hidden="1">#REF!</definedName>
    <definedName name="XRefCopy12Row" localSheetId="18" hidden="1">#REF!</definedName>
    <definedName name="XRefCopy12Row" localSheetId="19" hidden="1">#REF!</definedName>
    <definedName name="XRefCopy12Row" localSheetId="20" hidden="1">#REF!</definedName>
    <definedName name="XRefCopy12Row" localSheetId="21" hidden="1">#REF!</definedName>
    <definedName name="XRefCopy12Row" localSheetId="22" hidden="1">#REF!</definedName>
    <definedName name="XRefCopy12Row" localSheetId="26" hidden="1">#REF!</definedName>
    <definedName name="XRefCopy12Row" localSheetId="27" hidden="1">#REF!</definedName>
    <definedName name="XRefCopy12Row" localSheetId="28" hidden="1">#REF!</definedName>
    <definedName name="XRefCopy12Row" localSheetId="29" hidden="1">#REF!</definedName>
    <definedName name="XRefCopy12Row" localSheetId="30" hidden="1">#REF!</definedName>
    <definedName name="XRefCopy12Row" localSheetId="31" hidden="1">#REF!</definedName>
    <definedName name="XRefCopy12Row" hidden="1">#REF!</definedName>
    <definedName name="XRefCopy13" localSheetId="17" hidden="1">#REF!</definedName>
    <definedName name="XRefCopy13" localSheetId="18" hidden="1">#REF!</definedName>
    <definedName name="XRefCopy13" localSheetId="19" hidden="1">#REF!</definedName>
    <definedName name="XRefCopy13" localSheetId="20" hidden="1">#REF!</definedName>
    <definedName name="XRefCopy13" localSheetId="21" hidden="1">#REF!</definedName>
    <definedName name="XRefCopy13" localSheetId="22" hidden="1">#REF!</definedName>
    <definedName name="XRefCopy13" localSheetId="26" hidden="1">#REF!</definedName>
    <definedName name="XRefCopy13" localSheetId="27" hidden="1">#REF!</definedName>
    <definedName name="XRefCopy13" localSheetId="28" hidden="1">#REF!</definedName>
    <definedName name="XRefCopy13" localSheetId="29" hidden="1">#REF!</definedName>
    <definedName name="XRefCopy13" localSheetId="30" hidden="1">#REF!</definedName>
    <definedName name="XRefCopy13" localSheetId="31" hidden="1">#REF!</definedName>
    <definedName name="XRefCopy13" hidden="1">#REF!</definedName>
    <definedName name="XRefCopy13Row" localSheetId="17" hidden="1">#REF!</definedName>
    <definedName name="XRefCopy13Row" localSheetId="18" hidden="1">#REF!</definedName>
    <definedName name="XRefCopy13Row" localSheetId="19" hidden="1">#REF!</definedName>
    <definedName name="XRefCopy13Row" localSheetId="20" hidden="1">#REF!</definedName>
    <definedName name="XRefCopy13Row" localSheetId="21" hidden="1">#REF!</definedName>
    <definedName name="XRefCopy13Row" localSheetId="22" hidden="1">#REF!</definedName>
    <definedName name="XRefCopy13Row" localSheetId="26" hidden="1">#REF!</definedName>
    <definedName name="XRefCopy13Row" localSheetId="27" hidden="1">#REF!</definedName>
    <definedName name="XRefCopy13Row" localSheetId="28" hidden="1">#REF!</definedName>
    <definedName name="XRefCopy13Row" localSheetId="29" hidden="1">#REF!</definedName>
    <definedName name="XRefCopy13Row" localSheetId="30" hidden="1">#REF!</definedName>
    <definedName name="XRefCopy13Row" localSheetId="31" hidden="1">#REF!</definedName>
    <definedName name="XRefCopy13Row" hidden="1">#REF!</definedName>
    <definedName name="XRefCopy14" localSheetId="17" hidden="1">#REF!</definedName>
    <definedName name="XRefCopy14" localSheetId="18" hidden="1">#REF!</definedName>
    <definedName name="XRefCopy14" localSheetId="19" hidden="1">#REF!</definedName>
    <definedName name="XRefCopy14" localSheetId="20" hidden="1">#REF!</definedName>
    <definedName name="XRefCopy14" localSheetId="21" hidden="1">#REF!</definedName>
    <definedName name="XRefCopy14" localSheetId="22" hidden="1">#REF!</definedName>
    <definedName name="XRefCopy14" localSheetId="26" hidden="1">#REF!</definedName>
    <definedName name="XRefCopy14" localSheetId="27" hidden="1">#REF!</definedName>
    <definedName name="XRefCopy14" localSheetId="28" hidden="1">#REF!</definedName>
    <definedName name="XRefCopy14" localSheetId="29" hidden="1">#REF!</definedName>
    <definedName name="XRefCopy14" localSheetId="30" hidden="1">#REF!</definedName>
    <definedName name="XRefCopy14" localSheetId="31" hidden="1">#REF!</definedName>
    <definedName name="XRefCopy14" hidden="1">#REF!</definedName>
    <definedName name="XRefCopy14Row" localSheetId="17" hidden="1">#REF!</definedName>
    <definedName name="XRefCopy14Row" localSheetId="18" hidden="1">#REF!</definedName>
    <definedName name="XRefCopy14Row" localSheetId="19" hidden="1">#REF!</definedName>
    <definedName name="XRefCopy14Row" localSheetId="20" hidden="1">#REF!</definedName>
    <definedName name="XRefCopy14Row" localSheetId="21" hidden="1">#REF!</definedName>
    <definedName name="XRefCopy14Row" localSheetId="22" hidden="1">#REF!</definedName>
    <definedName name="XRefCopy14Row" localSheetId="26" hidden="1">#REF!</definedName>
    <definedName name="XRefCopy14Row" localSheetId="27" hidden="1">#REF!</definedName>
    <definedName name="XRefCopy14Row" localSheetId="28" hidden="1">#REF!</definedName>
    <definedName name="XRefCopy14Row" localSheetId="29" hidden="1">#REF!</definedName>
    <definedName name="XRefCopy14Row" localSheetId="30" hidden="1">#REF!</definedName>
    <definedName name="XRefCopy14Row" localSheetId="31" hidden="1">#REF!</definedName>
    <definedName name="XRefCopy14Row" hidden="1">#REF!</definedName>
    <definedName name="XRefCopy15" localSheetId="17" hidden="1">#REF!</definedName>
    <definedName name="XRefCopy15" localSheetId="18" hidden="1">#REF!</definedName>
    <definedName name="XRefCopy15" localSheetId="19" hidden="1">#REF!</definedName>
    <definedName name="XRefCopy15" localSheetId="20" hidden="1">#REF!</definedName>
    <definedName name="XRefCopy15" localSheetId="21" hidden="1">#REF!</definedName>
    <definedName name="XRefCopy15" localSheetId="22" hidden="1">#REF!</definedName>
    <definedName name="XRefCopy15" localSheetId="26" hidden="1">#REF!</definedName>
    <definedName name="XRefCopy15" localSheetId="27" hidden="1">#REF!</definedName>
    <definedName name="XRefCopy15" localSheetId="28" hidden="1">#REF!</definedName>
    <definedName name="XRefCopy15" localSheetId="29" hidden="1">#REF!</definedName>
    <definedName name="XRefCopy15" localSheetId="30" hidden="1">#REF!</definedName>
    <definedName name="XRefCopy15" localSheetId="31" hidden="1">#REF!</definedName>
    <definedName name="XRefCopy15" hidden="1">#REF!</definedName>
    <definedName name="XRefCopy15Row" localSheetId="17" hidden="1">#REF!</definedName>
    <definedName name="XRefCopy15Row" localSheetId="18" hidden="1">#REF!</definedName>
    <definedName name="XRefCopy15Row" localSheetId="19" hidden="1">#REF!</definedName>
    <definedName name="XRefCopy15Row" localSheetId="20" hidden="1">#REF!</definedName>
    <definedName name="XRefCopy15Row" localSheetId="21" hidden="1">#REF!</definedName>
    <definedName name="XRefCopy15Row" localSheetId="22" hidden="1">#REF!</definedName>
    <definedName name="XRefCopy15Row" localSheetId="26" hidden="1">#REF!</definedName>
    <definedName name="XRefCopy15Row" localSheetId="27" hidden="1">#REF!</definedName>
    <definedName name="XRefCopy15Row" localSheetId="28" hidden="1">#REF!</definedName>
    <definedName name="XRefCopy15Row" localSheetId="29" hidden="1">#REF!</definedName>
    <definedName name="XRefCopy15Row" localSheetId="30" hidden="1">#REF!</definedName>
    <definedName name="XRefCopy15Row" localSheetId="31" hidden="1">#REF!</definedName>
    <definedName name="XRefCopy15Row" hidden="1">#REF!</definedName>
    <definedName name="XRefCopy16" localSheetId="17" hidden="1">#REF!</definedName>
    <definedName name="XRefCopy16" localSheetId="18" hidden="1">#REF!</definedName>
    <definedName name="XRefCopy16" localSheetId="19" hidden="1">#REF!</definedName>
    <definedName name="XRefCopy16" localSheetId="20" hidden="1">#REF!</definedName>
    <definedName name="XRefCopy16" localSheetId="21" hidden="1">#REF!</definedName>
    <definedName name="XRefCopy16" localSheetId="22" hidden="1">#REF!</definedName>
    <definedName name="XRefCopy16" localSheetId="26" hidden="1">#REF!</definedName>
    <definedName name="XRefCopy16" localSheetId="27" hidden="1">#REF!</definedName>
    <definedName name="XRefCopy16" localSheetId="28" hidden="1">#REF!</definedName>
    <definedName name="XRefCopy16" localSheetId="29" hidden="1">#REF!</definedName>
    <definedName name="XRefCopy16" localSheetId="30" hidden="1">#REF!</definedName>
    <definedName name="XRefCopy16" localSheetId="31" hidden="1">#REF!</definedName>
    <definedName name="XRefCopy16" hidden="1">#REF!</definedName>
    <definedName name="XRefCopy16Row" localSheetId="17" hidden="1">#REF!</definedName>
    <definedName name="XRefCopy16Row" localSheetId="18" hidden="1">#REF!</definedName>
    <definedName name="XRefCopy16Row" localSheetId="19" hidden="1">#REF!</definedName>
    <definedName name="XRefCopy16Row" localSheetId="20" hidden="1">#REF!</definedName>
    <definedName name="XRefCopy16Row" localSheetId="21" hidden="1">#REF!</definedName>
    <definedName name="XRefCopy16Row" localSheetId="22" hidden="1">#REF!</definedName>
    <definedName name="XRefCopy16Row" localSheetId="26" hidden="1">#REF!</definedName>
    <definedName name="XRefCopy16Row" localSheetId="27" hidden="1">#REF!</definedName>
    <definedName name="XRefCopy16Row" localSheetId="28" hidden="1">#REF!</definedName>
    <definedName name="XRefCopy16Row" localSheetId="29" hidden="1">#REF!</definedName>
    <definedName name="XRefCopy16Row" localSheetId="30" hidden="1">#REF!</definedName>
    <definedName name="XRefCopy16Row" localSheetId="31" hidden="1">#REF!</definedName>
    <definedName name="XRefCopy16Row" hidden="1">#REF!</definedName>
    <definedName name="XRefCopy17" localSheetId="17" hidden="1">#REF!</definedName>
    <definedName name="XRefCopy17" localSheetId="18" hidden="1">#REF!</definedName>
    <definedName name="XRefCopy17" localSheetId="19" hidden="1">#REF!</definedName>
    <definedName name="XRefCopy17" localSheetId="20" hidden="1">#REF!</definedName>
    <definedName name="XRefCopy17" localSheetId="21" hidden="1">#REF!</definedName>
    <definedName name="XRefCopy17" localSheetId="22" hidden="1">#REF!</definedName>
    <definedName name="XRefCopy17" localSheetId="26" hidden="1">#REF!</definedName>
    <definedName name="XRefCopy17" localSheetId="27" hidden="1">#REF!</definedName>
    <definedName name="XRefCopy17" localSheetId="28" hidden="1">#REF!</definedName>
    <definedName name="XRefCopy17" localSheetId="29" hidden="1">#REF!</definedName>
    <definedName name="XRefCopy17" localSheetId="30" hidden="1">#REF!</definedName>
    <definedName name="XRefCopy17" localSheetId="31" hidden="1">#REF!</definedName>
    <definedName name="XRefCopy17" hidden="1">#REF!</definedName>
    <definedName name="XRefCopy17Row" localSheetId="17" hidden="1">#REF!</definedName>
    <definedName name="XRefCopy17Row" localSheetId="18" hidden="1">#REF!</definedName>
    <definedName name="XRefCopy17Row" localSheetId="19" hidden="1">#REF!</definedName>
    <definedName name="XRefCopy17Row" localSheetId="20" hidden="1">#REF!</definedName>
    <definedName name="XRefCopy17Row" localSheetId="21" hidden="1">#REF!</definedName>
    <definedName name="XRefCopy17Row" localSheetId="22" hidden="1">#REF!</definedName>
    <definedName name="XRefCopy17Row" localSheetId="26" hidden="1">#REF!</definedName>
    <definedName name="XRefCopy17Row" localSheetId="27" hidden="1">#REF!</definedName>
    <definedName name="XRefCopy17Row" localSheetId="28" hidden="1">#REF!</definedName>
    <definedName name="XRefCopy17Row" localSheetId="29" hidden="1">#REF!</definedName>
    <definedName name="XRefCopy17Row" localSheetId="30" hidden="1">#REF!</definedName>
    <definedName name="XRefCopy17Row" localSheetId="31" hidden="1">#REF!</definedName>
    <definedName name="XRefCopy17Row" hidden="1">#REF!</definedName>
    <definedName name="XRefCopy18" localSheetId="17" hidden="1">#REF!</definedName>
    <definedName name="XRefCopy18" localSheetId="18" hidden="1">#REF!</definedName>
    <definedName name="XRefCopy18" localSheetId="19" hidden="1">#REF!</definedName>
    <definedName name="XRefCopy18" localSheetId="20" hidden="1">#REF!</definedName>
    <definedName name="XRefCopy18" localSheetId="21" hidden="1">#REF!</definedName>
    <definedName name="XRefCopy18" localSheetId="22" hidden="1">#REF!</definedName>
    <definedName name="XRefCopy18" localSheetId="26" hidden="1">#REF!</definedName>
    <definedName name="XRefCopy18" localSheetId="27" hidden="1">#REF!</definedName>
    <definedName name="XRefCopy18" localSheetId="28" hidden="1">#REF!</definedName>
    <definedName name="XRefCopy18" localSheetId="29" hidden="1">#REF!</definedName>
    <definedName name="XRefCopy18" localSheetId="30" hidden="1">#REF!</definedName>
    <definedName name="XRefCopy18" localSheetId="31" hidden="1">#REF!</definedName>
    <definedName name="XRefCopy18" hidden="1">#REF!</definedName>
    <definedName name="XRefCopy18Row" localSheetId="17" hidden="1">#REF!</definedName>
    <definedName name="XRefCopy18Row" localSheetId="18" hidden="1">#REF!</definedName>
    <definedName name="XRefCopy18Row" localSheetId="19" hidden="1">#REF!</definedName>
    <definedName name="XRefCopy18Row" localSheetId="20" hidden="1">#REF!</definedName>
    <definedName name="XRefCopy18Row" localSheetId="21" hidden="1">#REF!</definedName>
    <definedName name="XRefCopy18Row" localSheetId="22" hidden="1">#REF!</definedName>
    <definedName name="XRefCopy18Row" localSheetId="26" hidden="1">#REF!</definedName>
    <definedName name="XRefCopy18Row" localSheetId="27" hidden="1">#REF!</definedName>
    <definedName name="XRefCopy18Row" localSheetId="28" hidden="1">#REF!</definedName>
    <definedName name="XRefCopy18Row" localSheetId="29" hidden="1">#REF!</definedName>
    <definedName name="XRefCopy18Row" localSheetId="30" hidden="1">#REF!</definedName>
    <definedName name="XRefCopy18Row" localSheetId="31" hidden="1">#REF!</definedName>
    <definedName name="XRefCopy18Row" hidden="1">#REF!</definedName>
    <definedName name="XRefCopy19" localSheetId="17" hidden="1">#REF!</definedName>
    <definedName name="XRefCopy19" localSheetId="18" hidden="1">#REF!</definedName>
    <definedName name="XRefCopy19" localSheetId="19" hidden="1">#REF!</definedName>
    <definedName name="XRefCopy19" localSheetId="20" hidden="1">#REF!</definedName>
    <definedName name="XRefCopy19" localSheetId="21" hidden="1">#REF!</definedName>
    <definedName name="XRefCopy19" localSheetId="22" hidden="1">#REF!</definedName>
    <definedName name="XRefCopy19" localSheetId="26" hidden="1">#REF!</definedName>
    <definedName name="XRefCopy19" localSheetId="27" hidden="1">#REF!</definedName>
    <definedName name="XRefCopy19" localSheetId="28" hidden="1">#REF!</definedName>
    <definedName name="XRefCopy19" localSheetId="29" hidden="1">#REF!</definedName>
    <definedName name="XRefCopy19" localSheetId="30" hidden="1">#REF!</definedName>
    <definedName name="XRefCopy19" localSheetId="31" hidden="1">#REF!</definedName>
    <definedName name="XRefCopy19" hidden="1">#REF!</definedName>
    <definedName name="XRefCopy19Row" localSheetId="17" hidden="1">#REF!</definedName>
    <definedName name="XRefCopy19Row" localSheetId="18" hidden="1">#REF!</definedName>
    <definedName name="XRefCopy19Row" localSheetId="19" hidden="1">#REF!</definedName>
    <definedName name="XRefCopy19Row" localSheetId="20" hidden="1">#REF!</definedName>
    <definedName name="XRefCopy19Row" localSheetId="21" hidden="1">#REF!</definedName>
    <definedName name="XRefCopy19Row" localSheetId="22" hidden="1">#REF!</definedName>
    <definedName name="XRefCopy19Row" localSheetId="26" hidden="1">#REF!</definedName>
    <definedName name="XRefCopy19Row" localSheetId="27" hidden="1">#REF!</definedName>
    <definedName name="XRefCopy19Row" localSheetId="28" hidden="1">#REF!</definedName>
    <definedName name="XRefCopy19Row" localSheetId="29" hidden="1">#REF!</definedName>
    <definedName name="XRefCopy19Row" localSheetId="30" hidden="1">#REF!</definedName>
    <definedName name="XRefCopy19Row" localSheetId="31" hidden="1">#REF!</definedName>
    <definedName name="XRefCopy19Row" hidden="1">#REF!</definedName>
    <definedName name="XRefCopy1Row" localSheetId="17" hidden="1">#REF!</definedName>
    <definedName name="XRefCopy1Row" localSheetId="18" hidden="1">#REF!</definedName>
    <definedName name="XRefCopy1Row" localSheetId="19" hidden="1">#REF!</definedName>
    <definedName name="XRefCopy1Row" localSheetId="20" hidden="1">#REF!</definedName>
    <definedName name="XRefCopy1Row" localSheetId="21" hidden="1">#REF!</definedName>
    <definedName name="XRefCopy1Row" localSheetId="22" hidden="1">#REF!</definedName>
    <definedName name="XRefCopy1Row" localSheetId="26" hidden="1">#REF!</definedName>
    <definedName name="XRefCopy1Row" localSheetId="27" hidden="1">#REF!</definedName>
    <definedName name="XRefCopy1Row" localSheetId="28" hidden="1">#REF!</definedName>
    <definedName name="XRefCopy1Row" localSheetId="29" hidden="1">#REF!</definedName>
    <definedName name="XRefCopy1Row" localSheetId="30" hidden="1">#REF!</definedName>
    <definedName name="XRefCopy1Row" localSheetId="31" hidden="1">#REF!</definedName>
    <definedName name="XRefCopy1Row" hidden="1">#REF!</definedName>
    <definedName name="XRefCopy2" localSheetId="17" hidden="1">#REF!</definedName>
    <definedName name="XRefCopy2" localSheetId="18" hidden="1">#REF!</definedName>
    <definedName name="XRefCopy2" localSheetId="19" hidden="1">#REF!</definedName>
    <definedName name="XRefCopy2" localSheetId="20" hidden="1">#REF!</definedName>
    <definedName name="XRefCopy2" localSheetId="21" hidden="1">#REF!</definedName>
    <definedName name="XRefCopy2" localSheetId="22" hidden="1">#REF!</definedName>
    <definedName name="XRefCopy2" localSheetId="26" hidden="1">#REF!</definedName>
    <definedName name="XRefCopy2" localSheetId="27" hidden="1">#REF!</definedName>
    <definedName name="XRefCopy2" localSheetId="28" hidden="1">#REF!</definedName>
    <definedName name="XRefCopy2" localSheetId="29" hidden="1">#REF!</definedName>
    <definedName name="XRefCopy2" localSheetId="30" hidden="1">#REF!</definedName>
    <definedName name="XRefCopy2" localSheetId="31" hidden="1">#REF!</definedName>
    <definedName name="XRefCopy2" hidden="1">#REF!</definedName>
    <definedName name="XRefCopy20" localSheetId="17" hidden="1">#REF!</definedName>
    <definedName name="XRefCopy20" localSheetId="18" hidden="1">#REF!</definedName>
    <definedName name="XRefCopy20" localSheetId="19" hidden="1">#REF!</definedName>
    <definedName name="XRefCopy20" localSheetId="20" hidden="1">#REF!</definedName>
    <definedName name="XRefCopy20" localSheetId="21" hidden="1">#REF!</definedName>
    <definedName name="XRefCopy20" localSheetId="22" hidden="1">#REF!</definedName>
    <definedName name="XRefCopy20" localSheetId="26" hidden="1">#REF!</definedName>
    <definedName name="XRefCopy20" localSheetId="27" hidden="1">#REF!</definedName>
    <definedName name="XRefCopy20" localSheetId="28" hidden="1">#REF!</definedName>
    <definedName name="XRefCopy20" localSheetId="29" hidden="1">#REF!</definedName>
    <definedName name="XRefCopy20" localSheetId="30" hidden="1">#REF!</definedName>
    <definedName name="XRefCopy20" localSheetId="31" hidden="1">#REF!</definedName>
    <definedName name="XRefCopy20" hidden="1">#REF!</definedName>
    <definedName name="XRefCopy20Row" localSheetId="17" hidden="1">#REF!</definedName>
    <definedName name="XRefCopy20Row" localSheetId="18" hidden="1">#REF!</definedName>
    <definedName name="XRefCopy20Row" localSheetId="19" hidden="1">#REF!</definedName>
    <definedName name="XRefCopy20Row" localSheetId="20" hidden="1">#REF!</definedName>
    <definedName name="XRefCopy20Row" localSheetId="21" hidden="1">#REF!</definedName>
    <definedName name="XRefCopy20Row" localSheetId="22" hidden="1">#REF!</definedName>
    <definedName name="XRefCopy20Row" localSheetId="26" hidden="1">#REF!</definedName>
    <definedName name="XRefCopy20Row" localSheetId="27" hidden="1">#REF!</definedName>
    <definedName name="XRefCopy20Row" localSheetId="28" hidden="1">#REF!</definedName>
    <definedName name="XRefCopy20Row" localSheetId="29" hidden="1">#REF!</definedName>
    <definedName name="XRefCopy20Row" localSheetId="30" hidden="1">#REF!</definedName>
    <definedName name="XRefCopy20Row" localSheetId="31" hidden="1">#REF!</definedName>
    <definedName name="XRefCopy20Row" hidden="1">#REF!</definedName>
    <definedName name="XRefCopy21" localSheetId="17" hidden="1">#REF!</definedName>
    <definedName name="XRefCopy21" localSheetId="18" hidden="1">#REF!</definedName>
    <definedName name="XRefCopy21" localSheetId="19" hidden="1">#REF!</definedName>
    <definedName name="XRefCopy21" localSheetId="20" hidden="1">#REF!</definedName>
    <definedName name="XRefCopy21" localSheetId="21" hidden="1">#REF!</definedName>
    <definedName name="XRefCopy21" localSheetId="22" hidden="1">#REF!</definedName>
    <definedName name="XRefCopy21" localSheetId="26" hidden="1">#REF!</definedName>
    <definedName name="XRefCopy21" localSheetId="27" hidden="1">#REF!</definedName>
    <definedName name="XRefCopy21" localSheetId="28" hidden="1">#REF!</definedName>
    <definedName name="XRefCopy21" localSheetId="29" hidden="1">#REF!</definedName>
    <definedName name="XRefCopy21" localSheetId="30" hidden="1">#REF!</definedName>
    <definedName name="XRefCopy21" localSheetId="31" hidden="1">#REF!</definedName>
    <definedName name="XRefCopy21" hidden="1">#REF!</definedName>
    <definedName name="XRefCopy21Row" localSheetId="17" hidden="1">#REF!</definedName>
    <definedName name="XRefCopy21Row" localSheetId="18" hidden="1">#REF!</definedName>
    <definedName name="XRefCopy21Row" localSheetId="19" hidden="1">#REF!</definedName>
    <definedName name="XRefCopy21Row" localSheetId="20" hidden="1">#REF!</definedName>
    <definedName name="XRefCopy21Row" localSheetId="21" hidden="1">#REF!</definedName>
    <definedName name="XRefCopy21Row" localSheetId="22" hidden="1">#REF!</definedName>
    <definedName name="XRefCopy21Row" localSheetId="26" hidden="1">#REF!</definedName>
    <definedName name="XRefCopy21Row" localSheetId="27" hidden="1">#REF!</definedName>
    <definedName name="XRefCopy21Row" localSheetId="28" hidden="1">#REF!</definedName>
    <definedName name="XRefCopy21Row" localSheetId="29" hidden="1">#REF!</definedName>
    <definedName name="XRefCopy21Row" localSheetId="30" hidden="1">#REF!</definedName>
    <definedName name="XRefCopy21Row" localSheetId="31" hidden="1">#REF!</definedName>
    <definedName name="XRefCopy21Row" hidden="1">#REF!</definedName>
    <definedName name="XRefCopy22" localSheetId="17" hidden="1">#REF!</definedName>
    <definedName name="XRefCopy22" localSheetId="18" hidden="1">#REF!</definedName>
    <definedName name="XRefCopy22" localSheetId="19" hidden="1">#REF!</definedName>
    <definedName name="XRefCopy22" localSheetId="20" hidden="1">#REF!</definedName>
    <definedName name="XRefCopy22" localSheetId="21" hidden="1">#REF!</definedName>
    <definedName name="XRefCopy22" localSheetId="22" hidden="1">#REF!</definedName>
    <definedName name="XRefCopy22" localSheetId="26" hidden="1">#REF!</definedName>
    <definedName name="XRefCopy22" localSheetId="27" hidden="1">#REF!</definedName>
    <definedName name="XRefCopy22" localSheetId="28" hidden="1">#REF!</definedName>
    <definedName name="XRefCopy22" localSheetId="29" hidden="1">#REF!</definedName>
    <definedName name="XRefCopy22" localSheetId="30" hidden="1">#REF!</definedName>
    <definedName name="XRefCopy22" localSheetId="31" hidden="1">#REF!</definedName>
    <definedName name="XRefCopy22" hidden="1">#REF!</definedName>
    <definedName name="XRefCopy22Row" localSheetId="17" hidden="1">#REF!</definedName>
    <definedName name="XRefCopy22Row" localSheetId="18" hidden="1">#REF!</definedName>
    <definedName name="XRefCopy22Row" localSheetId="19" hidden="1">#REF!</definedName>
    <definedName name="XRefCopy22Row" localSheetId="20" hidden="1">#REF!</definedName>
    <definedName name="XRefCopy22Row" localSheetId="21" hidden="1">#REF!</definedName>
    <definedName name="XRefCopy22Row" localSheetId="22" hidden="1">#REF!</definedName>
    <definedName name="XRefCopy22Row" localSheetId="26" hidden="1">#REF!</definedName>
    <definedName name="XRefCopy22Row" localSheetId="27" hidden="1">#REF!</definedName>
    <definedName name="XRefCopy22Row" localSheetId="28" hidden="1">#REF!</definedName>
    <definedName name="XRefCopy22Row" localSheetId="29" hidden="1">#REF!</definedName>
    <definedName name="XRefCopy22Row" localSheetId="30" hidden="1">#REF!</definedName>
    <definedName name="XRefCopy22Row" localSheetId="31" hidden="1">#REF!</definedName>
    <definedName name="XRefCopy22Row" hidden="1">#REF!</definedName>
    <definedName name="XRefCopy2Row" localSheetId="17" hidden="1">#REF!</definedName>
    <definedName name="XRefCopy2Row" localSheetId="18" hidden="1">#REF!</definedName>
    <definedName name="XRefCopy2Row" localSheetId="19" hidden="1">#REF!</definedName>
    <definedName name="XRefCopy2Row" localSheetId="20" hidden="1">#REF!</definedName>
    <definedName name="XRefCopy2Row" localSheetId="21" hidden="1">#REF!</definedName>
    <definedName name="XRefCopy2Row" localSheetId="22" hidden="1">#REF!</definedName>
    <definedName name="XRefCopy2Row" localSheetId="26" hidden="1">#REF!</definedName>
    <definedName name="XRefCopy2Row" localSheetId="27" hidden="1">#REF!</definedName>
    <definedName name="XRefCopy2Row" localSheetId="28" hidden="1">#REF!</definedName>
    <definedName name="XRefCopy2Row" localSheetId="29" hidden="1">#REF!</definedName>
    <definedName name="XRefCopy2Row" localSheetId="30" hidden="1">#REF!</definedName>
    <definedName name="XRefCopy2Row" localSheetId="31" hidden="1">#REF!</definedName>
    <definedName name="XRefCopy2Row" hidden="1">#REF!</definedName>
    <definedName name="XRefCopy3" localSheetId="17" hidden="1">#REF!</definedName>
    <definedName name="XRefCopy3" localSheetId="18" hidden="1">#REF!</definedName>
    <definedName name="XRefCopy3" localSheetId="19" hidden="1">#REF!</definedName>
    <definedName name="XRefCopy3" localSheetId="20" hidden="1">#REF!</definedName>
    <definedName name="XRefCopy3" localSheetId="21" hidden="1">#REF!</definedName>
    <definedName name="XRefCopy3" localSheetId="22" hidden="1">#REF!</definedName>
    <definedName name="XRefCopy3" localSheetId="26" hidden="1">#REF!</definedName>
    <definedName name="XRefCopy3" localSheetId="27" hidden="1">#REF!</definedName>
    <definedName name="XRefCopy3" localSheetId="28" hidden="1">#REF!</definedName>
    <definedName name="XRefCopy3" localSheetId="29" hidden="1">#REF!</definedName>
    <definedName name="XRefCopy3" localSheetId="30" hidden="1">#REF!</definedName>
    <definedName name="XRefCopy3" localSheetId="31" hidden="1">#REF!</definedName>
    <definedName name="XRefCopy3" hidden="1">#REF!</definedName>
    <definedName name="XRefCopy3Row" localSheetId="17" hidden="1">#REF!</definedName>
    <definedName name="XRefCopy3Row" localSheetId="18" hidden="1">#REF!</definedName>
    <definedName name="XRefCopy3Row" localSheetId="19" hidden="1">#REF!</definedName>
    <definedName name="XRefCopy3Row" localSheetId="20" hidden="1">#REF!</definedName>
    <definedName name="XRefCopy3Row" localSheetId="21" hidden="1">#REF!</definedName>
    <definedName name="XRefCopy3Row" localSheetId="22" hidden="1">#REF!</definedName>
    <definedName name="XRefCopy3Row" localSheetId="26" hidden="1">#REF!</definedName>
    <definedName name="XRefCopy3Row" localSheetId="27" hidden="1">#REF!</definedName>
    <definedName name="XRefCopy3Row" localSheetId="28" hidden="1">#REF!</definedName>
    <definedName name="XRefCopy3Row" localSheetId="29" hidden="1">#REF!</definedName>
    <definedName name="XRefCopy3Row" localSheetId="30" hidden="1">#REF!</definedName>
    <definedName name="XRefCopy3Row" localSheetId="31" hidden="1">#REF!</definedName>
    <definedName name="XRefCopy3Row" hidden="1">#REF!</definedName>
    <definedName name="XRefCopy4" localSheetId="17" hidden="1">#REF!</definedName>
    <definedName name="XRefCopy4" localSheetId="18" hidden="1">#REF!</definedName>
    <definedName name="XRefCopy4" localSheetId="19" hidden="1">#REF!</definedName>
    <definedName name="XRefCopy4" localSheetId="20" hidden="1">#REF!</definedName>
    <definedName name="XRefCopy4" localSheetId="21" hidden="1">#REF!</definedName>
    <definedName name="XRefCopy4" localSheetId="22" hidden="1">#REF!</definedName>
    <definedName name="XRefCopy4" localSheetId="26" hidden="1">#REF!</definedName>
    <definedName name="XRefCopy4" localSheetId="27" hidden="1">#REF!</definedName>
    <definedName name="XRefCopy4" localSheetId="28" hidden="1">#REF!</definedName>
    <definedName name="XRefCopy4" localSheetId="29" hidden="1">#REF!</definedName>
    <definedName name="XRefCopy4" localSheetId="30" hidden="1">#REF!</definedName>
    <definedName name="XRefCopy4" localSheetId="31" hidden="1">#REF!</definedName>
    <definedName name="XRefCopy4" hidden="1">#REF!</definedName>
    <definedName name="XRefCopy4Row" localSheetId="17" hidden="1">#REF!</definedName>
    <definedName name="XRefCopy4Row" localSheetId="18" hidden="1">#REF!</definedName>
    <definedName name="XRefCopy4Row" localSheetId="19" hidden="1">#REF!</definedName>
    <definedName name="XRefCopy4Row" localSheetId="20" hidden="1">#REF!</definedName>
    <definedName name="XRefCopy4Row" localSheetId="21" hidden="1">#REF!</definedName>
    <definedName name="XRefCopy4Row" localSheetId="22" hidden="1">#REF!</definedName>
    <definedName name="XRefCopy4Row" localSheetId="26" hidden="1">#REF!</definedName>
    <definedName name="XRefCopy4Row" localSheetId="27" hidden="1">#REF!</definedName>
    <definedName name="XRefCopy4Row" localSheetId="28" hidden="1">#REF!</definedName>
    <definedName name="XRefCopy4Row" localSheetId="29" hidden="1">#REF!</definedName>
    <definedName name="XRefCopy4Row" localSheetId="30" hidden="1">#REF!</definedName>
    <definedName name="XRefCopy4Row" localSheetId="31" hidden="1">#REF!</definedName>
    <definedName name="XRefCopy4Row" hidden="1">#REF!</definedName>
    <definedName name="XRefCopy5" localSheetId="17" hidden="1">#REF!</definedName>
    <definedName name="XRefCopy5" localSheetId="18" hidden="1">#REF!</definedName>
    <definedName name="XRefCopy5" localSheetId="19" hidden="1">#REF!</definedName>
    <definedName name="XRefCopy5" localSheetId="20" hidden="1">#REF!</definedName>
    <definedName name="XRefCopy5" localSheetId="21" hidden="1">#REF!</definedName>
    <definedName name="XRefCopy5" localSheetId="22" hidden="1">#REF!</definedName>
    <definedName name="XRefCopy5" localSheetId="26" hidden="1">#REF!</definedName>
    <definedName name="XRefCopy5" localSheetId="27" hidden="1">#REF!</definedName>
    <definedName name="XRefCopy5" localSheetId="28" hidden="1">#REF!</definedName>
    <definedName name="XRefCopy5" localSheetId="29" hidden="1">#REF!</definedName>
    <definedName name="XRefCopy5" localSheetId="30" hidden="1">#REF!</definedName>
    <definedName name="XRefCopy5" localSheetId="31" hidden="1">#REF!</definedName>
    <definedName name="XRefCopy5" hidden="1">#REF!</definedName>
    <definedName name="XRefCopy5Row" localSheetId="17" hidden="1">#REF!</definedName>
    <definedName name="XRefCopy5Row" localSheetId="18" hidden="1">#REF!</definedName>
    <definedName name="XRefCopy5Row" localSheetId="19" hidden="1">#REF!</definedName>
    <definedName name="XRefCopy5Row" localSheetId="20" hidden="1">#REF!</definedName>
    <definedName name="XRefCopy5Row" localSheetId="21" hidden="1">#REF!</definedName>
    <definedName name="XRefCopy5Row" localSheetId="22" hidden="1">#REF!</definedName>
    <definedName name="XRefCopy5Row" localSheetId="26" hidden="1">#REF!</definedName>
    <definedName name="XRefCopy5Row" localSheetId="27" hidden="1">#REF!</definedName>
    <definedName name="XRefCopy5Row" localSheetId="28" hidden="1">#REF!</definedName>
    <definedName name="XRefCopy5Row" localSheetId="29" hidden="1">#REF!</definedName>
    <definedName name="XRefCopy5Row" localSheetId="30" hidden="1">#REF!</definedName>
    <definedName name="XRefCopy5Row" localSheetId="31" hidden="1">#REF!</definedName>
    <definedName name="XRefCopy5Row" hidden="1">#REF!</definedName>
    <definedName name="XRefCopy6" localSheetId="17" hidden="1">#REF!</definedName>
    <definedName name="XRefCopy6" localSheetId="18" hidden="1">#REF!</definedName>
    <definedName name="XRefCopy6" localSheetId="19" hidden="1">#REF!</definedName>
    <definedName name="XRefCopy6" localSheetId="20" hidden="1">#REF!</definedName>
    <definedName name="XRefCopy6" localSheetId="21" hidden="1">#REF!</definedName>
    <definedName name="XRefCopy6" localSheetId="22" hidden="1">#REF!</definedName>
    <definedName name="XRefCopy6" localSheetId="26" hidden="1">#REF!</definedName>
    <definedName name="XRefCopy6" localSheetId="27" hidden="1">#REF!</definedName>
    <definedName name="XRefCopy6" localSheetId="28" hidden="1">#REF!</definedName>
    <definedName name="XRefCopy6" localSheetId="29" hidden="1">#REF!</definedName>
    <definedName name="XRefCopy6" localSheetId="30" hidden="1">#REF!</definedName>
    <definedName name="XRefCopy6" localSheetId="31" hidden="1">#REF!</definedName>
    <definedName name="XRefCopy6" hidden="1">#REF!</definedName>
    <definedName name="XRefCopy6Row" localSheetId="17" hidden="1">#REF!</definedName>
    <definedName name="XRefCopy6Row" localSheetId="18" hidden="1">#REF!</definedName>
    <definedName name="XRefCopy6Row" localSheetId="19" hidden="1">#REF!</definedName>
    <definedName name="XRefCopy6Row" localSheetId="20" hidden="1">#REF!</definedName>
    <definedName name="XRefCopy6Row" localSheetId="21" hidden="1">#REF!</definedName>
    <definedName name="XRefCopy6Row" localSheetId="22" hidden="1">#REF!</definedName>
    <definedName name="XRefCopy6Row" localSheetId="26" hidden="1">#REF!</definedName>
    <definedName name="XRefCopy6Row" localSheetId="27" hidden="1">#REF!</definedName>
    <definedName name="XRefCopy6Row" localSheetId="28" hidden="1">#REF!</definedName>
    <definedName name="XRefCopy6Row" localSheetId="29" hidden="1">#REF!</definedName>
    <definedName name="XRefCopy6Row" localSheetId="30" hidden="1">#REF!</definedName>
    <definedName name="XRefCopy6Row" localSheetId="31" hidden="1">#REF!</definedName>
    <definedName name="XRefCopy6Row" hidden="1">#REF!</definedName>
    <definedName name="XRefCopy7" localSheetId="17" hidden="1">#REF!</definedName>
    <definedName name="XRefCopy7" localSheetId="18" hidden="1">#REF!</definedName>
    <definedName name="XRefCopy7" localSheetId="19" hidden="1">#REF!</definedName>
    <definedName name="XRefCopy7" localSheetId="20" hidden="1">#REF!</definedName>
    <definedName name="XRefCopy7" localSheetId="21" hidden="1">#REF!</definedName>
    <definedName name="XRefCopy7" localSheetId="22" hidden="1">#REF!</definedName>
    <definedName name="XRefCopy7" localSheetId="26" hidden="1">#REF!</definedName>
    <definedName name="XRefCopy7" localSheetId="27" hidden="1">#REF!</definedName>
    <definedName name="XRefCopy7" localSheetId="28" hidden="1">#REF!</definedName>
    <definedName name="XRefCopy7" localSheetId="29" hidden="1">#REF!</definedName>
    <definedName name="XRefCopy7" localSheetId="30" hidden="1">#REF!</definedName>
    <definedName name="XRefCopy7" localSheetId="31" hidden="1">#REF!</definedName>
    <definedName name="XRefCopy7" hidden="1">#REF!</definedName>
    <definedName name="XRefCopy7Row" localSheetId="17" hidden="1">#REF!</definedName>
    <definedName name="XRefCopy7Row" localSheetId="18" hidden="1">#REF!</definedName>
    <definedName name="XRefCopy7Row" localSheetId="19" hidden="1">#REF!</definedName>
    <definedName name="XRefCopy7Row" localSheetId="20" hidden="1">#REF!</definedName>
    <definedName name="XRefCopy7Row" localSheetId="21" hidden="1">#REF!</definedName>
    <definedName name="XRefCopy7Row" localSheetId="22" hidden="1">#REF!</definedName>
    <definedName name="XRefCopy7Row" localSheetId="26" hidden="1">#REF!</definedName>
    <definedName name="XRefCopy7Row" localSheetId="27" hidden="1">#REF!</definedName>
    <definedName name="XRefCopy7Row" localSheetId="28" hidden="1">#REF!</definedName>
    <definedName name="XRefCopy7Row" localSheetId="29" hidden="1">#REF!</definedName>
    <definedName name="XRefCopy7Row" localSheetId="30" hidden="1">#REF!</definedName>
    <definedName name="XRefCopy7Row" localSheetId="31" hidden="1">#REF!</definedName>
    <definedName name="XRefCopy7Row" hidden="1">#REF!</definedName>
    <definedName name="XRefCopy8" localSheetId="17" hidden="1">#REF!</definedName>
    <definedName name="XRefCopy8" localSheetId="18" hidden="1">#REF!</definedName>
    <definedName name="XRefCopy8" localSheetId="19" hidden="1">#REF!</definedName>
    <definedName name="XRefCopy8" localSheetId="20" hidden="1">#REF!</definedName>
    <definedName name="XRefCopy8" localSheetId="21" hidden="1">#REF!</definedName>
    <definedName name="XRefCopy8" localSheetId="22" hidden="1">#REF!</definedName>
    <definedName name="XRefCopy8" localSheetId="26" hidden="1">#REF!</definedName>
    <definedName name="XRefCopy8" localSheetId="27" hidden="1">#REF!</definedName>
    <definedName name="XRefCopy8" localSheetId="28" hidden="1">#REF!</definedName>
    <definedName name="XRefCopy8" localSheetId="29" hidden="1">#REF!</definedName>
    <definedName name="XRefCopy8" localSheetId="30" hidden="1">#REF!</definedName>
    <definedName name="XRefCopy8" localSheetId="31" hidden="1">#REF!</definedName>
    <definedName name="XRefCopy8" hidden="1">#REF!</definedName>
    <definedName name="XRefCopy8Row" localSheetId="17" hidden="1">#REF!</definedName>
    <definedName name="XRefCopy8Row" localSheetId="18" hidden="1">#REF!</definedName>
    <definedName name="XRefCopy8Row" localSheetId="19" hidden="1">#REF!</definedName>
    <definedName name="XRefCopy8Row" localSheetId="20" hidden="1">#REF!</definedName>
    <definedName name="XRefCopy8Row" localSheetId="21" hidden="1">#REF!</definedName>
    <definedName name="XRefCopy8Row" localSheetId="22" hidden="1">#REF!</definedName>
    <definedName name="XRefCopy8Row" localSheetId="26" hidden="1">#REF!</definedName>
    <definedName name="XRefCopy8Row" localSheetId="27" hidden="1">#REF!</definedName>
    <definedName name="XRefCopy8Row" localSheetId="28" hidden="1">#REF!</definedName>
    <definedName name="XRefCopy8Row" localSheetId="29" hidden="1">#REF!</definedName>
    <definedName name="XRefCopy8Row" localSheetId="30" hidden="1">#REF!</definedName>
    <definedName name="XRefCopy8Row" localSheetId="31" hidden="1">#REF!</definedName>
    <definedName name="XRefCopy8Row" hidden="1">#REF!</definedName>
    <definedName name="XRefCopy9" localSheetId="17" hidden="1">#REF!</definedName>
    <definedName name="XRefCopy9" localSheetId="18" hidden="1">#REF!</definedName>
    <definedName name="XRefCopy9" localSheetId="19" hidden="1">#REF!</definedName>
    <definedName name="XRefCopy9" localSheetId="20" hidden="1">#REF!</definedName>
    <definedName name="XRefCopy9" localSheetId="21" hidden="1">#REF!</definedName>
    <definedName name="XRefCopy9" localSheetId="22" hidden="1">#REF!</definedName>
    <definedName name="XRefCopy9" localSheetId="26" hidden="1">#REF!</definedName>
    <definedName name="XRefCopy9" localSheetId="27" hidden="1">#REF!</definedName>
    <definedName name="XRefCopy9" localSheetId="28" hidden="1">#REF!</definedName>
    <definedName name="XRefCopy9" localSheetId="29" hidden="1">#REF!</definedName>
    <definedName name="XRefCopy9" localSheetId="30" hidden="1">#REF!</definedName>
    <definedName name="XRefCopy9" localSheetId="31" hidden="1">#REF!</definedName>
    <definedName name="XRefCopy9" hidden="1">#REF!</definedName>
    <definedName name="XRefCopy9Row" localSheetId="17" hidden="1">#REF!</definedName>
    <definedName name="XRefCopy9Row" localSheetId="18" hidden="1">#REF!</definedName>
    <definedName name="XRefCopy9Row" localSheetId="19" hidden="1">#REF!</definedName>
    <definedName name="XRefCopy9Row" localSheetId="20" hidden="1">#REF!</definedName>
    <definedName name="XRefCopy9Row" localSheetId="21" hidden="1">#REF!</definedName>
    <definedName name="XRefCopy9Row" localSheetId="22" hidden="1">#REF!</definedName>
    <definedName name="XRefCopy9Row" localSheetId="26" hidden="1">#REF!</definedName>
    <definedName name="XRefCopy9Row" localSheetId="27" hidden="1">#REF!</definedName>
    <definedName name="XRefCopy9Row" localSheetId="28" hidden="1">#REF!</definedName>
    <definedName name="XRefCopy9Row" localSheetId="29" hidden="1">#REF!</definedName>
    <definedName name="XRefCopy9Row" localSheetId="30" hidden="1">#REF!</definedName>
    <definedName name="XRefCopy9Row" localSheetId="31" hidden="1">#REF!</definedName>
    <definedName name="XRefCopy9Row" hidden="1">#REF!</definedName>
    <definedName name="XRefCopyRangeCount" hidden="1">1</definedName>
    <definedName name="XRefPaste1" localSheetId="17" hidden="1">#REF!</definedName>
    <definedName name="XRefPaste1" localSheetId="18" hidden="1">#REF!</definedName>
    <definedName name="XRefPaste1" localSheetId="19" hidden="1">#REF!</definedName>
    <definedName name="XRefPaste1" localSheetId="20" hidden="1">#REF!</definedName>
    <definedName name="XRefPaste1" localSheetId="21" hidden="1">#REF!</definedName>
    <definedName name="XRefPaste1" localSheetId="22" hidden="1">#REF!</definedName>
    <definedName name="XRefPaste1" localSheetId="26" hidden="1">#REF!</definedName>
    <definedName name="XRefPaste1" localSheetId="27" hidden="1">#REF!</definedName>
    <definedName name="XRefPaste1" localSheetId="28" hidden="1">#REF!</definedName>
    <definedName name="XRefPaste1" localSheetId="29" hidden="1">#REF!</definedName>
    <definedName name="XRefPaste1" localSheetId="30" hidden="1">#REF!</definedName>
    <definedName name="XRefPaste1" localSheetId="31" hidden="1">#REF!</definedName>
    <definedName name="XRefPaste1" hidden="1">#REF!</definedName>
    <definedName name="XRefPaste1Row" localSheetId="17" hidden="1">#REF!</definedName>
    <definedName name="XRefPaste1Row" localSheetId="18" hidden="1">#REF!</definedName>
    <definedName name="XRefPaste1Row" localSheetId="19" hidden="1">#REF!</definedName>
    <definedName name="XRefPaste1Row" localSheetId="20" hidden="1">#REF!</definedName>
    <definedName name="XRefPaste1Row" localSheetId="21" hidden="1">#REF!</definedName>
    <definedName name="XRefPaste1Row" localSheetId="22" hidden="1">#REF!</definedName>
    <definedName name="XRefPaste1Row" localSheetId="26" hidden="1">#REF!</definedName>
    <definedName name="XRefPaste1Row" localSheetId="27" hidden="1">#REF!</definedName>
    <definedName name="XRefPaste1Row" localSheetId="28" hidden="1">#REF!</definedName>
    <definedName name="XRefPaste1Row" localSheetId="29" hidden="1">#REF!</definedName>
    <definedName name="XRefPaste1Row" localSheetId="30" hidden="1">#REF!</definedName>
    <definedName name="XRefPaste1Row" localSheetId="31" hidden="1">#REF!</definedName>
    <definedName name="XRefPaste1Row" hidden="1">#REF!</definedName>
    <definedName name="XRefPaste2" localSheetId="17" hidden="1">#REF!</definedName>
    <definedName name="XRefPaste2" localSheetId="18" hidden="1">#REF!</definedName>
    <definedName name="XRefPaste2" localSheetId="19" hidden="1">#REF!</definedName>
    <definedName name="XRefPaste2" localSheetId="20" hidden="1">#REF!</definedName>
    <definedName name="XRefPaste2" localSheetId="21" hidden="1">#REF!</definedName>
    <definedName name="XRefPaste2" localSheetId="22" hidden="1">#REF!</definedName>
    <definedName name="XRefPaste2" localSheetId="26" hidden="1">#REF!</definedName>
    <definedName name="XRefPaste2" localSheetId="27" hidden="1">#REF!</definedName>
    <definedName name="XRefPaste2" localSheetId="28" hidden="1">#REF!</definedName>
    <definedName name="XRefPaste2" localSheetId="29" hidden="1">#REF!</definedName>
    <definedName name="XRefPaste2" localSheetId="30" hidden="1">#REF!</definedName>
    <definedName name="XRefPaste2" localSheetId="31" hidden="1">#REF!</definedName>
    <definedName name="XRefPaste2" hidden="1">#REF!</definedName>
    <definedName name="XRefPaste2Row" localSheetId="17" hidden="1">#REF!</definedName>
    <definedName name="XRefPaste2Row" localSheetId="18" hidden="1">#REF!</definedName>
    <definedName name="XRefPaste2Row" localSheetId="19" hidden="1">#REF!</definedName>
    <definedName name="XRefPaste2Row" localSheetId="20" hidden="1">#REF!</definedName>
    <definedName name="XRefPaste2Row" localSheetId="21" hidden="1">#REF!</definedName>
    <definedName name="XRefPaste2Row" localSheetId="22" hidden="1">#REF!</definedName>
    <definedName name="XRefPaste2Row" localSheetId="26" hidden="1">#REF!</definedName>
    <definedName name="XRefPaste2Row" localSheetId="27" hidden="1">#REF!</definedName>
    <definedName name="XRefPaste2Row" localSheetId="28" hidden="1">#REF!</definedName>
    <definedName name="XRefPaste2Row" localSheetId="29" hidden="1">#REF!</definedName>
    <definedName name="XRefPaste2Row" localSheetId="30" hidden="1">#REF!</definedName>
    <definedName name="XRefPaste2Row" localSheetId="31" hidden="1">#REF!</definedName>
    <definedName name="XRefPaste2Row" hidden="1">#REF!</definedName>
    <definedName name="XRefPaste3" localSheetId="17" hidden="1">#REF!</definedName>
    <definedName name="XRefPaste3" localSheetId="18" hidden="1">#REF!</definedName>
    <definedName name="XRefPaste3" localSheetId="19" hidden="1">#REF!</definedName>
    <definedName name="XRefPaste3" localSheetId="20" hidden="1">#REF!</definedName>
    <definedName name="XRefPaste3" localSheetId="21" hidden="1">#REF!</definedName>
    <definedName name="XRefPaste3" localSheetId="22" hidden="1">#REF!</definedName>
    <definedName name="XRefPaste3" localSheetId="26" hidden="1">#REF!</definedName>
    <definedName name="XRefPaste3" localSheetId="27" hidden="1">#REF!</definedName>
    <definedName name="XRefPaste3" localSheetId="28" hidden="1">#REF!</definedName>
    <definedName name="XRefPaste3" localSheetId="29" hidden="1">#REF!</definedName>
    <definedName name="XRefPaste3" localSheetId="30" hidden="1">#REF!</definedName>
    <definedName name="XRefPaste3" localSheetId="31" hidden="1">#REF!</definedName>
    <definedName name="XRefPaste3" hidden="1">#REF!</definedName>
    <definedName name="XRefPaste3Row" localSheetId="17" hidden="1">#REF!</definedName>
    <definedName name="XRefPaste3Row" localSheetId="18" hidden="1">#REF!</definedName>
    <definedName name="XRefPaste3Row" localSheetId="19" hidden="1">#REF!</definedName>
    <definedName name="XRefPaste3Row" localSheetId="20" hidden="1">#REF!</definedName>
    <definedName name="XRefPaste3Row" localSheetId="21" hidden="1">#REF!</definedName>
    <definedName name="XRefPaste3Row" localSheetId="22" hidden="1">#REF!</definedName>
    <definedName name="XRefPaste3Row" localSheetId="26" hidden="1">#REF!</definedName>
    <definedName name="XRefPaste3Row" localSheetId="27" hidden="1">#REF!</definedName>
    <definedName name="XRefPaste3Row" localSheetId="28" hidden="1">#REF!</definedName>
    <definedName name="XRefPaste3Row" localSheetId="29" hidden="1">#REF!</definedName>
    <definedName name="XRefPaste3Row" localSheetId="30" hidden="1">#REF!</definedName>
    <definedName name="XRefPaste3Row" localSheetId="31" hidden="1">#REF!</definedName>
    <definedName name="XRefPaste3Row" hidden="1">#REF!</definedName>
    <definedName name="XRefPaste4" localSheetId="17" hidden="1">#REF!</definedName>
    <definedName name="XRefPaste4" localSheetId="18" hidden="1">#REF!</definedName>
    <definedName name="XRefPaste4" localSheetId="19" hidden="1">#REF!</definedName>
    <definedName name="XRefPaste4" localSheetId="20" hidden="1">#REF!</definedName>
    <definedName name="XRefPaste4" localSheetId="21" hidden="1">#REF!</definedName>
    <definedName name="XRefPaste4" localSheetId="22" hidden="1">#REF!</definedName>
    <definedName name="XRefPaste4" localSheetId="26" hidden="1">#REF!</definedName>
    <definedName name="XRefPaste4" localSheetId="27" hidden="1">#REF!</definedName>
    <definedName name="XRefPaste4" localSheetId="28" hidden="1">#REF!</definedName>
    <definedName name="XRefPaste4" localSheetId="29" hidden="1">#REF!</definedName>
    <definedName name="XRefPaste4" localSheetId="30" hidden="1">#REF!</definedName>
    <definedName name="XRefPaste4" localSheetId="31" hidden="1">#REF!</definedName>
    <definedName name="XRefPaste4" hidden="1">#REF!</definedName>
    <definedName name="XRefPaste4Row" localSheetId="17" hidden="1">#REF!</definedName>
    <definedName name="XRefPaste4Row" localSheetId="18" hidden="1">#REF!</definedName>
    <definedName name="XRefPaste4Row" localSheetId="19" hidden="1">#REF!</definedName>
    <definedName name="XRefPaste4Row" localSheetId="20" hidden="1">#REF!</definedName>
    <definedName name="XRefPaste4Row" localSheetId="21" hidden="1">#REF!</definedName>
    <definedName name="XRefPaste4Row" localSheetId="22" hidden="1">#REF!</definedName>
    <definedName name="XRefPaste4Row" localSheetId="26" hidden="1">#REF!</definedName>
    <definedName name="XRefPaste4Row" localSheetId="27" hidden="1">#REF!</definedName>
    <definedName name="XRefPaste4Row" localSheetId="28" hidden="1">#REF!</definedName>
    <definedName name="XRefPaste4Row" localSheetId="29" hidden="1">#REF!</definedName>
    <definedName name="XRefPaste4Row" localSheetId="30" hidden="1">#REF!</definedName>
    <definedName name="XRefPaste4Row" localSheetId="31" hidden="1">#REF!</definedName>
    <definedName name="XRefPaste4Row" hidden="1">#REF!</definedName>
    <definedName name="XRefPaste5Row" localSheetId="17" hidden="1">#REF!</definedName>
    <definedName name="XRefPaste5Row" localSheetId="18" hidden="1">#REF!</definedName>
    <definedName name="XRefPaste5Row" localSheetId="19" hidden="1">#REF!</definedName>
    <definedName name="XRefPaste5Row" localSheetId="20" hidden="1">#REF!</definedName>
    <definedName name="XRefPaste5Row" localSheetId="21" hidden="1">#REF!</definedName>
    <definedName name="XRefPaste5Row" localSheetId="22" hidden="1">#REF!</definedName>
    <definedName name="XRefPaste5Row" localSheetId="26" hidden="1">#REF!</definedName>
    <definedName name="XRefPaste5Row" localSheetId="27" hidden="1">#REF!</definedName>
    <definedName name="XRefPaste5Row" localSheetId="28" hidden="1">#REF!</definedName>
    <definedName name="XRefPaste5Row" localSheetId="29" hidden="1">#REF!</definedName>
    <definedName name="XRefPaste5Row" localSheetId="30" hidden="1">#REF!</definedName>
    <definedName name="XRefPaste5Row" localSheetId="31" hidden="1">#REF!</definedName>
    <definedName name="XRefPaste5Row" hidden="1">#REF!</definedName>
    <definedName name="XRefPaste6" localSheetId="17" hidden="1">#REF!</definedName>
    <definedName name="XRefPaste6" localSheetId="18" hidden="1">#REF!</definedName>
    <definedName name="XRefPaste6" localSheetId="19" hidden="1">#REF!</definedName>
    <definedName name="XRefPaste6" localSheetId="20" hidden="1">#REF!</definedName>
    <definedName name="XRefPaste6" localSheetId="21" hidden="1">#REF!</definedName>
    <definedName name="XRefPaste6" localSheetId="22" hidden="1">#REF!</definedName>
    <definedName name="XRefPaste6" localSheetId="26" hidden="1">#REF!</definedName>
    <definedName name="XRefPaste6" localSheetId="27" hidden="1">#REF!</definedName>
    <definedName name="XRefPaste6" localSheetId="28" hidden="1">#REF!</definedName>
    <definedName name="XRefPaste6" localSheetId="29" hidden="1">#REF!</definedName>
    <definedName name="XRefPaste6" localSheetId="30" hidden="1">#REF!</definedName>
    <definedName name="XRefPaste6" localSheetId="31" hidden="1">#REF!</definedName>
    <definedName name="XRefPaste6" hidden="1">#REF!</definedName>
    <definedName name="XRefPaste6Row" localSheetId="17" hidden="1">#REF!</definedName>
    <definedName name="XRefPaste6Row" localSheetId="18" hidden="1">#REF!</definedName>
    <definedName name="XRefPaste6Row" localSheetId="19" hidden="1">#REF!</definedName>
    <definedName name="XRefPaste6Row" localSheetId="20" hidden="1">#REF!</definedName>
    <definedName name="XRefPaste6Row" localSheetId="21" hidden="1">#REF!</definedName>
    <definedName name="XRefPaste6Row" localSheetId="22" hidden="1">#REF!</definedName>
    <definedName name="XRefPaste6Row" localSheetId="26" hidden="1">#REF!</definedName>
    <definedName name="XRefPaste6Row" localSheetId="27" hidden="1">#REF!</definedName>
    <definedName name="XRefPaste6Row" localSheetId="28" hidden="1">#REF!</definedName>
    <definedName name="XRefPaste6Row" localSheetId="29" hidden="1">#REF!</definedName>
    <definedName name="XRefPaste6Row" localSheetId="30" hidden="1">#REF!</definedName>
    <definedName name="XRefPaste6Row" localSheetId="31" hidden="1">#REF!</definedName>
    <definedName name="XRefPaste6Row" hidden="1">#REF!</definedName>
    <definedName name="XRefPasteRangeCount" hidden="1">3</definedName>
    <definedName name="xsTYPE">"tbl"</definedName>
    <definedName name="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ear">#REF!</definedName>
    <definedName name="YEClose1992" localSheetId="17">#REF!</definedName>
    <definedName name="YEClose1992" localSheetId="18">#REF!</definedName>
    <definedName name="YEClose1992" localSheetId="19">#REF!</definedName>
    <definedName name="YEClose1992" localSheetId="20">#REF!</definedName>
    <definedName name="YEClose1992" localSheetId="21">#REF!</definedName>
    <definedName name="YEClose1992" localSheetId="22">#REF!</definedName>
    <definedName name="YEClose1992" localSheetId="26">#REF!</definedName>
    <definedName name="YEClose1992" localSheetId="27">#REF!</definedName>
    <definedName name="YEClose1992" localSheetId="28">#REF!</definedName>
    <definedName name="YEClose1992" localSheetId="29">#REF!</definedName>
    <definedName name="YEClose1992" localSheetId="30">#REF!</definedName>
    <definedName name="YEClose1992" localSheetId="31">#REF!</definedName>
    <definedName name="YEClose1992">#REF!</definedName>
    <definedName name="yeperiod" localSheetId="17">#REF!</definedName>
    <definedName name="yeperiod" localSheetId="18">#REF!</definedName>
    <definedName name="yeperiod" localSheetId="19">#REF!</definedName>
    <definedName name="yeperiod" localSheetId="20">#REF!</definedName>
    <definedName name="yeperiod" localSheetId="21">#REF!</definedName>
    <definedName name="yeperiod" localSheetId="22">#REF!</definedName>
    <definedName name="yeperiod" localSheetId="26">#REF!</definedName>
    <definedName name="yeperiod" localSheetId="27">#REF!</definedName>
    <definedName name="yeperiod" localSheetId="28">#REF!</definedName>
    <definedName name="yeperiod" localSheetId="29">#REF!</definedName>
    <definedName name="yeperiod" localSheetId="30">#REF!</definedName>
    <definedName name="yeperiod" localSheetId="31">#REF!</definedName>
    <definedName name="yeperiod">#REF!</definedName>
    <definedName name="y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 localSheetId="17">#REF!</definedName>
    <definedName name="Yes_No" localSheetId="18">#REF!</definedName>
    <definedName name="Yes_No" localSheetId="19">#REF!</definedName>
    <definedName name="Yes_No" localSheetId="20">#REF!</definedName>
    <definedName name="Yes_No" localSheetId="21">#REF!</definedName>
    <definedName name="Yes_No" localSheetId="22">#REF!</definedName>
    <definedName name="Yes_No" localSheetId="26">#REF!</definedName>
    <definedName name="Yes_No" localSheetId="27">#REF!</definedName>
    <definedName name="Yes_No" localSheetId="28">#REF!</definedName>
    <definedName name="Yes_No" localSheetId="29">#REF!</definedName>
    <definedName name="Yes_No" localSheetId="30">#REF!</definedName>
    <definedName name="Yes_No" localSheetId="31">#REF!</definedName>
    <definedName name="Yes_No">#REF!</definedName>
    <definedName name="yield_curves">#REF!</definedName>
    <definedName name="YrAvg" localSheetId="17">#REF!</definedName>
    <definedName name="YrAvg" localSheetId="18">#REF!</definedName>
    <definedName name="YrAvg" localSheetId="19">#REF!</definedName>
    <definedName name="YrAvg" localSheetId="20">#REF!</definedName>
    <definedName name="YrAvg" localSheetId="21">#REF!</definedName>
    <definedName name="YrAvg" localSheetId="22">#REF!</definedName>
    <definedName name="YrAvg" localSheetId="26">#REF!</definedName>
    <definedName name="YrAvg" localSheetId="27">#REF!</definedName>
    <definedName name="YrAvg" localSheetId="28">#REF!</definedName>
    <definedName name="YrAvg" localSheetId="29">#REF!</definedName>
    <definedName name="YrAvg" localSheetId="30">#REF!</definedName>
    <definedName name="YrAvg" localSheetId="31">#REF!</definedName>
    <definedName name="YrAvg">#REF!</definedName>
    <definedName name="YTDInc" localSheetId="17">#REF!</definedName>
    <definedName name="YTDInc" localSheetId="18">#REF!</definedName>
    <definedName name="YTDInc" localSheetId="19">#REF!</definedName>
    <definedName name="YTDInc" localSheetId="20">#REF!</definedName>
    <definedName name="YTDInc" localSheetId="21">#REF!</definedName>
    <definedName name="YTDInc" localSheetId="22">#REF!</definedName>
    <definedName name="YTDInc" localSheetId="26">#REF!</definedName>
    <definedName name="YTDInc" localSheetId="27">#REF!</definedName>
    <definedName name="YTDInc" localSheetId="28">#REF!</definedName>
    <definedName name="YTDInc" localSheetId="29">#REF!</definedName>
    <definedName name="YTDInc" localSheetId="30">#REF!</definedName>
    <definedName name="YTDInc" localSheetId="31">#REF!</definedName>
    <definedName name="YTDInc">#REF!</definedName>
    <definedName name="ytytyt" localSheetId="17">#REF!</definedName>
    <definedName name="ytytyt" localSheetId="18">#REF!</definedName>
    <definedName name="ytytyt" localSheetId="19">#REF!</definedName>
    <definedName name="ytytyt" localSheetId="20">#REF!</definedName>
    <definedName name="ytytyt" localSheetId="21">#REF!</definedName>
    <definedName name="ytytyt" localSheetId="22">#REF!</definedName>
    <definedName name="ytytyt" localSheetId="26">#REF!</definedName>
    <definedName name="ytytyt" localSheetId="27">#REF!</definedName>
    <definedName name="ytytyt" localSheetId="28">#REF!</definedName>
    <definedName name="ytytyt" localSheetId="29">#REF!</definedName>
    <definedName name="ytytyt" localSheetId="30">#REF!</definedName>
    <definedName name="ytytyt" localSheetId="31">#REF!</definedName>
    <definedName name="ytytyt">#REF!</definedName>
    <definedName name="yyyy"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Z_598CECA0_5C60_11D3_B382_005004054BC5_.wvu.Rows" hidden="1">#REF!,#REF!,#REF!</definedName>
    <definedName name="Z_BA465841_5925_11D2_BE45_080009FCDD9A_.wvu.PrintTitles" hidden="1">#REF!,#REF!</definedName>
    <definedName name="Z_BA465842_5925_11D2_BE45_080009FCDD9A_.wvu.PrintTitles" hidden="1">#REF!,#REF!</definedName>
    <definedName name="Z_BA465843_5925_11D2_BE45_080009FCDD9A_.wvu.PrintTitles" hidden="1">#REF!,#REF!</definedName>
    <definedName name="Z_BA465844_5925_11D2_BE45_080009FCDD9A_.wvu.PrintTitles" hidden="1">#REF!,#REF!</definedName>
    <definedName name="Z_BA465845_5925_11D2_BE45_080009FCDD9A_.wvu.PrintTitles" hidden="1">#REF!,#REF!</definedName>
    <definedName name="Z_BA465846_5925_11D2_BE45_080009FCDD9A_.wvu.PrintTitles" hidden="1">#REF!,#REF!</definedName>
    <definedName name="Z_D5124360_59F1_11D2_BE45_080009FCDD9A_.wvu.PrintTitles" hidden="1">#REF!,#REF!</definedName>
    <definedName name="Z_D5124361_59F1_11D2_BE45_080009FCDD9A_.wvu.PrintTitles" hidden="1">#REF!,#REF!</definedName>
    <definedName name="Z_D5124362_59F1_11D2_BE45_080009FCDD9A_.wvu.PrintTitles" hidden="1">#REF!,#REF!</definedName>
    <definedName name="Z_D5124363_59F1_11D2_BE45_080009FCDD9A_.wvu.PrintTitles" hidden="1">#REF!,#REF!</definedName>
    <definedName name="Z_D5124364_59F1_11D2_BE45_080009FCDD9A_.wvu.PrintTitles" hidden="1">#REF!,#REF!</definedName>
    <definedName name="Z_D5124365_59F1_11D2_BE45_080009FCDD9A_.wvu.PrintTitles" hidden="1">#REF!,#REF!</definedName>
    <definedName name="Z_D57DC6C0_593E_11D2_BE45_080009FCDD9A_.wvu.PrintTitles" hidden="1">#REF!,#REF!</definedName>
    <definedName name="Z_D57DC6C1_593E_11D2_BE45_080009FCDD9A_.wvu.PrintTitles" hidden="1">#REF!,#REF!</definedName>
    <definedName name="Z_D57DC6C2_593E_11D2_BE45_080009FCDD9A_.wvu.PrintTitles" hidden="1">#REF!,#REF!</definedName>
    <definedName name="Z_D57DC6C3_593E_11D2_BE45_080009FCDD9A_.wvu.PrintTitles" hidden="1">#REF!,#REF!</definedName>
    <definedName name="Z_D57DC6C4_593E_11D2_BE45_080009FCDD9A_.wvu.PrintTitles" hidden="1">#REF!,#REF!</definedName>
    <definedName name="Z_D57DC6C5_593E_11D2_BE45_080009FCDD9A_.wvu.PrintTitles" hidden="1">#REF!,#REF!</definedName>
    <definedName name="Z_NWC_CashAP" localSheetId="17">#REF!</definedName>
    <definedName name="Z_NWC_CashAP" localSheetId="18">#REF!</definedName>
    <definedName name="Z_NWC_CashAP" localSheetId="19">#REF!</definedName>
    <definedName name="Z_NWC_CashAP" localSheetId="20">#REF!</definedName>
    <definedName name="Z_NWC_CashAP" localSheetId="21">#REF!</definedName>
    <definedName name="Z_NWC_CashAP" localSheetId="22">#REF!</definedName>
    <definedName name="Z_NWC_CashAP" localSheetId="26">#REF!</definedName>
    <definedName name="Z_NWC_CashAP" localSheetId="27">#REF!</definedName>
    <definedName name="Z_NWC_CashAP" localSheetId="28">#REF!</definedName>
    <definedName name="Z_NWC_CashAP" localSheetId="29">#REF!</definedName>
    <definedName name="Z_NWC_CashAP" localSheetId="30">#REF!</definedName>
    <definedName name="Z_NWC_CashAP" localSheetId="31">#REF!</definedName>
    <definedName name="Z_NWC_CashAP">#REF!</definedName>
    <definedName name="Z_NWC_CashAR" localSheetId="17">#REF!</definedName>
    <definedName name="Z_NWC_CashAR" localSheetId="18">#REF!</definedName>
    <definedName name="Z_NWC_CashAR" localSheetId="19">#REF!</definedName>
    <definedName name="Z_NWC_CashAR" localSheetId="20">#REF!</definedName>
    <definedName name="Z_NWC_CashAR" localSheetId="21">#REF!</definedName>
    <definedName name="Z_NWC_CashAR" localSheetId="22">#REF!</definedName>
    <definedName name="Z_NWC_CashAR" localSheetId="26">#REF!</definedName>
    <definedName name="Z_NWC_CashAR" localSheetId="27">#REF!</definedName>
    <definedName name="Z_NWC_CashAR" localSheetId="28">#REF!</definedName>
    <definedName name="Z_NWC_CashAR" localSheetId="29">#REF!</definedName>
    <definedName name="Z_NWC_CashAR" localSheetId="30">#REF!</definedName>
    <definedName name="Z_NWC_CashAR" localSheetId="31">#REF!</definedName>
    <definedName name="Z_NWC_CashAR">#REF!</definedName>
    <definedName name="Z_NWC_CashComNPurch" localSheetId="17">#REF!</definedName>
    <definedName name="Z_NWC_CashComNPurch" localSheetId="18">#REF!</definedName>
    <definedName name="Z_NWC_CashComNPurch" localSheetId="19">#REF!</definedName>
    <definedName name="Z_NWC_CashComNPurch" localSheetId="20">#REF!</definedName>
    <definedName name="Z_NWC_CashComNPurch" localSheetId="21">#REF!</definedName>
    <definedName name="Z_NWC_CashComNPurch" localSheetId="22">#REF!</definedName>
    <definedName name="Z_NWC_CashComNPurch" localSheetId="26">#REF!</definedName>
    <definedName name="Z_NWC_CashComNPurch" localSheetId="27">#REF!</definedName>
    <definedName name="Z_NWC_CashComNPurch" localSheetId="28">#REF!</definedName>
    <definedName name="Z_NWC_CashComNPurch" localSheetId="29">#REF!</definedName>
    <definedName name="Z_NWC_CashComNPurch" localSheetId="30">#REF!</definedName>
    <definedName name="Z_NWC_CashComNPurch" localSheetId="31">#REF!</definedName>
    <definedName name="Z_NWC_CashComNPurch">#REF!</definedName>
    <definedName name="Z_NWC_CashCustDep" localSheetId="17">#REF!</definedName>
    <definedName name="Z_NWC_CashCustDep" localSheetId="18">#REF!</definedName>
    <definedName name="Z_NWC_CashCustDep" localSheetId="19">#REF!</definedName>
    <definedName name="Z_NWC_CashCustDep" localSheetId="20">#REF!</definedName>
    <definedName name="Z_NWC_CashCustDep" localSheetId="21">#REF!</definedName>
    <definedName name="Z_NWC_CashCustDep" localSheetId="22">#REF!</definedName>
    <definedName name="Z_NWC_CashCustDep" localSheetId="26">#REF!</definedName>
    <definedName name="Z_NWC_CashCustDep" localSheetId="27">#REF!</definedName>
    <definedName name="Z_NWC_CashCustDep" localSheetId="28">#REF!</definedName>
    <definedName name="Z_NWC_CashCustDep" localSheetId="29">#REF!</definedName>
    <definedName name="Z_NWC_CashCustDep" localSheetId="30">#REF!</definedName>
    <definedName name="Z_NWC_CashCustDep" localSheetId="31">#REF!</definedName>
    <definedName name="Z_NWC_CashCustDep">#REF!</definedName>
    <definedName name="Z_NWC_CashDivPay" localSheetId="17">#REF!</definedName>
    <definedName name="Z_NWC_CashDivPay" localSheetId="18">#REF!</definedName>
    <definedName name="Z_NWC_CashDivPay" localSheetId="19">#REF!</definedName>
    <definedName name="Z_NWC_CashDivPay" localSheetId="20">#REF!</definedName>
    <definedName name="Z_NWC_CashDivPay" localSheetId="21">#REF!</definedName>
    <definedName name="Z_NWC_CashDivPay" localSheetId="22">#REF!</definedName>
    <definedName name="Z_NWC_CashDivPay" localSheetId="26">#REF!</definedName>
    <definedName name="Z_NWC_CashDivPay" localSheetId="27">#REF!</definedName>
    <definedName name="Z_NWC_CashDivPay" localSheetId="28">#REF!</definedName>
    <definedName name="Z_NWC_CashDivPay" localSheetId="29">#REF!</definedName>
    <definedName name="Z_NWC_CashDivPay" localSheetId="30">#REF!</definedName>
    <definedName name="Z_NWC_CashDivPay" localSheetId="31">#REF!</definedName>
    <definedName name="Z_NWC_CashDivPay">#REF!</definedName>
    <definedName name="Z_NWC_CashEnergyLiabilities" localSheetId="17">#REF!</definedName>
    <definedName name="Z_NWC_CashEnergyLiabilities" localSheetId="18">#REF!</definedName>
    <definedName name="Z_NWC_CashEnergyLiabilities" localSheetId="19">#REF!</definedName>
    <definedName name="Z_NWC_CashEnergyLiabilities" localSheetId="20">#REF!</definedName>
    <definedName name="Z_NWC_CashEnergyLiabilities" localSheetId="21">#REF!</definedName>
    <definedName name="Z_NWC_CashEnergyLiabilities" localSheetId="22">#REF!</definedName>
    <definedName name="Z_NWC_CashEnergyLiabilities" localSheetId="26">#REF!</definedName>
    <definedName name="Z_NWC_CashEnergyLiabilities" localSheetId="27">#REF!</definedName>
    <definedName name="Z_NWC_CashEnergyLiabilities" localSheetId="28">#REF!</definedName>
    <definedName name="Z_NWC_CashEnergyLiabilities" localSheetId="29">#REF!</definedName>
    <definedName name="Z_NWC_CashEnergyLiabilities" localSheetId="30">#REF!</definedName>
    <definedName name="Z_NWC_CashEnergyLiabilities" localSheetId="31">#REF!</definedName>
    <definedName name="Z_NWC_CashEnergyLiabilities">#REF!</definedName>
    <definedName name="Z_NWC_CashEnergyTradingAssets" localSheetId="17">#REF!</definedName>
    <definedName name="Z_NWC_CashEnergyTradingAssets" localSheetId="18">#REF!</definedName>
    <definedName name="Z_NWC_CashEnergyTradingAssets" localSheetId="19">#REF!</definedName>
    <definedName name="Z_NWC_CashEnergyTradingAssets" localSheetId="20">#REF!</definedName>
    <definedName name="Z_NWC_CashEnergyTradingAssets" localSheetId="21">#REF!</definedName>
    <definedName name="Z_NWC_CashEnergyTradingAssets" localSheetId="22">#REF!</definedName>
    <definedName name="Z_NWC_CashEnergyTradingAssets" localSheetId="26">#REF!</definedName>
    <definedName name="Z_NWC_CashEnergyTradingAssets" localSheetId="27">#REF!</definedName>
    <definedName name="Z_NWC_CashEnergyTradingAssets" localSheetId="28">#REF!</definedName>
    <definedName name="Z_NWC_CashEnergyTradingAssets" localSheetId="29">#REF!</definedName>
    <definedName name="Z_NWC_CashEnergyTradingAssets" localSheetId="30">#REF!</definedName>
    <definedName name="Z_NWC_CashEnergyTradingAssets" localSheetId="31">#REF!</definedName>
    <definedName name="Z_NWC_CashEnergyTradingAssets">#REF!</definedName>
    <definedName name="Z_NWC_CashIntPay" localSheetId="17">#REF!</definedName>
    <definedName name="Z_NWC_CashIntPay" localSheetId="18">#REF!</definedName>
    <definedName name="Z_NWC_CashIntPay" localSheetId="19">#REF!</definedName>
    <definedName name="Z_NWC_CashIntPay" localSheetId="20">#REF!</definedName>
    <definedName name="Z_NWC_CashIntPay" localSheetId="21">#REF!</definedName>
    <definedName name="Z_NWC_CashIntPay" localSheetId="22">#REF!</definedName>
    <definedName name="Z_NWC_CashIntPay" localSheetId="26">#REF!</definedName>
    <definedName name="Z_NWC_CashIntPay" localSheetId="27">#REF!</definedName>
    <definedName name="Z_NWC_CashIntPay" localSheetId="28">#REF!</definedName>
    <definedName name="Z_NWC_CashIntPay" localSheetId="29">#REF!</definedName>
    <definedName name="Z_NWC_CashIntPay" localSheetId="30">#REF!</definedName>
    <definedName name="Z_NWC_CashIntPay" localSheetId="31">#REF!</definedName>
    <definedName name="Z_NWC_CashIntPay">#REF!</definedName>
    <definedName name="Z_NWC_CashInventory" localSheetId="17">#REF!</definedName>
    <definedName name="Z_NWC_CashInventory" localSheetId="18">#REF!</definedName>
    <definedName name="Z_NWC_CashInventory" localSheetId="19">#REF!</definedName>
    <definedName name="Z_NWC_CashInventory" localSheetId="20">#REF!</definedName>
    <definedName name="Z_NWC_CashInventory" localSheetId="21">#REF!</definedName>
    <definedName name="Z_NWC_CashInventory" localSheetId="22">#REF!</definedName>
    <definedName name="Z_NWC_CashInventory" localSheetId="26">#REF!</definedName>
    <definedName name="Z_NWC_CashInventory" localSheetId="27">#REF!</definedName>
    <definedName name="Z_NWC_CashInventory" localSheetId="28">#REF!</definedName>
    <definedName name="Z_NWC_CashInventory" localSheetId="29">#REF!</definedName>
    <definedName name="Z_NWC_CashInventory" localSheetId="30">#REF!</definedName>
    <definedName name="Z_NWC_CashInventory" localSheetId="31">#REF!</definedName>
    <definedName name="Z_NWC_CashInventory">#REF!</definedName>
    <definedName name="Z_NWC_CashNP" localSheetId="17">#REF!</definedName>
    <definedName name="Z_NWC_CashNP" localSheetId="18">#REF!</definedName>
    <definedName name="Z_NWC_CashNP" localSheetId="19">#REF!</definedName>
    <definedName name="Z_NWC_CashNP" localSheetId="20">#REF!</definedName>
    <definedName name="Z_NWC_CashNP" localSheetId="21">#REF!</definedName>
    <definedName name="Z_NWC_CashNP" localSheetId="22">#REF!</definedName>
    <definedName name="Z_NWC_CashNP" localSheetId="26">#REF!</definedName>
    <definedName name="Z_NWC_CashNP" localSheetId="27">#REF!</definedName>
    <definedName name="Z_NWC_CashNP" localSheetId="28">#REF!</definedName>
    <definedName name="Z_NWC_CashNP" localSheetId="29">#REF!</definedName>
    <definedName name="Z_NWC_CashNP" localSheetId="30">#REF!</definedName>
    <definedName name="Z_NWC_CashNP" localSheetId="31">#REF!</definedName>
    <definedName name="Z_NWC_CashNP">#REF!</definedName>
    <definedName name="Z_NWC_CashNR" localSheetId="17">#REF!</definedName>
    <definedName name="Z_NWC_CashNR" localSheetId="18">#REF!</definedName>
    <definedName name="Z_NWC_CashNR" localSheetId="19">#REF!</definedName>
    <definedName name="Z_NWC_CashNR" localSheetId="20">#REF!</definedName>
    <definedName name="Z_NWC_CashNR" localSheetId="21">#REF!</definedName>
    <definedName name="Z_NWC_CashNR" localSheetId="22">#REF!</definedName>
    <definedName name="Z_NWC_CashNR" localSheetId="26">#REF!</definedName>
    <definedName name="Z_NWC_CashNR" localSheetId="27">#REF!</definedName>
    <definedName name="Z_NWC_CashNR" localSheetId="28">#REF!</definedName>
    <definedName name="Z_NWC_CashNR" localSheetId="29">#REF!</definedName>
    <definedName name="Z_NWC_CashNR" localSheetId="30">#REF!</definedName>
    <definedName name="Z_NWC_CashNR" localSheetId="31">#REF!</definedName>
    <definedName name="Z_NWC_CashNR">#REF!</definedName>
    <definedName name="Z_NWC_CashOthAssets" localSheetId="17">#REF!</definedName>
    <definedName name="Z_NWC_CashOthAssets" localSheetId="18">#REF!</definedName>
    <definedName name="Z_NWC_CashOthAssets" localSheetId="19">#REF!</definedName>
    <definedName name="Z_NWC_CashOthAssets" localSheetId="20">#REF!</definedName>
    <definedName name="Z_NWC_CashOthAssets" localSheetId="21">#REF!</definedName>
    <definedName name="Z_NWC_CashOthAssets" localSheetId="22">#REF!</definedName>
    <definedName name="Z_NWC_CashOthAssets" localSheetId="26">#REF!</definedName>
    <definedName name="Z_NWC_CashOthAssets" localSheetId="27">#REF!</definedName>
    <definedName name="Z_NWC_CashOthAssets" localSheetId="28">#REF!</definedName>
    <definedName name="Z_NWC_CashOthAssets" localSheetId="29">#REF!</definedName>
    <definedName name="Z_NWC_CashOthAssets" localSheetId="30">#REF!</definedName>
    <definedName name="Z_NWC_CashOthAssets" localSheetId="31">#REF!</definedName>
    <definedName name="Z_NWC_CashOthAssets">#REF!</definedName>
    <definedName name="Z_NWC_CashOthLiabilities" localSheetId="17">#REF!</definedName>
    <definedName name="Z_NWC_CashOthLiabilities" localSheetId="18">#REF!</definedName>
    <definedName name="Z_NWC_CashOthLiabilities" localSheetId="19">#REF!</definedName>
    <definedName name="Z_NWC_CashOthLiabilities" localSheetId="20">#REF!</definedName>
    <definedName name="Z_NWC_CashOthLiabilities" localSheetId="21">#REF!</definedName>
    <definedName name="Z_NWC_CashOthLiabilities" localSheetId="22">#REF!</definedName>
    <definedName name="Z_NWC_CashOthLiabilities" localSheetId="26">#REF!</definedName>
    <definedName name="Z_NWC_CashOthLiabilities" localSheetId="27">#REF!</definedName>
    <definedName name="Z_NWC_CashOthLiabilities" localSheetId="28">#REF!</definedName>
    <definedName name="Z_NWC_CashOthLiabilities" localSheetId="29">#REF!</definedName>
    <definedName name="Z_NWC_CashOthLiabilities" localSheetId="30">#REF!</definedName>
    <definedName name="Z_NWC_CashOthLiabilities" localSheetId="31">#REF!</definedName>
    <definedName name="Z_NWC_CashOthLiabilities">#REF!</definedName>
    <definedName name="Z_NWC_CashRegAssets" localSheetId="17">#REF!</definedName>
    <definedName name="Z_NWC_CashRegAssets" localSheetId="18">#REF!</definedName>
    <definedName name="Z_NWC_CashRegAssets" localSheetId="19">#REF!</definedName>
    <definedName name="Z_NWC_CashRegAssets" localSheetId="20">#REF!</definedName>
    <definedName name="Z_NWC_CashRegAssets" localSheetId="21">#REF!</definedName>
    <definedName name="Z_NWC_CashRegAssets" localSheetId="22">#REF!</definedName>
    <definedName name="Z_NWC_CashRegAssets" localSheetId="26">#REF!</definedName>
    <definedName name="Z_NWC_CashRegAssets" localSheetId="27">#REF!</definedName>
    <definedName name="Z_NWC_CashRegAssets" localSheetId="28">#REF!</definedName>
    <definedName name="Z_NWC_CashRegAssets" localSheetId="29">#REF!</definedName>
    <definedName name="Z_NWC_CashRegAssets" localSheetId="30">#REF!</definedName>
    <definedName name="Z_NWC_CashRegAssets" localSheetId="31">#REF!</definedName>
    <definedName name="Z_NWC_CashRegAssets">#REF!</definedName>
    <definedName name="Z_NWC_CashRegLiabilities" localSheetId="17">#REF!</definedName>
    <definedName name="Z_NWC_CashRegLiabilities" localSheetId="18">#REF!</definedName>
    <definedName name="Z_NWC_CashRegLiabilities" localSheetId="19">#REF!</definedName>
    <definedName name="Z_NWC_CashRegLiabilities" localSheetId="20">#REF!</definedName>
    <definedName name="Z_NWC_CashRegLiabilities" localSheetId="21">#REF!</definedName>
    <definedName name="Z_NWC_CashRegLiabilities" localSheetId="22">#REF!</definedName>
    <definedName name="Z_NWC_CashRegLiabilities" localSheetId="26">#REF!</definedName>
    <definedName name="Z_NWC_CashRegLiabilities" localSheetId="27">#REF!</definedName>
    <definedName name="Z_NWC_CashRegLiabilities" localSheetId="28">#REF!</definedName>
    <definedName name="Z_NWC_CashRegLiabilities" localSheetId="29">#REF!</definedName>
    <definedName name="Z_NWC_CashRegLiabilities" localSheetId="30">#REF!</definedName>
    <definedName name="Z_NWC_CashRegLiabilities" localSheetId="31">#REF!</definedName>
    <definedName name="Z_NWC_CashRegLiabilities">#REF!</definedName>
    <definedName name="Z_NWC_CashRepurchaseObligations" localSheetId="17">#REF!</definedName>
    <definedName name="Z_NWC_CashRepurchaseObligations" localSheetId="18">#REF!</definedName>
    <definedName name="Z_NWC_CashRepurchaseObligations" localSheetId="19">#REF!</definedName>
    <definedName name="Z_NWC_CashRepurchaseObligations" localSheetId="20">#REF!</definedName>
    <definedName name="Z_NWC_CashRepurchaseObligations" localSheetId="21">#REF!</definedName>
    <definedName name="Z_NWC_CashRepurchaseObligations" localSheetId="22">#REF!</definedName>
    <definedName name="Z_NWC_CashRepurchaseObligations" localSheetId="26">#REF!</definedName>
    <definedName name="Z_NWC_CashRepurchaseObligations" localSheetId="27">#REF!</definedName>
    <definedName name="Z_NWC_CashRepurchaseObligations" localSheetId="28">#REF!</definedName>
    <definedName name="Z_NWC_CashRepurchaseObligations" localSheetId="29">#REF!</definedName>
    <definedName name="Z_NWC_CashRepurchaseObligations" localSheetId="30">#REF!</definedName>
    <definedName name="Z_NWC_CashRepurchaseObligations" localSheetId="31">#REF!</definedName>
    <definedName name="Z_NWC_CashRepurchaseObligations">#REF!</definedName>
    <definedName name="Z_NWC_CashResaleAgreements" localSheetId="17">#REF!</definedName>
    <definedName name="Z_NWC_CashResaleAgreements" localSheetId="18">#REF!</definedName>
    <definedName name="Z_NWC_CashResaleAgreements" localSheetId="19">#REF!</definedName>
    <definedName name="Z_NWC_CashResaleAgreements" localSheetId="20">#REF!</definedName>
    <definedName name="Z_NWC_CashResaleAgreements" localSheetId="21">#REF!</definedName>
    <definedName name="Z_NWC_CashResaleAgreements" localSheetId="22">#REF!</definedName>
    <definedName name="Z_NWC_CashResaleAgreements" localSheetId="26">#REF!</definedName>
    <definedName name="Z_NWC_CashResaleAgreements" localSheetId="27">#REF!</definedName>
    <definedName name="Z_NWC_CashResaleAgreements" localSheetId="28">#REF!</definedName>
    <definedName name="Z_NWC_CashResaleAgreements" localSheetId="29">#REF!</definedName>
    <definedName name="Z_NWC_CashResaleAgreements" localSheetId="30">#REF!</definedName>
    <definedName name="Z_NWC_CashResaleAgreements" localSheetId="31">#REF!</definedName>
    <definedName name="Z_NWC_CashResaleAgreements">#REF!</definedName>
    <definedName name="Z_NWC_CashTAX" localSheetId="17">#REF!</definedName>
    <definedName name="Z_NWC_CashTAX" localSheetId="18">#REF!</definedName>
    <definedName name="Z_NWC_CashTAX" localSheetId="19">#REF!</definedName>
    <definedName name="Z_NWC_CashTAX" localSheetId="20">#REF!</definedName>
    <definedName name="Z_NWC_CashTAX" localSheetId="21">#REF!</definedName>
    <definedName name="Z_NWC_CashTAX" localSheetId="22">#REF!</definedName>
    <definedName name="Z_NWC_CashTAX" localSheetId="26">#REF!</definedName>
    <definedName name="Z_NWC_CashTAX" localSheetId="27">#REF!</definedName>
    <definedName name="Z_NWC_CashTAX" localSheetId="28">#REF!</definedName>
    <definedName name="Z_NWC_CashTAX" localSheetId="29">#REF!</definedName>
    <definedName name="Z_NWC_CashTAX" localSheetId="30">#REF!</definedName>
    <definedName name="Z_NWC_CashTAX" localSheetId="31">#REF!</definedName>
    <definedName name="Z_NWC_CashTAX">#REF!</definedName>
    <definedName name="zzzzzzzzzz" localSheetId="17" hidden="1">{"SourcesUses",#N/A,TRUE,"CFMODEL";"TransOverview",#N/A,TRUE,"CFMODEL"}</definedName>
    <definedName name="zzzzzzzzzz" localSheetId="18" hidden="1">{"SourcesUses",#N/A,TRUE,"CFMODEL";"TransOverview",#N/A,TRUE,"CFMODEL"}</definedName>
    <definedName name="zzzzzzzzzz" localSheetId="19" hidden="1">{"SourcesUses",#N/A,TRUE,"CFMODEL";"TransOverview",#N/A,TRUE,"CFMODEL"}</definedName>
    <definedName name="zzzzzzzzzz" localSheetId="20" hidden="1">{"SourcesUses",#N/A,TRUE,"CFMODEL";"TransOverview",#N/A,TRUE,"CFMODEL"}</definedName>
    <definedName name="zzzzzzzzzz" localSheetId="21" hidden="1">{"SourcesUses",#N/A,TRUE,"CFMODEL";"TransOverview",#N/A,TRUE,"CFMODEL"}</definedName>
    <definedName name="zzzzzzzzzz" localSheetId="22" hidden="1">{"SourcesUses",#N/A,TRUE,"CFMODEL";"TransOverview",#N/A,TRUE,"CFMODEL"}</definedName>
    <definedName name="zzzzzzzzzz" localSheetId="23" hidden="1">{"SourcesUses",#N/A,TRUE,"CFMODEL";"TransOverview",#N/A,TRUE,"CFMODEL"}</definedName>
    <definedName name="zzzzzzzzzz" localSheetId="3" hidden="1">{"SourcesUses",#N/A,TRUE,"CFMODEL";"TransOverview",#N/A,TRUE,"CFMODEL"}</definedName>
    <definedName name="zzzzzzzzzz" localSheetId="4" hidden="1">{"SourcesUses",#N/A,TRUE,"CFMODEL";"TransOverview",#N/A,TRUE,"CFMODEL"}</definedName>
    <definedName name="zzzzzzzzzz" localSheetId="7" hidden="1">{"SourcesUses",#N/A,TRUE,"CFMODEL";"TransOverview",#N/A,TRUE,"CFMODEL"}</definedName>
    <definedName name="zzzzzzzzzz" localSheetId="16" hidden="1">{"SourcesUses",#N/A,TRUE,"CFMODEL";"TransOverview",#N/A,TRUE,"CFMODEL"}</definedName>
    <definedName name="zzzzzzzzzz" localSheetId="26" hidden="1">{"SourcesUses",#N/A,TRUE,"CFMODEL";"TransOverview",#N/A,TRUE,"CFMODEL"}</definedName>
    <definedName name="zzzzzzzzzz" localSheetId="27" hidden="1">{"SourcesUses",#N/A,TRUE,"CFMODEL";"TransOverview",#N/A,TRUE,"CFMODEL"}</definedName>
    <definedName name="zzzzzzzzzz" localSheetId="28" hidden="1">{"SourcesUses",#N/A,TRUE,"CFMODEL";"TransOverview",#N/A,TRUE,"CFMODEL"}</definedName>
    <definedName name="zzzzzzzzzz" localSheetId="29" hidden="1">{"SourcesUses",#N/A,TRUE,"CFMODEL";"TransOverview",#N/A,TRUE,"CFMODEL"}</definedName>
    <definedName name="zzzzzzzzzz" localSheetId="30" hidden="1">{"SourcesUses",#N/A,TRUE,"CFMODEL";"TransOverview",#N/A,TRUE,"CFMODEL"}</definedName>
    <definedName name="zzzzzzzzzz" localSheetId="31" hidden="1">{"SourcesUses",#N/A,TRUE,"CFMODEL";"TransOverview",#N/A,TRUE,"CFMODEL"}</definedName>
    <definedName name="zzzzzzzzzz" hidden="1">{"SourcesUses",#N/A,TRUE,"CFMODEL";"TransOverview",#N/A,TRUE,"CFMODEL"}</definedName>
    <definedName name="zzzzzzzzzzzzzzzzz" localSheetId="17" hidden="1">{"SourcesUses",#N/A,TRUE,"CFMODEL";"TransOverview",#N/A,TRUE,"CFMODEL"}</definedName>
    <definedName name="zzzzzzzzzzzzzzzzz" localSheetId="18" hidden="1">{"SourcesUses",#N/A,TRUE,"CFMODEL";"TransOverview",#N/A,TRUE,"CFMODEL"}</definedName>
    <definedName name="zzzzzzzzzzzzzzzzz" localSheetId="19" hidden="1">{"SourcesUses",#N/A,TRUE,"CFMODEL";"TransOverview",#N/A,TRUE,"CFMODEL"}</definedName>
    <definedName name="zzzzzzzzzzzzzzzzz" localSheetId="20" hidden="1">{"SourcesUses",#N/A,TRUE,"CFMODEL";"TransOverview",#N/A,TRUE,"CFMODEL"}</definedName>
    <definedName name="zzzzzzzzzzzzzzzzz" localSheetId="21" hidden="1">{"SourcesUses",#N/A,TRUE,"CFMODEL";"TransOverview",#N/A,TRUE,"CFMODEL"}</definedName>
    <definedName name="zzzzzzzzzzzzzzzzz" localSheetId="22" hidden="1">{"SourcesUses",#N/A,TRUE,"CFMODEL";"TransOverview",#N/A,TRUE,"CFMODEL"}</definedName>
    <definedName name="zzzzzzzzzzzzzzzzz" localSheetId="23" hidden="1">{"SourcesUses",#N/A,TRUE,"CFMODEL";"TransOverview",#N/A,TRUE,"CFMODEL"}</definedName>
    <definedName name="zzzzzzzzzzzzzzzzz" localSheetId="3" hidden="1">{"SourcesUses",#N/A,TRUE,"CFMODEL";"TransOverview",#N/A,TRUE,"CFMODEL"}</definedName>
    <definedName name="zzzzzzzzzzzzzzzzz" localSheetId="4" hidden="1">{"SourcesUses",#N/A,TRUE,"CFMODEL";"TransOverview",#N/A,TRUE,"CFMODEL"}</definedName>
    <definedName name="zzzzzzzzzzzzzzzzz" localSheetId="7" hidden="1">{"SourcesUses",#N/A,TRUE,"CFMODEL";"TransOverview",#N/A,TRUE,"CFMODEL"}</definedName>
    <definedName name="zzzzzzzzzzzzzzzzz" localSheetId="16" hidden="1">{"SourcesUses",#N/A,TRUE,"CFMODEL";"TransOverview",#N/A,TRUE,"CFMODEL"}</definedName>
    <definedName name="zzzzzzzzzzzzzzzzz" localSheetId="26" hidden="1">{"SourcesUses",#N/A,TRUE,"CFMODEL";"TransOverview",#N/A,TRUE,"CFMODEL"}</definedName>
    <definedName name="zzzzzzzzzzzzzzzzz" localSheetId="27" hidden="1">{"SourcesUses",#N/A,TRUE,"CFMODEL";"TransOverview",#N/A,TRUE,"CFMODEL"}</definedName>
    <definedName name="zzzzzzzzzzzzzzzzz" localSheetId="28" hidden="1">{"SourcesUses",#N/A,TRUE,"CFMODEL";"TransOverview",#N/A,TRUE,"CFMODEL"}</definedName>
    <definedName name="zzzzzzzzzzzzzzzzz" localSheetId="29" hidden="1">{"SourcesUses",#N/A,TRUE,"CFMODEL";"TransOverview",#N/A,TRUE,"CFMODEL"}</definedName>
    <definedName name="zzzzzzzzzzzzzzzzz" localSheetId="30" hidden="1">{"SourcesUses",#N/A,TRUE,"CFMODEL";"TransOverview",#N/A,TRUE,"CFMODEL"}</definedName>
    <definedName name="zzzzzzzzzzzzzzzzz" localSheetId="31" hidden="1">{"SourcesUses",#N/A,TRUE,"CFMODEL";"TransOverview",#N/A,TRUE,"CFMODEL"}</definedName>
    <definedName name="zzzzzzzzzzzzzzzzz" hidden="1">{"SourcesUses",#N/A,TRUE,"CFMODEL";"TransOverview",#N/A,TRUE,"CFMODEL"}</definedName>
    <definedName name="zzzzzzzzzzzzzzzzzzzzzzzzz" localSheetId="17" hidden="1">{"Income Statement",#N/A,FALSE,"CFMODEL";"Balance Sheet",#N/A,FALSE,"CFMODEL"}</definedName>
    <definedName name="zzzzzzzzzzzzzzzzzzzzzzzzz" localSheetId="18" hidden="1">{"Income Statement",#N/A,FALSE,"CFMODEL";"Balance Sheet",#N/A,FALSE,"CFMODEL"}</definedName>
    <definedName name="zzzzzzzzzzzzzzzzzzzzzzzzz" localSheetId="19" hidden="1">{"Income Statement",#N/A,FALSE,"CFMODEL";"Balance Sheet",#N/A,FALSE,"CFMODEL"}</definedName>
    <definedName name="zzzzzzzzzzzzzzzzzzzzzzzzz" localSheetId="20" hidden="1">{"Income Statement",#N/A,FALSE,"CFMODEL";"Balance Sheet",#N/A,FALSE,"CFMODEL"}</definedName>
    <definedName name="zzzzzzzzzzzzzzzzzzzzzzzzz" localSheetId="21" hidden="1">{"Income Statement",#N/A,FALSE,"CFMODEL";"Balance Sheet",#N/A,FALSE,"CFMODEL"}</definedName>
    <definedName name="zzzzzzzzzzzzzzzzzzzzzzzzz" localSheetId="22" hidden="1">{"Income Statement",#N/A,FALSE,"CFMODEL";"Balance Sheet",#N/A,FALSE,"CFMODEL"}</definedName>
    <definedName name="zzzzzzzzzzzzzzzzzzzzzzzzz" localSheetId="23" hidden="1">{"Income Statement",#N/A,FALSE,"CFMODEL";"Balance Sheet",#N/A,FALSE,"CFMODEL"}</definedName>
    <definedName name="zzzzzzzzzzzzzzzzzzzzzzzzz" localSheetId="3" hidden="1">{"Income Statement",#N/A,FALSE,"CFMODEL";"Balance Sheet",#N/A,FALSE,"CFMODEL"}</definedName>
    <definedName name="zzzzzzzzzzzzzzzzzzzzzzzzz" localSheetId="4" hidden="1">{"Income Statement",#N/A,FALSE,"CFMODEL";"Balance Sheet",#N/A,FALSE,"CFMODEL"}</definedName>
    <definedName name="zzzzzzzzzzzzzzzzzzzzzzzzz" localSheetId="7" hidden="1">{"Income Statement",#N/A,FALSE,"CFMODEL";"Balance Sheet",#N/A,FALSE,"CFMODEL"}</definedName>
    <definedName name="zzzzzzzzzzzzzzzzzzzzzzzzz" localSheetId="16" hidden="1">{"Income Statement",#N/A,FALSE,"CFMODEL";"Balance Sheet",#N/A,FALSE,"CFMODEL"}</definedName>
    <definedName name="zzzzzzzzzzzzzzzzzzzzzzzzz" localSheetId="26" hidden="1">{"Income Statement",#N/A,FALSE,"CFMODEL";"Balance Sheet",#N/A,FALSE,"CFMODEL"}</definedName>
    <definedName name="zzzzzzzzzzzzzzzzzzzzzzzzz" localSheetId="27" hidden="1">{"Income Statement",#N/A,FALSE,"CFMODEL";"Balance Sheet",#N/A,FALSE,"CFMODEL"}</definedName>
    <definedName name="zzzzzzzzzzzzzzzzzzzzzzzzz" localSheetId="28" hidden="1">{"Income Statement",#N/A,FALSE,"CFMODEL";"Balance Sheet",#N/A,FALSE,"CFMODEL"}</definedName>
    <definedName name="zzzzzzzzzzzzzzzzzzzzzzzzz" localSheetId="29" hidden="1">{"Income Statement",#N/A,FALSE,"CFMODEL";"Balance Sheet",#N/A,FALSE,"CFMODEL"}</definedName>
    <definedName name="zzzzzzzzzzzzzzzzzzzzzzzzz" localSheetId="30" hidden="1">{"Income Statement",#N/A,FALSE,"CFMODEL";"Balance Sheet",#N/A,FALSE,"CFMODEL"}</definedName>
    <definedName name="zzzzzzzzzzzzzzzzzzzzzzzzz" localSheetId="31" hidden="1">{"Income Statement",#N/A,FALSE,"CFMODEL";"Balance Sheet",#N/A,FALSE,"CFMODEL"}</definedName>
    <definedName name="zzzzzzzzzzzzzzzzzzzzzzzzz" hidden="1">{"Income Statement",#N/A,FALSE,"CFMODEL";"Balance Sheet",#N/A,FALSE,"CFMODEL"}</definedName>
    <definedName name="zzzzzzzzzzzzzzzzzzzzzzzzzzz" localSheetId="17" hidden="1">{"SourcesUses",#N/A,TRUE,"FundsFlow";"TransOverview",#N/A,TRUE,"FundsFlow"}</definedName>
    <definedName name="zzzzzzzzzzzzzzzzzzzzzzzzzzz" localSheetId="18" hidden="1">{"SourcesUses",#N/A,TRUE,"FundsFlow";"TransOverview",#N/A,TRUE,"FundsFlow"}</definedName>
    <definedName name="zzzzzzzzzzzzzzzzzzzzzzzzzzz" localSheetId="19" hidden="1">{"SourcesUses",#N/A,TRUE,"FundsFlow";"TransOverview",#N/A,TRUE,"FundsFlow"}</definedName>
    <definedName name="zzzzzzzzzzzzzzzzzzzzzzzzzzz" localSheetId="20" hidden="1">{"SourcesUses",#N/A,TRUE,"FundsFlow";"TransOverview",#N/A,TRUE,"FundsFlow"}</definedName>
    <definedName name="zzzzzzzzzzzzzzzzzzzzzzzzzzz" localSheetId="21" hidden="1">{"SourcesUses",#N/A,TRUE,"FundsFlow";"TransOverview",#N/A,TRUE,"FundsFlow"}</definedName>
    <definedName name="zzzzzzzzzzzzzzzzzzzzzzzzzzz" localSheetId="22" hidden="1">{"SourcesUses",#N/A,TRUE,"FundsFlow";"TransOverview",#N/A,TRUE,"FundsFlow"}</definedName>
    <definedName name="zzzzzzzzzzzzzzzzzzzzzzzzzzz" localSheetId="23" hidden="1">{"SourcesUses",#N/A,TRUE,"FundsFlow";"TransOverview",#N/A,TRUE,"FundsFlow"}</definedName>
    <definedName name="zzzzzzzzzzzzzzzzzzzzzzzzzzz" localSheetId="3" hidden="1">{"SourcesUses",#N/A,TRUE,"FundsFlow";"TransOverview",#N/A,TRUE,"FundsFlow"}</definedName>
    <definedName name="zzzzzzzzzzzzzzzzzzzzzzzzzzz" localSheetId="4" hidden="1">{"SourcesUses",#N/A,TRUE,"FundsFlow";"TransOverview",#N/A,TRUE,"FundsFlow"}</definedName>
    <definedName name="zzzzzzzzzzzzzzzzzzzzzzzzzzz" localSheetId="7" hidden="1">{"SourcesUses",#N/A,TRUE,"FundsFlow";"TransOverview",#N/A,TRUE,"FundsFlow"}</definedName>
    <definedName name="zzzzzzzzzzzzzzzzzzzzzzzzzzz" localSheetId="16" hidden="1">{"SourcesUses",#N/A,TRUE,"FundsFlow";"TransOverview",#N/A,TRUE,"FundsFlow"}</definedName>
    <definedName name="zzzzzzzzzzzzzzzzzzzzzzzzzzz" localSheetId="26" hidden="1">{"SourcesUses",#N/A,TRUE,"FundsFlow";"TransOverview",#N/A,TRUE,"FundsFlow"}</definedName>
    <definedName name="zzzzzzzzzzzzzzzzzzzzzzzzzzz" localSheetId="27" hidden="1">{"SourcesUses",#N/A,TRUE,"FundsFlow";"TransOverview",#N/A,TRUE,"FundsFlow"}</definedName>
    <definedName name="zzzzzzzzzzzzzzzzzzzzzzzzzzz" localSheetId="28" hidden="1">{"SourcesUses",#N/A,TRUE,"FundsFlow";"TransOverview",#N/A,TRUE,"FundsFlow"}</definedName>
    <definedName name="zzzzzzzzzzzzzzzzzzzzzzzzzzz" localSheetId="29" hidden="1">{"SourcesUses",#N/A,TRUE,"FundsFlow";"TransOverview",#N/A,TRUE,"FundsFlow"}</definedName>
    <definedName name="zzzzzzzzzzzzzzzzzzzzzzzzzzz" localSheetId="30" hidden="1">{"SourcesUses",#N/A,TRUE,"FundsFlow";"TransOverview",#N/A,TRUE,"FundsFlow"}</definedName>
    <definedName name="zzzzzzzzzzzzzzzzzzzzzzzzzzz" localSheetId="31" hidden="1">{"SourcesUses",#N/A,TRUE,"FundsFlow";"TransOverview",#N/A,TRUE,"FundsFlow"}</definedName>
    <definedName name="zzzzzzzzzzzzzzzzzzzzzzzzzzz" hidden="1">{"SourcesUses",#N/A,TRUE,"FundsFlow";"TransOverview",#N/A,TRUE,"FundsFlow"}</definedName>
    <definedName name="zzzzzzzzzzzzzzzzzzzzzzzzzzzzz" localSheetId="17" hidden="1">{"SourcesUses",#N/A,TRUE,"CFMODEL";"TransOverview",#N/A,TRUE,"CFMODEL"}</definedName>
    <definedName name="zzzzzzzzzzzzzzzzzzzzzzzzzzzzz" localSheetId="18" hidden="1">{"SourcesUses",#N/A,TRUE,"CFMODEL";"TransOverview",#N/A,TRUE,"CFMODEL"}</definedName>
    <definedName name="zzzzzzzzzzzzzzzzzzzzzzzzzzzzz" localSheetId="19" hidden="1">{"SourcesUses",#N/A,TRUE,"CFMODEL";"TransOverview",#N/A,TRUE,"CFMODEL"}</definedName>
    <definedName name="zzzzzzzzzzzzzzzzzzzzzzzzzzzzz" localSheetId="20" hidden="1">{"SourcesUses",#N/A,TRUE,"CFMODEL";"TransOverview",#N/A,TRUE,"CFMODEL"}</definedName>
    <definedName name="zzzzzzzzzzzzzzzzzzzzzzzzzzzzz" localSheetId="21" hidden="1">{"SourcesUses",#N/A,TRUE,"CFMODEL";"TransOverview",#N/A,TRUE,"CFMODEL"}</definedName>
    <definedName name="zzzzzzzzzzzzzzzzzzzzzzzzzzzzz" localSheetId="22" hidden="1">{"SourcesUses",#N/A,TRUE,"CFMODEL";"TransOverview",#N/A,TRUE,"CFMODEL"}</definedName>
    <definedName name="zzzzzzzzzzzzzzzzzzzzzzzzzzzzz" localSheetId="23" hidden="1">{"SourcesUses",#N/A,TRUE,"CFMODEL";"TransOverview",#N/A,TRUE,"CFMODEL"}</definedName>
    <definedName name="zzzzzzzzzzzzzzzzzzzzzzzzzzzzz" localSheetId="3" hidden="1">{"SourcesUses",#N/A,TRUE,"CFMODEL";"TransOverview",#N/A,TRUE,"CFMODEL"}</definedName>
    <definedName name="zzzzzzzzzzzzzzzzzzzzzzzzzzzzz" localSheetId="4" hidden="1">{"SourcesUses",#N/A,TRUE,"CFMODEL";"TransOverview",#N/A,TRUE,"CFMODEL"}</definedName>
    <definedName name="zzzzzzzzzzzzzzzzzzzzzzzzzzzzz" localSheetId="7" hidden="1">{"SourcesUses",#N/A,TRUE,"CFMODEL";"TransOverview",#N/A,TRUE,"CFMODEL"}</definedName>
    <definedName name="zzzzzzzzzzzzzzzzzzzzzzzzzzzzz" localSheetId="16" hidden="1">{"SourcesUses",#N/A,TRUE,"CFMODEL";"TransOverview",#N/A,TRUE,"CFMODEL"}</definedName>
    <definedName name="zzzzzzzzzzzzzzzzzzzzzzzzzzzzz" localSheetId="26" hidden="1">{"SourcesUses",#N/A,TRUE,"CFMODEL";"TransOverview",#N/A,TRUE,"CFMODEL"}</definedName>
    <definedName name="zzzzzzzzzzzzzzzzzzzzzzzzzzzzz" localSheetId="27" hidden="1">{"SourcesUses",#N/A,TRUE,"CFMODEL";"TransOverview",#N/A,TRUE,"CFMODEL"}</definedName>
    <definedName name="zzzzzzzzzzzzzzzzzzzzzzzzzzzzz" localSheetId="28" hidden="1">{"SourcesUses",#N/A,TRUE,"CFMODEL";"TransOverview",#N/A,TRUE,"CFMODEL"}</definedName>
    <definedName name="zzzzzzzzzzzzzzzzzzzzzzzzzzzzz" localSheetId="29" hidden="1">{"SourcesUses",#N/A,TRUE,"CFMODEL";"TransOverview",#N/A,TRUE,"CFMODEL"}</definedName>
    <definedName name="zzzzzzzzzzzzzzzzzzzzzzzzzzzzz" localSheetId="30" hidden="1">{"SourcesUses",#N/A,TRUE,"CFMODEL";"TransOverview",#N/A,TRUE,"CFMODEL"}</definedName>
    <definedName name="zzzzzzzzzzzzzzzzzzzzzzzzzzzzz" localSheetId="31" hidden="1">{"SourcesUses",#N/A,TRUE,"CFMODEL";"TransOverview",#N/A,TRUE,"CFMODEL"}</definedName>
    <definedName name="zzzzzzzzzzzzzzzzzzzzzzzzzzzzz" hidden="1">{"SourcesUses",#N/A,TRUE,"CFMODEL";"TransOverview",#N/A,TRUE,"CFMODEL"}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30" l="1"/>
  <c r="B22" i="132"/>
  <c r="C22" i="132"/>
  <c r="D22" i="132"/>
  <c r="M18" i="132"/>
  <c r="M20" i="132"/>
  <c r="G22" i="132"/>
  <c r="J22" i="132"/>
  <c r="K22" i="132"/>
  <c r="L22" i="132"/>
  <c r="I106" i="121"/>
  <c r="M22" i="132" l="1"/>
  <c r="B21" i="129"/>
  <c r="J9" i="117"/>
  <c r="G14" i="117"/>
  <c r="G7" i="117"/>
  <c r="G8" i="117"/>
  <c r="G9" i="117"/>
  <c r="E12" i="71"/>
  <c r="M14" i="67"/>
  <c r="J22" i="118"/>
  <c r="G22" i="118"/>
  <c r="J11" i="118"/>
  <c r="G11" i="118"/>
  <c r="J16" i="118"/>
  <c r="G16" i="118"/>
  <c r="J8" i="132"/>
  <c r="N40" i="129"/>
  <c r="O40" i="129"/>
  <c r="P40" i="129"/>
  <c r="Q40" i="129"/>
  <c r="N41" i="129"/>
  <c r="O41" i="129"/>
  <c r="P41" i="129"/>
  <c r="Q41" i="129"/>
  <c r="G15" i="89"/>
  <c r="H15" i="89"/>
  <c r="D15" i="89"/>
  <c r="H15" i="87"/>
  <c r="I15" i="87"/>
  <c r="D15" i="87"/>
  <c r="T17" i="86"/>
  <c r="V17" i="86" s="1"/>
  <c r="U17" i="86"/>
  <c r="O17" i="86"/>
  <c r="Y17" i="86"/>
  <c r="J17" i="86"/>
  <c r="K17" i="86" s="1"/>
  <c r="E17" i="86"/>
  <c r="D19" i="78" l="1"/>
  <c r="C19" i="78"/>
  <c r="G15" i="75"/>
  <c r="H15" i="75"/>
  <c r="D15" i="75"/>
  <c r="G35" i="72"/>
  <c r="H35" i="72" s="1"/>
  <c r="D35" i="72"/>
  <c r="G15" i="72"/>
  <c r="I15" i="72" s="1"/>
  <c r="H15" i="72"/>
  <c r="D15" i="72"/>
  <c r="Y18" i="71"/>
  <c r="T18" i="71"/>
  <c r="U18" i="71"/>
  <c r="V18" i="71"/>
  <c r="O18" i="71"/>
  <c r="J18" i="71"/>
  <c r="K18" i="71"/>
  <c r="E18" i="71"/>
  <c r="K11" i="130"/>
  <c r="I35" i="72" l="1"/>
  <c r="F37" i="133"/>
  <c r="D37" i="133"/>
  <c r="F52" i="133"/>
  <c r="F51" i="133"/>
  <c r="F50" i="133"/>
  <c r="F49" i="133"/>
  <c r="F47" i="133"/>
  <c r="F45" i="133"/>
  <c r="F44" i="133"/>
  <c r="F43" i="133"/>
  <c r="F42" i="133"/>
  <c r="F40" i="133"/>
  <c r="F39" i="133"/>
  <c r="F38" i="133"/>
  <c r="F36" i="133"/>
  <c r="F35" i="133"/>
  <c r="D52" i="133"/>
  <c r="D51" i="133"/>
  <c r="D50" i="133"/>
  <c r="D49" i="133"/>
  <c r="D47" i="133"/>
  <c r="D45" i="133"/>
  <c r="D44" i="133"/>
  <c r="D43" i="133"/>
  <c r="D42" i="133"/>
  <c r="D40" i="133"/>
  <c r="D39" i="133"/>
  <c r="D38" i="133"/>
  <c r="D36" i="133"/>
  <c r="D35" i="133"/>
  <c r="F33" i="133"/>
  <c r="F32" i="133"/>
  <c r="F31" i="133"/>
  <c r="F30" i="133"/>
  <c r="F29" i="133"/>
  <c r="F28" i="133"/>
  <c r="F27" i="133"/>
  <c r="F26" i="133"/>
  <c r="F25" i="133"/>
  <c r="F24" i="133"/>
  <c r="F23" i="133"/>
  <c r="F22" i="133"/>
  <c r="D33" i="133"/>
  <c r="D32" i="133"/>
  <c r="D31" i="133"/>
  <c r="D30" i="133"/>
  <c r="D29" i="133"/>
  <c r="D28" i="133"/>
  <c r="D27" i="133"/>
  <c r="D26" i="133"/>
  <c r="D25" i="133"/>
  <c r="D24" i="133"/>
  <c r="D23" i="133"/>
  <c r="D22" i="133"/>
  <c r="F20" i="133"/>
  <c r="F19" i="133"/>
  <c r="F18" i="133"/>
  <c r="F17" i="133"/>
  <c r="F16" i="133"/>
  <c r="F15" i="133"/>
  <c r="F13" i="133"/>
  <c r="F12" i="133"/>
  <c r="F10" i="133"/>
  <c r="F9" i="133"/>
  <c r="D20" i="133"/>
  <c r="D19" i="133"/>
  <c r="D18" i="133"/>
  <c r="D17" i="133"/>
  <c r="D16" i="133"/>
  <c r="D15" i="133"/>
  <c r="D13" i="133"/>
  <c r="D12" i="133"/>
  <c r="D10" i="133"/>
  <c r="D9" i="133"/>
  <c r="Q19" i="129"/>
  <c r="P19" i="129"/>
  <c r="O19" i="129"/>
  <c r="N19" i="129"/>
  <c r="Q18" i="129"/>
  <c r="P18" i="129"/>
  <c r="O18" i="129"/>
  <c r="N18" i="129"/>
  <c r="G31" i="90"/>
  <c r="D17" i="85"/>
  <c r="M13" i="67"/>
  <c r="M15" i="67"/>
  <c r="M16" i="67"/>
  <c r="M10" i="67"/>
  <c r="D75" i="123"/>
  <c r="AB20" i="71"/>
  <c r="W19" i="86"/>
  <c r="G14" i="89"/>
  <c r="H14" i="89"/>
  <c r="D14" i="89"/>
  <c r="H14" i="87"/>
  <c r="I14" i="87"/>
  <c r="D14" i="87"/>
  <c r="Y16" i="86"/>
  <c r="T16" i="86"/>
  <c r="O16" i="86"/>
  <c r="J16" i="86"/>
  <c r="E16" i="86"/>
  <c r="D14" i="75"/>
  <c r="G14" i="75"/>
  <c r="H14" i="75"/>
  <c r="G34" i="72"/>
  <c r="H34" i="72" s="1"/>
  <c r="D34" i="72"/>
  <c r="D14" i="72"/>
  <c r="G14" i="72"/>
  <c r="I14" i="72" s="1"/>
  <c r="Y17" i="71"/>
  <c r="W20" i="71"/>
  <c r="J17" i="67"/>
  <c r="K16" i="86" l="1"/>
  <c r="V16" i="86" s="1"/>
  <c r="I34" i="72"/>
  <c r="H14" i="72"/>
  <c r="U16" i="86"/>
  <c r="M20" i="130" l="1"/>
  <c r="M22" i="130"/>
  <c r="M24" i="130"/>
  <c r="M25" i="130"/>
  <c r="M26" i="130"/>
  <c r="M27" i="130"/>
  <c r="M23" i="130"/>
  <c r="L12" i="132" l="1"/>
  <c r="K12" i="132"/>
  <c r="J14" i="132"/>
  <c r="M14" i="132" s="1"/>
  <c r="J15" i="132"/>
  <c r="J16" i="132"/>
  <c r="J12" i="132"/>
  <c r="M12" i="132" s="1"/>
  <c r="J13" i="132"/>
  <c r="L11" i="132"/>
  <c r="K11" i="132"/>
  <c r="J11" i="132"/>
  <c r="M11" i="132" s="1"/>
  <c r="G12" i="132"/>
  <c r="I29" i="132"/>
  <c r="H29" i="132"/>
  <c r="E29" i="132"/>
  <c r="A26" i="87"/>
  <c r="F31" i="90"/>
  <c r="A3" i="90"/>
  <c r="F17" i="89"/>
  <c r="E17" i="89"/>
  <c r="C17" i="89"/>
  <c r="B17" i="89"/>
  <c r="H17" i="89" s="1"/>
  <c r="H13" i="89"/>
  <c r="G13" i="89"/>
  <c r="D13" i="89"/>
  <c r="H12" i="89"/>
  <c r="G12" i="89"/>
  <c r="D12" i="89"/>
  <c r="H11" i="89"/>
  <c r="G11" i="89"/>
  <c r="D11" i="89"/>
  <c r="H10" i="89"/>
  <c r="G10" i="89"/>
  <c r="D10" i="89"/>
  <c r="H9" i="89"/>
  <c r="G9" i="89"/>
  <c r="D9" i="89"/>
  <c r="H8" i="89"/>
  <c r="G8" i="89"/>
  <c r="D8" i="89"/>
  <c r="H7" i="89"/>
  <c r="G7" i="89"/>
  <c r="D7" i="89"/>
  <c r="H6" i="89"/>
  <c r="G6" i="89"/>
  <c r="D6" i="89"/>
  <c r="H5" i="89"/>
  <c r="G5" i="89"/>
  <c r="D5" i="89"/>
  <c r="A3" i="89"/>
  <c r="F8" i="88"/>
  <c r="E8" i="88"/>
  <c r="C8" i="88"/>
  <c r="B8" i="88"/>
  <c r="H7" i="88"/>
  <c r="G7" i="88"/>
  <c r="D7" i="88"/>
  <c r="H6" i="88"/>
  <c r="G6" i="88"/>
  <c r="D6" i="88"/>
  <c r="D8" i="88" s="1"/>
  <c r="A3" i="88"/>
  <c r="G40" i="87"/>
  <c r="F40" i="87"/>
  <c r="E40" i="87"/>
  <c r="C40" i="87"/>
  <c r="H40" i="87" s="1"/>
  <c r="B40" i="87"/>
  <c r="G17" i="87"/>
  <c r="F17" i="87"/>
  <c r="E17" i="87"/>
  <c r="C17" i="87"/>
  <c r="B17" i="87"/>
  <c r="I13" i="87"/>
  <c r="H13" i="87"/>
  <c r="D13" i="87"/>
  <c r="I12" i="87"/>
  <c r="H12" i="87"/>
  <c r="D12" i="87"/>
  <c r="I11" i="87"/>
  <c r="H11" i="87"/>
  <c r="D11" i="87"/>
  <c r="I10" i="87"/>
  <c r="H10" i="87"/>
  <c r="D10" i="87"/>
  <c r="I9" i="87"/>
  <c r="H9" i="87"/>
  <c r="D9" i="87"/>
  <c r="I8" i="87"/>
  <c r="H8" i="87"/>
  <c r="D8" i="87"/>
  <c r="I7" i="87"/>
  <c r="H7" i="87"/>
  <c r="D7" i="87"/>
  <c r="I6" i="87"/>
  <c r="H6" i="87"/>
  <c r="D6" i="87"/>
  <c r="I5" i="87"/>
  <c r="H5" i="87"/>
  <c r="D5" i="87"/>
  <c r="A3" i="87"/>
  <c r="X19" i="86"/>
  <c r="Y19" i="86" s="1"/>
  <c r="S19" i="86"/>
  <c r="R19" i="86"/>
  <c r="Q19" i="86"/>
  <c r="P19" i="86"/>
  <c r="N19" i="86"/>
  <c r="M19" i="86"/>
  <c r="L19" i="86"/>
  <c r="I19" i="86"/>
  <c r="H19" i="86"/>
  <c r="G19" i="86"/>
  <c r="F19" i="86"/>
  <c r="D19" i="86"/>
  <c r="C19" i="86"/>
  <c r="B19" i="86"/>
  <c r="Y15" i="86"/>
  <c r="T15" i="86"/>
  <c r="O15" i="86"/>
  <c r="J15" i="86"/>
  <c r="E15" i="86"/>
  <c r="Y14" i="86"/>
  <c r="T14" i="86"/>
  <c r="O14" i="86"/>
  <c r="J14" i="86"/>
  <c r="E14" i="86"/>
  <c r="Y13" i="86"/>
  <c r="T13" i="86"/>
  <c r="O13" i="86"/>
  <c r="J13" i="86"/>
  <c r="E13" i="86"/>
  <c r="Y12" i="86"/>
  <c r="T12" i="86"/>
  <c r="O12" i="86"/>
  <c r="J12" i="86"/>
  <c r="E12" i="86"/>
  <c r="K12" i="86" s="1"/>
  <c r="Y11" i="86"/>
  <c r="T11" i="86"/>
  <c r="O11" i="86"/>
  <c r="J11" i="86"/>
  <c r="E11" i="86"/>
  <c r="K11" i="86" s="1"/>
  <c r="Y10" i="86"/>
  <c r="T10" i="86"/>
  <c r="O10" i="86"/>
  <c r="J10" i="86"/>
  <c r="E10" i="86"/>
  <c r="K10" i="86" s="1"/>
  <c r="Y9" i="86"/>
  <c r="T9" i="86"/>
  <c r="O9" i="86"/>
  <c r="J9" i="86"/>
  <c r="E9" i="86"/>
  <c r="Y8" i="86"/>
  <c r="T8" i="86"/>
  <c r="O8" i="86"/>
  <c r="J8" i="86"/>
  <c r="E8" i="86"/>
  <c r="Y7" i="86"/>
  <c r="T7" i="86"/>
  <c r="O7" i="86"/>
  <c r="J7" i="86"/>
  <c r="E7" i="86"/>
  <c r="A3" i="86"/>
  <c r="E19" i="85"/>
  <c r="C17" i="85"/>
  <c r="C21" i="85" s="1"/>
  <c r="E15" i="85"/>
  <c r="E14" i="85"/>
  <c r="E13" i="85"/>
  <c r="E12" i="85"/>
  <c r="E10" i="85"/>
  <c r="E9" i="85"/>
  <c r="E8" i="85"/>
  <c r="E7" i="85"/>
  <c r="A3" i="85"/>
  <c r="A3" i="111"/>
  <c r="A3" i="78"/>
  <c r="L18" i="67"/>
  <c r="K18" i="67"/>
  <c r="M18" i="67" s="1"/>
  <c r="I18" i="67"/>
  <c r="H18" i="67"/>
  <c r="F18" i="67"/>
  <c r="E18" i="67"/>
  <c r="D18" i="67"/>
  <c r="J16" i="67"/>
  <c r="G16" i="67"/>
  <c r="J15" i="67"/>
  <c r="G15" i="67"/>
  <c r="J14" i="67"/>
  <c r="G14" i="67"/>
  <c r="J13" i="67"/>
  <c r="G13" i="67"/>
  <c r="J10" i="67"/>
  <c r="J18" i="67" s="1"/>
  <c r="G10" i="67"/>
  <c r="G18" i="67" s="1"/>
  <c r="A3" i="67"/>
  <c r="G30" i="76"/>
  <c r="F30" i="76"/>
  <c r="A3" i="76"/>
  <c r="F17" i="75"/>
  <c r="E17" i="75"/>
  <c r="C17" i="75"/>
  <c r="B17" i="75"/>
  <c r="H13" i="75"/>
  <c r="G13" i="75"/>
  <c r="D13" i="75"/>
  <c r="H12" i="75"/>
  <c r="G12" i="75"/>
  <c r="D12" i="75"/>
  <c r="H11" i="75"/>
  <c r="G11" i="75"/>
  <c r="D11" i="75"/>
  <c r="H10" i="75"/>
  <c r="G10" i="75"/>
  <c r="D10" i="75"/>
  <c r="H9" i="75"/>
  <c r="G9" i="75"/>
  <c r="D9" i="75"/>
  <c r="H8" i="75"/>
  <c r="G8" i="75"/>
  <c r="D8" i="75"/>
  <c r="H7" i="75"/>
  <c r="G7" i="75"/>
  <c r="D7" i="75"/>
  <c r="H6" i="75"/>
  <c r="G6" i="75"/>
  <c r="D6" i="75"/>
  <c r="G5" i="75"/>
  <c r="D5" i="75"/>
  <c r="A3" i="75"/>
  <c r="F8" i="74"/>
  <c r="E8" i="74"/>
  <c r="C8" i="74"/>
  <c r="B8" i="74"/>
  <c r="I7" i="74"/>
  <c r="H7" i="74"/>
  <c r="G7" i="74"/>
  <c r="D7" i="74"/>
  <c r="H6" i="74"/>
  <c r="G6" i="74"/>
  <c r="D6" i="74"/>
  <c r="D8" i="74" s="1"/>
  <c r="A3" i="74"/>
  <c r="F37" i="72"/>
  <c r="E37" i="72"/>
  <c r="C37" i="72"/>
  <c r="B37" i="72"/>
  <c r="G33" i="72"/>
  <c r="D33" i="72"/>
  <c r="G32" i="72"/>
  <c r="D32" i="72"/>
  <c r="G31" i="72"/>
  <c r="D31" i="72"/>
  <c r="G30" i="72"/>
  <c r="D30" i="72"/>
  <c r="G29" i="72"/>
  <c r="D29" i="72"/>
  <c r="G28" i="72"/>
  <c r="D28" i="72"/>
  <c r="G27" i="72"/>
  <c r="D27" i="72"/>
  <c r="G26" i="72"/>
  <c r="D26" i="72"/>
  <c r="G25" i="72"/>
  <c r="D25" i="72"/>
  <c r="A23" i="72"/>
  <c r="F17" i="72"/>
  <c r="E17" i="72"/>
  <c r="C17" i="72"/>
  <c r="B17" i="72"/>
  <c r="G13" i="72"/>
  <c r="D13" i="72"/>
  <c r="G12" i="72"/>
  <c r="D12" i="72"/>
  <c r="G11" i="72"/>
  <c r="D11" i="72"/>
  <c r="G10" i="72"/>
  <c r="D10" i="72"/>
  <c r="G9" i="72"/>
  <c r="D9" i="72"/>
  <c r="G8" i="72"/>
  <c r="D8" i="72"/>
  <c r="G7" i="72"/>
  <c r="D7" i="72"/>
  <c r="G6" i="72"/>
  <c r="D6" i="72"/>
  <c r="G5" i="72"/>
  <c r="D5" i="72"/>
  <c r="A3" i="72"/>
  <c r="AA20" i="71"/>
  <c r="Z20" i="71"/>
  <c r="X20" i="71"/>
  <c r="Y20" i="71" s="1"/>
  <c r="S20" i="71"/>
  <c r="Y16" i="71"/>
  <c r="Y15" i="71"/>
  <c r="Y14" i="71"/>
  <c r="Y13" i="71"/>
  <c r="Y12" i="71"/>
  <c r="Y11" i="71"/>
  <c r="Y10" i="71"/>
  <c r="Y9" i="71"/>
  <c r="Y8" i="71"/>
  <c r="A3" i="71"/>
  <c r="J31" i="132"/>
  <c r="G31" i="132"/>
  <c r="F29" i="132"/>
  <c r="J28" i="132"/>
  <c r="G28" i="132"/>
  <c r="J27" i="132"/>
  <c r="G27" i="132"/>
  <c r="J26" i="132"/>
  <c r="G26" i="132"/>
  <c r="J25" i="132"/>
  <c r="G25" i="132"/>
  <c r="L20" i="132"/>
  <c r="K20" i="132"/>
  <c r="J20" i="132"/>
  <c r="G20" i="132"/>
  <c r="D20" i="132"/>
  <c r="I18" i="132"/>
  <c r="H18" i="132"/>
  <c r="F18" i="132"/>
  <c r="F22" i="132" s="1"/>
  <c r="E18" i="132"/>
  <c r="D18" i="132"/>
  <c r="C18" i="132"/>
  <c r="B18" i="132"/>
  <c r="L16" i="132"/>
  <c r="K16" i="132"/>
  <c r="M16" i="132"/>
  <c r="G16" i="132"/>
  <c r="L15" i="132"/>
  <c r="K15" i="132"/>
  <c r="M15" i="132"/>
  <c r="G15" i="132"/>
  <c r="L14" i="132"/>
  <c r="K14" i="132"/>
  <c r="G14" i="132"/>
  <c r="G11" i="132"/>
  <c r="L10" i="132"/>
  <c r="K10" i="132"/>
  <c r="J10" i="132"/>
  <c r="M10" i="132" s="1"/>
  <c r="G10" i="132"/>
  <c r="L9" i="132"/>
  <c r="K9" i="132"/>
  <c r="J9" i="132"/>
  <c r="M9" i="132" s="1"/>
  <c r="G9" i="132"/>
  <c r="L8" i="132"/>
  <c r="K8" i="132"/>
  <c r="M8" i="132"/>
  <c r="G8" i="132"/>
  <c r="L7" i="132"/>
  <c r="K7" i="132"/>
  <c r="J7" i="132"/>
  <c r="M7" i="132" s="1"/>
  <c r="G7" i="132"/>
  <c r="A3" i="132"/>
  <c r="A3" i="106"/>
  <c r="A3" i="131"/>
  <c r="A3" i="133"/>
  <c r="L29" i="130"/>
  <c r="K29" i="130"/>
  <c r="I29" i="130"/>
  <c r="H29" i="130"/>
  <c r="F29" i="130"/>
  <c r="E29" i="130"/>
  <c r="D29" i="130"/>
  <c r="C29" i="130"/>
  <c r="B29" i="130"/>
  <c r="P27" i="130"/>
  <c r="J27" i="130"/>
  <c r="G27" i="130"/>
  <c r="P26" i="130"/>
  <c r="J26" i="130"/>
  <c r="G26" i="130"/>
  <c r="P25" i="130"/>
  <c r="J25" i="130"/>
  <c r="G25" i="130"/>
  <c r="P24" i="130"/>
  <c r="J24" i="130"/>
  <c r="G24" i="130"/>
  <c r="P23" i="130"/>
  <c r="J23" i="130"/>
  <c r="G23" i="130"/>
  <c r="P22" i="130"/>
  <c r="J22" i="130"/>
  <c r="G22" i="130"/>
  <c r="J21" i="130"/>
  <c r="G21" i="130"/>
  <c r="P20" i="130"/>
  <c r="J20" i="130"/>
  <c r="G20" i="130"/>
  <c r="M17" i="130"/>
  <c r="L17" i="130"/>
  <c r="K17" i="130"/>
  <c r="J17" i="130"/>
  <c r="I17" i="130"/>
  <c r="H17" i="130"/>
  <c r="G17" i="130"/>
  <c r="F17" i="130"/>
  <c r="E17" i="130"/>
  <c r="D17" i="130"/>
  <c r="C17" i="130"/>
  <c r="B17" i="130"/>
  <c r="I11" i="130"/>
  <c r="H11" i="130"/>
  <c r="F11" i="130"/>
  <c r="E11" i="130"/>
  <c r="D11" i="130"/>
  <c r="C11" i="130"/>
  <c r="B11" i="130"/>
  <c r="L11" i="130"/>
  <c r="J9" i="130"/>
  <c r="J11" i="130" s="1"/>
  <c r="G9" i="130"/>
  <c r="G11" i="130" s="1"/>
  <c r="A3" i="130"/>
  <c r="Q124" i="129"/>
  <c r="P124" i="129"/>
  <c r="O124" i="129"/>
  <c r="N124" i="129"/>
  <c r="M124" i="129"/>
  <c r="L124" i="129"/>
  <c r="K124" i="129"/>
  <c r="J124" i="129"/>
  <c r="I124" i="129"/>
  <c r="H124" i="129"/>
  <c r="G124" i="129"/>
  <c r="F124" i="129"/>
  <c r="E124" i="129"/>
  <c r="D124" i="129"/>
  <c r="C124" i="129"/>
  <c r="B124" i="129"/>
  <c r="Q105" i="129"/>
  <c r="P105" i="129"/>
  <c r="O105" i="129"/>
  <c r="N105" i="129"/>
  <c r="M105" i="129"/>
  <c r="L105" i="129"/>
  <c r="K105" i="129"/>
  <c r="J105" i="129"/>
  <c r="I105" i="129"/>
  <c r="H105" i="129"/>
  <c r="G105" i="129"/>
  <c r="F105" i="129"/>
  <c r="E105" i="129"/>
  <c r="D105" i="129"/>
  <c r="C105" i="129"/>
  <c r="B105" i="129"/>
  <c r="E84" i="129"/>
  <c r="D84" i="129"/>
  <c r="C84" i="129"/>
  <c r="B84" i="129"/>
  <c r="Q78" i="129"/>
  <c r="P78" i="129"/>
  <c r="O78" i="129"/>
  <c r="N78" i="129"/>
  <c r="Q77" i="129"/>
  <c r="P77" i="129"/>
  <c r="O77" i="129"/>
  <c r="N77" i="129"/>
  <c r="Q76" i="129"/>
  <c r="P76" i="129"/>
  <c r="O76" i="129"/>
  <c r="N76" i="129"/>
  <c r="Q75" i="129"/>
  <c r="P75" i="129"/>
  <c r="O75" i="129"/>
  <c r="N75" i="129"/>
  <c r="Q74" i="129"/>
  <c r="P74" i="129"/>
  <c r="O74" i="129"/>
  <c r="N74" i="129"/>
  <c r="Q73" i="129"/>
  <c r="P73" i="129"/>
  <c r="O73" i="129"/>
  <c r="N73" i="129"/>
  <c r="Q64" i="129"/>
  <c r="P64" i="129"/>
  <c r="O64" i="129"/>
  <c r="N64" i="129"/>
  <c r="M64" i="129"/>
  <c r="L64" i="129"/>
  <c r="K64" i="129"/>
  <c r="J64" i="129"/>
  <c r="I64" i="129"/>
  <c r="H64" i="129"/>
  <c r="G64" i="129"/>
  <c r="F64" i="129"/>
  <c r="E64" i="129"/>
  <c r="D64" i="129"/>
  <c r="C64" i="129"/>
  <c r="B64" i="129"/>
  <c r="M43" i="129"/>
  <c r="L43" i="129"/>
  <c r="K43" i="129"/>
  <c r="J43" i="129"/>
  <c r="I43" i="129"/>
  <c r="H43" i="129"/>
  <c r="G43" i="129"/>
  <c r="F43" i="129"/>
  <c r="E43" i="129"/>
  <c r="D43" i="129"/>
  <c r="C43" i="129"/>
  <c r="B43" i="129"/>
  <c r="Q39" i="129"/>
  <c r="P39" i="129"/>
  <c r="O39" i="129"/>
  <c r="N39" i="129"/>
  <c r="Q38" i="129"/>
  <c r="P38" i="129"/>
  <c r="O38" i="129"/>
  <c r="N38" i="129"/>
  <c r="Q37" i="129"/>
  <c r="P37" i="129"/>
  <c r="O37" i="129"/>
  <c r="N37" i="129"/>
  <c r="Q36" i="129"/>
  <c r="P36" i="129"/>
  <c r="O36" i="129"/>
  <c r="N36" i="129"/>
  <c r="Q35" i="129"/>
  <c r="P35" i="129"/>
  <c r="O35" i="129"/>
  <c r="N35" i="129"/>
  <c r="Q34" i="129"/>
  <c r="P34" i="129"/>
  <c r="O34" i="129"/>
  <c r="N34" i="129"/>
  <c r="Q33" i="129"/>
  <c r="P33" i="129"/>
  <c r="O33" i="129"/>
  <c r="N33" i="129"/>
  <c r="Q32" i="129"/>
  <c r="P32" i="129"/>
  <c r="O32" i="129"/>
  <c r="N32" i="129"/>
  <c r="Q31" i="129"/>
  <c r="P31" i="129"/>
  <c r="O31" i="129"/>
  <c r="N31" i="129"/>
  <c r="M21" i="129"/>
  <c r="L21" i="129"/>
  <c r="K21" i="129"/>
  <c r="J21" i="129"/>
  <c r="I21" i="129"/>
  <c r="H21" i="129"/>
  <c r="G21" i="129"/>
  <c r="F21" i="129"/>
  <c r="E21" i="129"/>
  <c r="D21" i="129"/>
  <c r="C21" i="129"/>
  <c r="Q17" i="129"/>
  <c r="P17" i="129"/>
  <c r="O17" i="129"/>
  <c r="N17" i="129"/>
  <c r="Q16" i="129"/>
  <c r="P16" i="129"/>
  <c r="O16" i="129"/>
  <c r="N16" i="129"/>
  <c r="Q15" i="129"/>
  <c r="P15" i="129"/>
  <c r="O15" i="129"/>
  <c r="N15" i="129"/>
  <c r="Q14" i="129"/>
  <c r="P14" i="129"/>
  <c r="O14" i="129"/>
  <c r="N14" i="129"/>
  <c r="Q13" i="129"/>
  <c r="P13" i="129"/>
  <c r="O13" i="129"/>
  <c r="N13" i="129"/>
  <c r="Q12" i="129"/>
  <c r="P12" i="129"/>
  <c r="O12" i="129"/>
  <c r="N12" i="129"/>
  <c r="Q11" i="129"/>
  <c r="P11" i="129"/>
  <c r="O11" i="129"/>
  <c r="N11" i="129"/>
  <c r="Q10" i="129"/>
  <c r="P10" i="129"/>
  <c r="O10" i="129"/>
  <c r="N10" i="129"/>
  <c r="A3" i="129"/>
  <c r="F45" i="128"/>
  <c r="G45" i="128" s="1"/>
  <c r="G40" i="128"/>
  <c r="F40" i="128"/>
  <c r="E40" i="128"/>
  <c r="D40" i="128"/>
  <c r="C40" i="128"/>
  <c r="B40" i="128"/>
  <c r="F34" i="128"/>
  <c r="E34" i="128"/>
  <c r="D34" i="128"/>
  <c r="C34" i="128"/>
  <c r="B34" i="128"/>
  <c r="G33" i="128"/>
  <c r="G32" i="128"/>
  <c r="G34" i="128" s="1"/>
  <c r="F26" i="128"/>
  <c r="E26" i="128"/>
  <c r="D26" i="128"/>
  <c r="C26" i="128"/>
  <c r="B26" i="128"/>
  <c r="G25" i="128"/>
  <c r="G24" i="128"/>
  <c r="G26" i="128" s="1"/>
  <c r="F18" i="128"/>
  <c r="E18" i="128"/>
  <c r="G18" i="128" s="1"/>
  <c r="D18" i="128"/>
  <c r="C18" i="128"/>
  <c r="B18" i="128"/>
  <c r="G16" i="128"/>
  <c r="F10" i="128"/>
  <c r="E10" i="128"/>
  <c r="C10" i="128"/>
  <c r="B10" i="128"/>
  <c r="G9" i="128"/>
  <c r="D9" i="128"/>
  <c r="G8" i="128"/>
  <c r="D8" i="128"/>
  <c r="A3" i="128"/>
  <c r="B85" i="127"/>
  <c r="B84" i="127"/>
  <c r="B83" i="127"/>
  <c r="B82" i="127"/>
  <c r="B81" i="127"/>
  <c r="B80" i="127"/>
  <c r="B79" i="127"/>
  <c r="B78" i="127"/>
  <c r="A3" i="127"/>
  <c r="E90" i="126"/>
  <c r="D90" i="126"/>
  <c r="F88" i="126"/>
  <c r="F90" i="126" s="1"/>
  <c r="J9" i="126"/>
  <c r="A3" i="126"/>
  <c r="C44" i="116"/>
  <c r="B44" i="116"/>
  <c r="D42" i="116"/>
  <c r="D41" i="116"/>
  <c r="D40" i="116"/>
  <c r="D44" i="116" s="1"/>
  <c r="C35" i="116"/>
  <c r="E29" i="116"/>
  <c r="D29" i="116"/>
  <c r="F27" i="116"/>
  <c r="F26" i="116"/>
  <c r="F24" i="116"/>
  <c r="F23" i="116"/>
  <c r="F20" i="116"/>
  <c r="F19" i="116"/>
  <c r="F18" i="116"/>
  <c r="F17" i="116"/>
  <c r="F15" i="116"/>
  <c r="F13" i="116"/>
  <c r="F12" i="116"/>
  <c r="F10" i="116"/>
  <c r="F9" i="116"/>
  <c r="F29" i="116" s="1"/>
  <c r="A3" i="116"/>
  <c r="C44" i="124"/>
  <c r="B44" i="124"/>
  <c r="D42" i="124"/>
  <c r="D41" i="124"/>
  <c r="D44" i="124" s="1"/>
  <c r="H31" i="124"/>
  <c r="G31" i="124"/>
  <c r="F31" i="124"/>
  <c r="E31" i="124"/>
  <c r="D31" i="124"/>
  <c r="H29" i="124"/>
  <c r="H27" i="124"/>
  <c r="H26" i="124"/>
  <c r="H25" i="124"/>
  <c r="H24" i="124"/>
  <c r="H23" i="124"/>
  <c r="H22" i="124"/>
  <c r="H20" i="124"/>
  <c r="H19" i="124"/>
  <c r="H18" i="124"/>
  <c r="H16" i="124"/>
  <c r="H14" i="124"/>
  <c r="H12" i="124"/>
  <c r="H11" i="124"/>
  <c r="H10" i="124"/>
  <c r="H9" i="124"/>
  <c r="A3" i="124"/>
  <c r="D91" i="123"/>
  <c r="D85" i="123"/>
  <c r="D84" i="123"/>
  <c r="D83" i="123"/>
  <c r="D82" i="123"/>
  <c r="D81" i="123"/>
  <c r="C77" i="123"/>
  <c r="B77" i="123"/>
  <c r="D74" i="123"/>
  <c r="D73" i="123"/>
  <c r="L69" i="123"/>
  <c r="C67" i="123"/>
  <c r="C69" i="123" s="1"/>
  <c r="P63" i="123"/>
  <c r="Q63" i="123" s="1"/>
  <c r="O63" i="123"/>
  <c r="N63" i="123"/>
  <c r="M63" i="123"/>
  <c r="G63" i="123"/>
  <c r="H63" i="123" s="1"/>
  <c r="F63" i="123"/>
  <c r="E63" i="123"/>
  <c r="D63" i="123"/>
  <c r="Q54" i="123"/>
  <c r="Q52" i="123"/>
  <c r="Q50" i="123"/>
  <c r="Q49" i="123"/>
  <c r="Q48" i="123"/>
  <c r="Q47" i="123"/>
  <c r="H47" i="123"/>
  <c r="Q43" i="123"/>
  <c r="Q42" i="123"/>
  <c r="Q41" i="123"/>
  <c r="H41" i="123"/>
  <c r="Q40" i="123"/>
  <c r="Q37" i="123"/>
  <c r="Q35" i="123"/>
  <c r="H35" i="123"/>
  <c r="Q34" i="123"/>
  <c r="H34" i="123"/>
  <c r="Q33" i="123"/>
  <c r="Q29" i="123"/>
  <c r="Q28" i="123"/>
  <c r="H28" i="123"/>
  <c r="Q27" i="123"/>
  <c r="H27" i="123"/>
  <c r="Q26" i="123"/>
  <c r="Q23" i="123"/>
  <c r="Q22" i="123"/>
  <c r="H22" i="123"/>
  <c r="Q21" i="123"/>
  <c r="H21" i="123"/>
  <c r="Q20" i="123"/>
  <c r="Q16" i="123"/>
  <c r="Q15" i="123"/>
  <c r="Q14" i="123"/>
  <c r="H14" i="123"/>
  <c r="Q13" i="123"/>
  <c r="Q10" i="123"/>
  <c r="Q9" i="123"/>
  <c r="H9" i="123"/>
  <c r="A3" i="123"/>
  <c r="C124" i="121"/>
  <c r="B124" i="121"/>
  <c r="D122" i="121"/>
  <c r="D120" i="121"/>
  <c r="D119" i="121"/>
  <c r="H106" i="121"/>
  <c r="G106" i="121"/>
  <c r="F106" i="121"/>
  <c r="E106" i="121"/>
  <c r="D106" i="121"/>
  <c r="J103" i="121"/>
  <c r="J102" i="121"/>
  <c r="J99" i="121"/>
  <c r="J98" i="121"/>
  <c r="J94" i="121"/>
  <c r="J93" i="121"/>
  <c r="J91" i="121"/>
  <c r="J90" i="121"/>
  <c r="J89" i="121"/>
  <c r="J88" i="121"/>
  <c r="J87" i="121"/>
  <c r="J86" i="121"/>
  <c r="J85" i="121"/>
  <c r="J84" i="121"/>
  <c r="J82" i="121"/>
  <c r="J81" i="121"/>
  <c r="J80" i="121"/>
  <c r="J79" i="121"/>
  <c r="J78" i="121"/>
  <c r="J77" i="121"/>
  <c r="J76" i="121"/>
  <c r="J75" i="121"/>
  <c r="J74" i="121"/>
  <c r="J72" i="121"/>
  <c r="J71" i="121"/>
  <c r="J70" i="121"/>
  <c r="J69" i="121"/>
  <c r="J68" i="121"/>
  <c r="J67" i="121"/>
  <c r="J66" i="121"/>
  <c r="J65" i="121"/>
  <c r="J64" i="121"/>
  <c r="J63" i="121"/>
  <c r="J62" i="121"/>
  <c r="J61" i="121"/>
  <c r="J60" i="121"/>
  <c r="J59" i="121"/>
  <c r="J58" i="121"/>
  <c r="J57" i="121"/>
  <c r="J56" i="121"/>
  <c r="J54" i="121"/>
  <c r="J53" i="121"/>
  <c r="J52" i="121"/>
  <c r="J51" i="121"/>
  <c r="J50" i="121"/>
  <c r="J49" i="121"/>
  <c r="J48" i="121"/>
  <c r="J47" i="121"/>
  <c r="J46" i="121"/>
  <c r="J45" i="121"/>
  <c r="J44" i="121"/>
  <c r="J43" i="121"/>
  <c r="J42" i="121"/>
  <c r="J41" i="121"/>
  <c r="J40" i="121"/>
  <c r="J39" i="121"/>
  <c r="J37" i="121"/>
  <c r="J36" i="121"/>
  <c r="J35" i="121"/>
  <c r="J34" i="121"/>
  <c r="J33" i="121"/>
  <c r="J32" i="121"/>
  <c r="J31" i="121"/>
  <c r="J29" i="121"/>
  <c r="J28" i="121"/>
  <c r="J27" i="121"/>
  <c r="J26" i="121"/>
  <c r="J25" i="121"/>
  <c r="J23" i="121"/>
  <c r="J22" i="121"/>
  <c r="J21" i="121"/>
  <c r="J20" i="121"/>
  <c r="J19" i="121"/>
  <c r="J18" i="121"/>
  <c r="J17" i="121"/>
  <c r="J16" i="121"/>
  <c r="J15" i="121"/>
  <c r="J14" i="121"/>
  <c r="J13" i="121"/>
  <c r="J11" i="121"/>
  <c r="J10" i="121"/>
  <c r="J9" i="121"/>
  <c r="A3" i="121"/>
  <c r="F104" i="120"/>
  <c r="F103" i="120"/>
  <c r="F102" i="120"/>
  <c r="E95" i="120"/>
  <c r="E97" i="120" s="1"/>
  <c r="I88" i="120"/>
  <c r="J72" i="120" s="1"/>
  <c r="H88" i="120"/>
  <c r="G88" i="120"/>
  <c r="F88" i="120"/>
  <c r="J83" i="120"/>
  <c r="J81" i="120"/>
  <c r="J80" i="120"/>
  <c r="J79" i="120"/>
  <c r="J75" i="120"/>
  <c r="J71" i="120"/>
  <c r="J70" i="120"/>
  <c r="J69" i="120"/>
  <c r="J68" i="120"/>
  <c r="J67" i="120"/>
  <c r="J65" i="120"/>
  <c r="J64" i="120"/>
  <c r="J63" i="120"/>
  <c r="J62" i="120"/>
  <c r="J61" i="120"/>
  <c r="J60" i="120"/>
  <c r="J59" i="120"/>
  <c r="J58" i="120"/>
  <c r="J57" i="120"/>
  <c r="J56" i="120"/>
  <c r="J54" i="120"/>
  <c r="J53" i="120"/>
  <c r="J50" i="120"/>
  <c r="J49" i="120"/>
  <c r="J48" i="120"/>
  <c r="J47" i="120"/>
  <c r="J46" i="120"/>
  <c r="J45" i="120"/>
  <c r="J44" i="120"/>
  <c r="J43" i="120"/>
  <c r="J42" i="120"/>
  <c r="J41" i="120"/>
  <c r="J40" i="120"/>
  <c r="J39" i="120"/>
  <c r="J37" i="120"/>
  <c r="J35" i="120"/>
  <c r="J34" i="120"/>
  <c r="J32" i="120"/>
  <c r="J31" i="120"/>
  <c r="J28" i="120"/>
  <c r="J27" i="120"/>
  <c r="J26" i="120"/>
  <c r="J25" i="120"/>
  <c r="J24" i="120"/>
  <c r="J23" i="120"/>
  <c r="J22" i="120"/>
  <c r="J21" i="120"/>
  <c r="J19" i="120"/>
  <c r="J15" i="120"/>
  <c r="J13" i="120"/>
  <c r="J12" i="120"/>
  <c r="A3" i="120"/>
  <c r="J37" i="118"/>
  <c r="G37" i="118"/>
  <c r="J34" i="118"/>
  <c r="J33" i="118"/>
  <c r="G33" i="118"/>
  <c r="J28" i="118"/>
  <c r="M28" i="118" s="1"/>
  <c r="G28" i="118"/>
  <c r="J27" i="118"/>
  <c r="M27" i="118" s="1"/>
  <c r="G27" i="118"/>
  <c r="J26" i="118"/>
  <c r="M26" i="118" s="1"/>
  <c r="G26" i="118"/>
  <c r="J25" i="118"/>
  <c r="M25" i="118" s="1"/>
  <c r="G25" i="118"/>
  <c r="J24" i="118"/>
  <c r="M24" i="118" s="1"/>
  <c r="G24" i="118"/>
  <c r="J23" i="118"/>
  <c r="M23" i="118" s="1"/>
  <c r="G23" i="118"/>
  <c r="J21" i="118"/>
  <c r="M21" i="118" s="1"/>
  <c r="G21" i="118"/>
  <c r="I19" i="118"/>
  <c r="I31" i="118" s="1"/>
  <c r="H19" i="118"/>
  <c r="H31" i="118" s="1"/>
  <c r="F19" i="118"/>
  <c r="F31" i="118" s="1"/>
  <c r="E19" i="118"/>
  <c r="E31" i="118" s="1"/>
  <c r="D19" i="118"/>
  <c r="D31" i="118" s="1"/>
  <c r="J17" i="118"/>
  <c r="G17" i="118"/>
  <c r="J15" i="118"/>
  <c r="G15" i="118"/>
  <c r="J14" i="118"/>
  <c r="G14" i="118"/>
  <c r="J13" i="118"/>
  <c r="G13" i="118"/>
  <c r="J12" i="118"/>
  <c r="G12" i="118"/>
  <c r="J10" i="118"/>
  <c r="G10" i="118"/>
  <c r="J9" i="118"/>
  <c r="G9" i="118"/>
  <c r="J8" i="118"/>
  <c r="G8" i="118"/>
  <c r="J7" i="118"/>
  <c r="G7" i="118"/>
  <c r="A3" i="118"/>
  <c r="I16" i="117"/>
  <c r="H16" i="117"/>
  <c r="F16" i="117"/>
  <c r="E16" i="117"/>
  <c r="J15" i="117"/>
  <c r="M15" i="117" s="1"/>
  <c r="J14" i="117"/>
  <c r="M14" i="117" s="1"/>
  <c r="J13" i="117"/>
  <c r="J12" i="117"/>
  <c r="J11" i="117"/>
  <c r="D9" i="117"/>
  <c r="J8" i="117"/>
  <c r="D8" i="117"/>
  <c r="J7" i="117"/>
  <c r="G16" i="117"/>
  <c r="D7" i="117"/>
  <c r="A3" i="117"/>
  <c r="Q43" i="129" l="1"/>
  <c r="P43" i="129"/>
  <c r="N84" i="129"/>
  <c r="N21" i="129"/>
  <c r="O84" i="129"/>
  <c r="P84" i="129"/>
  <c r="Q84" i="129"/>
  <c r="D10" i="128"/>
  <c r="H16" i="123"/>
  <c r="H23" i="123"/>
  <c r="H37" i="123"/>
  <c r="H11" i="123"/>
  <c r="H24" i="123"/>
  <c r="Q55" i="123"/>
  <c r="Q30" i="123"/>
  <c r="H12" i="123"/>
  <c r="H19" i="123"/>
  <c r="H25" i="123"/>
  <c r="H32" i="123"/>
  <c r="H39" i="123"/>
  <c r="H45" i="123"/>
  <c r="Q58" i="123"/>
  <c r="H15" i="123"/>
  <c r="H42" i="123"/>
  <c r="H10" i="123"/>
  <c r="Q11" i="123"/>
  <c r="Q17" i="123"/>
  <c r="Q24" i="123"/>
  <c r="Q38" i="123"/>
  <c r="Q44" i="123"/>
  <c r="Q57" i="123"/>
  <c r="Q12" i="123"/>
  <c r="Q19" i="123"/>
  <c r="Q25" i="123"/>
  <c r="Q32" i="123"/>
  <c r="Q39" i="123"/>
  <c r="Q45" i="123"/>
  <c r="Q60" i="123"/>
  <c r="H29" i="123"/>
  <c r="H17" i="123"/>
  <c r="H30" i="123"/>
  <c r="H38" i="123"/>
  <c r="H44" i="123"/>
  <c r="H13" i="123"/>
  <c r="H20" i="123"/>
  <c r="H26" i="123"/>
  <c r="H33" i="123"/>
  <c r="H40" i="123"/>
  <c r="Q46" i="123"/>
  <c r="Q61" i="123"/>
  <c r="H43" i="123"/>
  <c r="H50" i="123"/>
  <c r="H60" i="123"/>
  <c r="H61" i="123"/>
  <c r="H52" i="123"/>
  <c r="H54" i="123"/>
  <c r="H46" i="123"/>
  <c r="H55" i="123"/>
  <c r="H57" i="123"/>
  <c r="H48" i="123"/>
  <c r="H49" i="123"/>
  <c r="H58" i="123"/>
  <c r="J9" i="120"/>
  <c r="J10" i="120"/>
  <c r="J11" i="120"/>
  <c r="J73" i="120"/>
  <c r="J33" i="120"/>
  <c r="J76" i="120"/>
  <c r="J20" i="120"/>
  <c r="J38" i="120"/>
  <c r="J77" i="120"/>
  <c r="J78" i="120"/>
  <c r="J51" i="120"/>
  <c r="J52" i="120"/>
  <c r="J16" i="120"/>
  <c r="J30" i="120"/>
  <c r="J17" i="120"/>
  <c r="J18" i="120"/>
  <c r="J85" i="120"/>
  <c r="J86" i="120"/>
  <c r="P21" i="129"/>
  <c r="O21" i="129"/>
  <c r="N43" i="129"/>
  <c r="J24" i="121"/>
  <c r="J100" i="121"/>
  <c r="J95" i="121"/>
  <c r="J101" i="121"/>
  <c r="J96" i="121"/>
  <c r="H17" i="87"/>
  <c r="T19" i="86"/>
  <c r="O19" i="86"/>
  <c r="K9" i="86"/>
  <c r="K14" i="86"/>
  <c r="K8" i="86"/>
  <c r="K15" i="86"/>
  <c r="V15" i="86" s="1"/>
  <c r="K13" i="86"/>
  <c r="U13" i="86" s="1"/>
  <c r="J29" i="130"/>
  <c r="D77" i="123"/>
  <c r="D124" i="121"/>
  <c r="Q21" i="129"/>
  <c r="G10" i="128"/>
  <c r="O43" i="129"/>
  <c r="D16" i="117"/>
  <c r="J16" i="117"/>
  <c r="J19" i="86"/>
  <c r="H17" i="75"/>
  <c r="G29" i="130"/>
  <c r="F106" i="120"/>
  <c r="J19" i="118"/>
  <c r="G19" i="118"/>
  <c r="G31" i="118" s="1"/>
  <c r="G38" i="118" s="1"/>
  <c r="G39" i="118" s="1"/>
  <c r="J29" i="132"/>
  <c r="G29" i="132"/>
  <c r="M7" i="117"/>
  <c r="M8" i="117"/>
  <c r="M9" i="117"/>
  <c r="M9" i="130"/>
  <c r="M29" i="130"/>
  <c r="P29" i="130" s="1"/>
  <c r="P21" i="130"/>
  <c r="E22" i="132"/>
  <c r="G18" i="132"/>
  <c r="H22" i="132"/>
  <c r="K18" i="132"/>
  <c r="J18" i="132"/>
  <c r="I22" i="132"/>
  <c r="L18" i="132"/>
  <c r="G17" i="72"/>
  <c r="I17" i="72" s="1"/>
  <c r="I5" i="72"/>
  <c r="H5" i="72"/>
  <c r="I6" i="72"/>
  <c r="H6" i="72"/>
  <c r="I7" i="72"/>
  <c r="H7" i="72"/>
  <c r="I8" i="72"/>
  <c r="H8" i="72"/>
  <c r="I9" i="72"/>
  <c r="H9" i="72"/>
  <c r="I10" i="72"/>
  <c r="H10" i="72"/>
  <c r="I11" i="72"/>
  <c r="H11" i="72"/>
  <c r="I12" i="72"/>
  <c r="H12" i="72"/>
  <c r="I13" i="72"/>
  <c r="H13" i="72"/>
  <c r="D17" i="72"/>
  <c r="G37" i="72"/>
  <c r="I37" i="72" s="1"/>
  <c r="I25" i="72"/>
  <c r="H25" i="72"/>
  <c r="I26" i="72"/>
  <c r="H26" i="72"/>
  <c r="I27" i="72"/>
  <c r="H27" i="72"/>
  <c r="I28" i="72"/>
  <c r="H28" i="72"/>
  <c r="I29" i="72"/>
  <c r="H29" i="72"/>
  <c r="I30" i="72"/>
  <c r="H30" i="72"/>
  <c r="I31" i="72"/>
  <c r="H31" i="72"/>
  <c r="I32" i="72"/>
  <c r="H32" i="72"/>
  <c r="I33" i="72"/>
  <c r="H33" i="72"/>
  <c r="D37" i="72"/>
  <c r="G8" i="74"/>
  <c r="J8" i="74" s="1"/>
  <c r="J6" i="74"/>
  <c r="J7" i="74"/>
  <c r="H8" i="74"/>
  <c r="I8" i="74"/>
  <c r="G17" i="75"/>
  <c r="D17" i="75"/>
  <c r="D21" i="85"/>
  <c r="E21" i="85" s="1"/>
  <c r="E17" i="85"/>
  <c r="E19" i="86"/>
  <c r="K7" i="86"/>
  <c r="V8" i="86"/>
  <c r="U8" i="86"/>
  <c r="V9" i="86"/>
  <c r="U9" i="86"/>
  <c r="V10" i="86"/>
  <c r="U10" i="86"/>
  <c r="V11" i="86"/>
  <c r="U11" i="86"/>
  <c r="V12" i="86"/>
  <c r="U12" i="86"/>
  <c r="V14" i="86"/>
  <c r="U14" i="86"/>
  <c r="I17" i="87"/>
  <c r="D17" i="87"/>
  <c r="I40" i="87"/>
  <c r="D40" i="87"/>
  <c r="G8" i="88"/>
  <c r="J8" i="88" s="1"/>
  <c r="J6" i="88"/>
  <c r="J7" i="88"/>
  <c r="H8" i="88"/>
  <c r="I8" i="88"/>
  <c r="G17" i="89"/>
  <c r="D17" i="89"/>
  <c r="J106" i="121" l="1"/>
  <c r="V13" i="86"/>
  <c r="U15" i="86"/>
  <c r="H37" i="72"/>
  <c r="M16" i="117"/>
  <c r="J31" i="118"/>
  <c r="M31" i="118" s="1"/>
  <c r="M19" i="118"/>
  <c r="H17" i="72"/>
  <c r="K19" i="86"/>
  <c r="V7" i="86"/>
  <c r="V19" i="86" s="1"/>
  <c r="U7" i="86"/>
  <c r="U19" i="86" s="1"/>
  <c r="M11" i="130"/>
  <c r="P11" i="130" s="1"/>
  <c r="P9" i="130"/>
  <c r="J38" i="118" l="1"/>
  <c r="J39" i="118" s="1"/>
  <c r="E15" i="71" l="1"/>
  <c r="E14" i="71"/>
  <c r="E11" i="71"/>
  <c r="E9" i="71"/>
  <c r="E16" i="71"/>
  <c r="E13" i="71"/>
  <c r="E10" i="71"/>
  <c r="E8" i="71"/>
  <c r="E17" i="71"/>
  <c r="B20" i="71"/>
  <c r="C20" i="71"/>
  <c r="D20" i="71"/>
  <c r="E20" i="71" l="1"/>
  <c r="J12" i="71"/>
  <c r="K12" i="71" s="1"/>
  <c r="J16" i="71"/>
  <c r="K16" i="71" s="1"/>
  <c r="J17" i="71"/>
  <c r="K17" i="71" s="1"/>
  <c r="J14" i="71"/>
  <c r="K14" i="71" s="1"/>
  <c r="J9" i="71"/>
  <c r="K9" i="71" s="1"/>
  <c r="J11" i="71"/>
  <c r="K11" i="71" s="1"/>
  <c r="J10" i="71"/>
  <c r="K10" i="71"/>
  <c r="J15" i="71"/>
  <c r="K15" i="71" s="1"/>
  <c r="J13" i="71"/>
  <c r="K13" i="71" s="1"/>
  <c r="J8" i="71"/>
  <c r="K8" i="71" s="1"/>
  <c r="F20" i="71"/>
  <c r="G20" i="71"/>
  <c r="H20" i="71"/>
  <c r="I20" i="71"/>
  <c r="K20" i="71" l="1"/>
  <c r="J20" i="71"/>
  <c r="O17" i="71" l="1"/>
  <c r="U17" i="71" s="1"/>
  <c r="O16" i="71"/>
  <c r="U16" i="71" s="1"/>
  <c r="O15" i="71"/>
  <c r="U15" i="71" s="1"/>
  <c r="O9" i="71"/>
  <c r="U9" i="71" s="1"/>
  <c r="O11" i="71"/>
  <c r="U11" i="71" s="1"/>
  <c r="U12" i="71"/>
  <c r="O12" i="71"/>
  <c r="U13" i="71"/>
  <c r="O13" i="71"/>
  <c r="O14" i="71"/>
  <c r="U14" i="71" s="1"/>
  <c r="O10" i="71"/>
  <c r="U10" i="71" s="1"/>
  <c r="O8" i="71"/>
  <c r="L20" i="71"/>
  <c r="M20" i="71"/>
  <c r="N20" i="71"/>
  <c r="O20" i="71" l="1"/>
  <c r="U8" i="71"/>
  <c r="U20" i="71" s="1"/>
  <c r="T9" i="71"/>
  <c r="V9" i="71" s="1"/>
  <c r="T10" i="71"/>
  <c r="T11" i="71"/>
  <c r="V11" i="71" s="1"/>
  <c r="T12" i="71"/>
  <c r="V12" i="71" s="1"/>
  <c r="T16" i="71"/>
  <c r="V16" i="71" s="1"/>
  <c r="T17" i="71"/>
  <c r="V17" i="71" s="1"/>
  <c r="T13" i="71"/>
  <c r="V13" i="71" s="1"/>
  <c r="T14" i="71"/>
  <c r="V14" i="71" s="1"/>
  <c r="T15" i="71"/>
  <c r="V15" i="71" s="1"/>
  <c r="T8" i="71"/>
  <c r="V8" i="71" s="1"/>
  <c r="P20" i="71"/>
  <c r="Q20" i="71"/>
  <c r="R20" i="71"/>
  <c r="T20" i="71" l="1"/>
  <c r="V10" i="71"/>
  <c r="V20" i="71"/>
</calcChain>
</file>

<file path=xl/sharedStrings.xml><?xml version="1.0" encoding="utf-8"?>
<sst xmlns="http://schemas.openxmlformats.org/spreadsheetml/2006/main" count="3175" uniqueCount="1023">
  <si>
    <t>November 2024</t>
  </si>
  <si>
    <t xml:space="preserve"> Energy Savings Assistance Program - Expenses Summary</t>
  </si>
  <si>
    <t>San Diego Gas &amp; Electric Company</t>
  </si>
  <si>
    <t>Authorized Budget</t>
  </si>
  <si>
    <t>Current Month Expenses</t>
  </si>
  <si>
    <t>Year to Date Expenses</t>
  </si>
  <si>
    <t>% of Budget Spent YTD</t>
  </si>
  <si>
    <t>ESA Program:</t>
  </si>
  <si>
    <t>Electric</t>
  </si>
  <si>
    <t>Gas</t>
  </si>
  <si>
    <t>Total</t>
  </si>
  <si>
    <t>ESA Main Program (SF and MH) [1]</t>
  </si>
  <si>
    <t>ESA Multifamily Whole Building [1],[2]</t>
  </si>
  <si>
    <t>ESA Pilot Plus and Pilot Deep [1]</t>
  </si>
  <si>
    <t>Building Electrification Retrofit Pilot</t>
  </si>
  <si>
    <t xml:space="preserve">i </t>
  </si>
  <si>
    <t>Clean Energy Homes New Construction Pilot</t>
  </si>
  <si>
    <t>CSD Leveraging</t>
  </si>
  <si>
    <t>MCE Pilot</t>
  </si>
  <si>
    <t>SPOC</t>
  </si>
  <si>
    <t>SASH/MASH Unspent Funds [3]</t>
  </si>
  <si>
    <t>ESA Program TOTAL</t>
  </si>
  <si>
    <t>[1] Authorized Budget per D.21-06-015, Attachment 1, Table 11. For ESA Main, an additional $2,154,503 in unspent committed contracted funds from 2023 is available for program year 2024. In addition, unspent funds from previous program years of $2,824,866 and $5,106,755 for the Pilot and MFWB programs, respectively, are available to carry forward, as directed in OP 181 of the Decision.</t>
  </si>
  <si>
    <t>[2] MFWB program budget includes MF In-Unit, CAM/ WB, and Implementer administrative budget categories.</t>
  </si>
  <si>
    <t xml:space="preserve">[3] OP 12 of D.15-01-027 states "The Program Administrators shall ensure that program expenditures in each utility’s service territory do not exceed the total authorized budget amounts over the duration of the programs.  The program incentive budgets will be available until all funds are exhausted or until December 31, 2021, whichever occurs first.  Any money unspent and unencumbered on January 1, 2022, shall be used for “cost-effective energy efficiency measures in low-income residential housing that benefit ratepayers,” as set forth in Public Utilities Code  Section 2852(c)(3)." SDG&amp;E filed Advice Letter 4285-E for disposal of unspent funds from the SASH and MASH programs to the ESA Program on October 31, 2023. The AL was approved on November 30, 2023. </t>
  </si>
  <si>
    <t xml:space="preserve">Note: Any required corrections/adjustments are reported herein and supersede results reported in prior months and may reflect YTD adjustments. </t>
  </si>
  <si>
    <t xml:space="preserve">NOTE: In December 2024, SDG&amp;E discovered that incentive allocations for dual IOU participating customers were reversed for ESA MFWB.  This finding impacts SDG&amp;E, SCE, and SoCalGas where customers received measures with both gas and electric benefits and that are served by the IOUs for both commodities.  SDG&amp;E is still investigating the total impact and intends to include corrections to the respective tables in the forthcoming Annual Report. </t>
  </si>
  <si>
    <t xml:space="preserve"> Energy Savings Assistance Program Table 1 - ESA Main (SF, MH) Expenses</t>
  </si>
  <si>
    <t>Appliances</t>
  </si>
  <si>
    <t>Authorized Budget [1]</t>
  </si>
  <si>
    <t>Energy Efficiency</t>
  </si>
  <si>
    <t xml:space="preserve">Domestic Hot Water </t>
  </si>
  <si>
    <t>Enclosure</t>
  </si>
  <si>
    <t xml:space="preserve">HVAC </t>
  </si>
  <si>
    <t>Maintenance</t>
  </si>
  <si>
    <t>Lighting</t>
  </si>
  <si>
    <t>Miscellaneous</t>
  </si>
  <si>
    <t>Customer Enrollment</t>
  </si>
  <si>
    <t>In Home Education [5]</t>
  </si>
  <si>
    <t>Pilot</t>
  </si>
  <si>
    <t>Implementer Compensation</t>
  </si>
  <si>
    <t>Safety - Unexpected overhead costs</t>
  </si>
  <si>
    <t xml:space="preserve">Energy Efficiency TOTAL </t>
  </si>
  <si>
    <t>Training Center</t>
  </si>
  <si>
    <t>Workforce Education and Training</t>
  </si>
  <si>
    <t>Inspections</t>
  </si>
  <si>
    <t>Marketing and Outreach</t>
  </si>
  <si>
    <t>Studies</t>
  </si>
  <si>
    <t>Regulatory Compliance</t>
  </si>
  <si>
    <t>General Administration</t>
  </si>
  <si>
    <t>CPUC Energy Division</t>
  </si>
  <si>
    <t>SPOC [2]</t>
  </si>
  <si>
    <t>TOTAL PROGRAM COSTS</t>
  </si>
  <si>
    <t>Funded Outside of ESA Program Budget</t>
  </si>
  <si>
    <t>Indirect Costs [3]</t>
  </si>
  <si>
    <t>NGAT Costs [3]</t>
  </si>
  <si>
    <r>
      <t>ESA Program Administrative Expenses</t>
    </r>
    <r>
      <rPr>
        <b/>
        <vertAlign val="superscript"/>
        <sz val="12"/>
        <rFont val="Arial"/>
        <family val="2"/>
      </rPr>
      <t>[4]</t>
    </r>
  </si>
  <si>
    <t>Administrative Cap</t>
  </si>
  <si>
    <t>Total Program Costs</t>
  </si>
  <si>
    <t>% of Administrative Spend</t>
  </si>
  <si>
    <t>[1] Authorized Budget per D.21-06-015, Attachment 1, Table 11.</t>
  </si>
  <si>
    <t>[2] The SPOC budget is reflected separately in the ESA Summary table.</t>
  </si>
  <si>
    <t>[3] Includes indirect and NGAT costs for SPOC, MFWB, and Pilot Plus &amp; Pilot Deep.</t>
  </si>
  <si>
    <t>[4] Pursuant to D.21-06-015 OP 112, Pacific Gas and Electric Company, Southern California Edison Company, Southern California Gas Company and San Diego Gas &amp; Electric Company’s Energy Savings Assistance (ESA) program administrative expenses are capped at either 10 percent of total program costs, or the Utility’s historical five-year average spend on administrative costs as a percentage of total program costs, whichever is greater. The use of the historical five-year average spend will be phased out such that the Utilities must propose to spend no more than 10 percent of total program costs on administrative costs starting in program year 2024. The definition and categorization of administrative costs for the ESA program will be consistent with that of the main energy efficiency program.</t>
  </si>
  <si>
    <t xml:space="preserve">[5] Negative amount in the In Home Education budget category is related to revised accrual amounts. </t>
  </si>
  <si>
    <t>Energy Savings Assistance Program Table 2 - Main (SF, MH) Summary</t>
  </si>
  <si>
    <t>ESA Main Program (Summary)Total</t>
  </si>
  <si>
    <t>Year-To-Date Completed &amp; Expensed Installation</t>
  </si>
  <si>
    <t>Measures</t>
  </si>
  <si>
    <t>Basic</t>
  </si>
  <si>
    <t>Plus</t>
  </si>
  <si>
    <t>Units</t>
  </si>
  <si>
    <t>Quantity Installed</t>
  </si>
  <si>
    <t>kWh [1] (Annual)</t>
  </si>
  <si>
    <t>kW [1] (Annual)</t>
  </si>
  <si>
    <t>Therms [1] (Annual)</t>
  </si>
  <si>
    <t xml:space="preserve">Expenses ($) [2] </t>
  </si>
  <si>
    <t>% of Expenditure</t>
  </si>
  <si>
    <t>High Efficiency Clothes Washer</t>
  </si>
  <si>
    <t>Each</t>
  </si>
  <si>
    <t>Refrigerator</t>
  </si>
  <si>
    <t>Clothes Dryer</t>
  </si>
  <si>
    <t>Dishwasher</t>
  </si>
  <si>
    <t>Freezers</t>
  </si>
  <si>
    <t>Domestic Hot Water</t>
  </si>
  <si>
    <t>Faucet Aerator</t>
  </si>
  <si>
    <t>Other Domestic Hot Water</t>
  </si>
  <si>
    <t>Home</t>
  </si>
  <si>
    <t>Water Heater Tank and Pipe Insulation</t>
  </si>
  <si>
    <t>Water Heater Repair/Replacement</t>
  </si>
  <si>
    <t>Low-Flow Showerhead</t>
  </si>
  <si>
    <t>Combined Showerhead / TSV</t>
  </si>
  <si>
    <t>Heat Pump Water Heater - Electric</t>
  </si>
  <si>
    <t>Heat Pump Water Heater - Gas</t>
  </si>
  <si>
    <t>Heat Pump Water Heater - Propane</t>
  </si>
  <si>
    <t xml:space="preserve">Heat Pump Water Heater </t>
  </si>
  <si>
    <t>Thermostatic Tub Spout/Diverter</t>
  </si>
  <si>
    <t>Thermostatic Shower Valve</t>
  </si>
  <si>
    <t xml:space="preserve">Thermostatic Shower Valve Combined Showerhead </t>
  </si>
  <si>
    <t>Solar Water Heating</t>
  </si>
  <si>
    <t>Air Sealing</t>
  </si>
  <si>
    <t>Caulking</t>
  </si>
  <si>
    <t>Diagnostic Air Sealing</t>
  </si>
  <si>
    <t>Attic Insulation</t>
  </si>
  <si>
    <t>Attic Insulation CAC NonElect Heat</t>
  </si>
  <si>
    <t>Floor Insulation</t>
  </si>
  <si>
    <t>HVAC</t>
  </si>
  <si>
    <t>Removed - FAU Standing Pilot Conversion</t>
  </si>
  <si>
    <t>Furnace Repair/Replacement</t>
  </si>
  <si>
    <t>Room A/C Replacement</t>
  </si>
  <si>
    <t>Central A/C replacement</t>
  </si>
  <si>
    <t>Heat Pump Replacement</t>
  </si>
  <si>
    <t>Heat Pump Replacement - CAC Gas</t>
  </si>
  <si>
    <t>Heat Pump Replacement - CAC Propane</t>
  </si>
  <si>
    <t>Evaporative Cooler (Replacement)</t>
  </si>
  <si>
    <t>Evaporative Cooler (Installation)</t>
  </si>
  <si>
    <t>Duct Test and Seal</t>
  </si>
  <si>
    <t>Energy Efficient Fan Control</t>
  </si>
  <si>
    <t>Prescriptive Duct Sealing</t>
  </si>
  <si>
    <t>High Efficiency Forced Air Unit (HE FAU)</t>
  </si>
  <si>
    <t xml:space="preserve">Removed - A/C Time Delay </t>
  </si>
  <si>
    <t>Smart Thermostat</t>
  </si>
  <si>
    <t>Portable A/C</t>
  </si>
  <si>
    <t>Central Heat Pump-FS (propane or gas space)</t>
  </si>
  <si>
    <t>Wholehouse Fan</t>
  </si>
  <si>
    <t>Furnace Clean and Tune</t>
  </si>
  <si>
    <t xml:space="preserve">Removed - Central A/C Tune up </t>
  </si>
  <si>
    <t>Condenser Coil Cleaning</t>
  </si>
  <si>
    <t>Fan Control Adjust</t>
  </si>
  <si>
    <t>Refrigerant Charge Adjustment</t>
  </si>
  <si>
    <t>Evaporator Coil</t>
  </si>
  <si>
    <t>HVAC Air Filter Service</t>
  </si>
  <si>
    <t>Evaporative Cooler - Maint Functioning</t>
  </si>
  <si>
    <t>Evaporative Cooler - Maint Non-Functioning</t>
  </si>
  <si>
    <t>Evaporative Cooler Maintenance</t>
  </si>
  <si>
    <t xml:space="preserve">Lighting </t>
  </si>
  <si>
    <t>Removed - Interior Hard wired LED fixtures</t>
  </si>
  <si>
    <t>Exterior Hard wired LED fixtures</t>
  </si>
  <si>
    <t>Removed - LED Torchiere</t>
  </si>
  <si>
    <t>Removed - Occupancy Sensor</t>
  </si>
  <si>
    <t>Removed - LED Night Light</t>
  </si>
  <si>
    <t>LED Reflector Bulbs</t>
  </si>
  <si>
    <t>LED A-Lamps</t>
  </si>
  <si>
    <t>Pool Pumps</t>
  </si>
  <si>
    <t>Power Strip</t>
  </si>
  <si>
    <t>Power Strip Tier II</t>
  </si>
  <si>
    <t>Air Purifier</t>
  </si>
  <si>
    <t>Cold Storage</t>
  </si>
  <si>
    <t>Comprehensive Home Health and Safety Check-up</t>
  </si>
  <si>
    <t>CO and Smoke Alarm</t>
  </si>
  <si>
    <t>Pilots</t>
  </si>
  <si>
    <t>ESA Outreach &amp; Assessment</t>
  </si>
  <si>
    <t>ESA In-Home Energy Education</t>
  </si>
  <si>
    <t>Total Savings/Expenditures</t>
  </si>
  <si>
    <t>Total Households Weatherized [3]</t>
  </si>
  <si>
    <t xml:space="preserve">Households Treated </t>
  </si>
  <si>
    <t xml:space="preserve">Total </t>
  </si>
  <si>
    <t xml:space="preserve"> - Single Family Households Treated</t>
  </si>
  <si>
    <t xml:space="preserve"> - Mobile Homes Treated</t>
  </si>
  <si>
    <t>Total Number of Households Treated</t>
  </si>
  <si>
    <t># Eligible Households to be Treated for PY [8]</t>
  </si>
  <si>
    <t>% of Households Treated</t>
  </si>
  <si>
    <t>%</t>
  </si>
  <si>
    <t xml:space="preserve"> - Master-Meter Households Treated</t>
  </si>
  <si>
    <t>Year to Date Expenses[4]</t>
  </si>
  <si>
    <t>ESA Program - Main</t>
  </si>
  <si>
    <t>Administration [5]</t>
  </si>
  <si>
    <t>Direct Implementation (Non-Incentive) [6]</t>
  </si>
  <si>
    <t>Direct Implementation [7]</t>
  </si>
  <si>
    <t>&lt;&lt;Includes measures costs</t>
  </si>
  <si>
    <t>TOTAL ESA Main COSTS</t>
  </si>
  <si>
    <t xml:space="preserve">[1] All savings are calculated based on the following sources: DNV/GL Impact Evaluation Program Years 2015-2017 Impact II, or ESA workpapers. </t>
  </si>
  <si>
    <t>[2] The total expenditures presented in this table exclude accrual activity.</t>
  </si>
  <si>
    <t>[3] Weatherization may consist of attic insulation, attic access weatherization, weatherstripping - door, caulking, and minor home repairs.</t>
  </si>
  <si>
    <t xml:space="preserve">[4] Total ESA Main YTD expenses are reported in ESA Table 1. </t>
  </si>
  <si>
    <t>[5] Administrative includes expenses from Training Center, Inspections, Marketing and Outreach, Studies, Regulatory Compliance, General Administrative, and CPUC Energy Division categories.</t>
  </si>
  <si>
    <t xml:space="preserve">[6] Direct Implementation (Non-Incentive) includes expenses from Implementation category. </t>
  </si>
  <si>
    <t>[7] Direct Implementation includes expenses from Appliances, Domestic Hot Water, Enclosure, HVAC, Lighting, Miscellaneous, Customer Enrollment, and In-Home Education.</t>
  </si>
  <si>
    <t xml:space="preserve">[8] Forecasted homes treated goal includes single family and mobile homes under the Main ESA Program. </t>
  </si>
  <si>
    <t>NOTE: Any measures noted as 'New' have been added during the course of this program year.</t>
  </si>
  <si>
    <t>NOTE: Any measures noted as 'Removed', are no longer offered by the program but have been kept for tracking purposes.</t>
  </si>
  <si>
    <t>NOTE: Any required corrections/adjustments are reported herein and supersede results reported in prior months and may reflect YTD adjustments.</t>
  </si>
  <si>
    <t>Energy Savings Assistance Program Table 2A - Multifamily Whole Building</t>
  </si>
  <si>
    <r>
      <rPr>
        <b/>
        <sz val="12"/>
        <color rgb="FF000000"/>
        <rFont val="Arial"/>
        <family val="2"/>
      </rPr>
      <t>Table 2A</t>
    </r>
    <r>
      <rPr>
        <sz val="12"/>
        <color rgb="FF000000"/>
        <rFont val="Arial"/>
        <family val="2"/>
      </rPr>
      <t xml:space="preserve"> </t>
    </r>
    <r>
      <rPr>
        <b/>
        <sz val="12"/>
        <color rgb="FF000000"/>
        <rFont val="Arial"/>
        <family val="2"/>
      </rPr>
      <t>ESA Program - Multifamily Whole Building</t>
    </r>
    <r>
      <rPr>
        <b/>
        <vertAlign val="superscript"/>
        <sz val="12"/>
        <color rgb="FF000000"/>
        <rFont val="Arial"/>
        <family val="2"/>
      </rPr>
      <t>4</t>
    </r>
  </si>
  <si>
    <t>Units (of Measure such as "each")</t>
  </si>
  <si>
    <r>
      <rPr>
        <b/>
        <sz val="10"/>
        <color rgb="FF000000"/>
        <rFont val="Arial"/>
        <family val="2"/>
      </rPr>
      <t xml:space="preserve">Measure Type (In-unit vs Common Area) </t>
    </r>
    <r>
      <rPr>
        <b/>
        <vertAlign val="superscript"/>
        <sz val="10"/>
        <color rgb="FF000000"/>
        <rFont val="Arial"/>
        <family val="2"/>
      </rPr>
      <t>5</t>
    </r>
  </si>
  <si>
    <t>Number of Units for Cap-kBTUh and Cap-Tons</t>
  </si>
  <si>
    <t>kWh (Annual)</t>
  </si>
  <si>
    <t>kW (Annual)</t>
  </si>
  <si>
    <t>Therms (Annual)</t>
  </si>
  <si>
    <r>
      <rPr>
        <b/>
        <sz val="10"/>
        <color rgb="FF000000"/>
        <rFont val="Arial"/>
      </rPr>
      <t xml:space="preserve">Expenses ($) </t>
    </r>
    <r>
      <rPr>
        <b/>
        <vertAlign val="superscript"/>
        <sz val="10"/>
        <color rgb="FF000000"/>
        <rFont val="Arial"/>
      </rPr>
      <t>6, **</t>
    </r>
  </si>
  <si>
    <t>In-Unit</t>
  </si>
  <si>
    <t>-</t>
  </si>
  <si>
    <t>New: Non-Condensing Domestic Hot Water Boiler</t>
  </si>
  <si>
    <t>Cap-kBtuh</t>
  </si>
  <si>
    <t>CAM/WB</t>
  </si>
  <si>
    <t>New: Condensing Domestic Hot Water Boiler</t>
  </si>
  <si>
    <t>Storage Water Heater</t>
  </si>
  <si>
    <t>Tankless Water Heater</t>
  </si>
  <si>
    <t>Heat Pump Water Heater</t>
  </si>
  <si>
    <t>kW</t>
  </si>
  <si>
    <t>Demand Control DHW Recirculation Pump</t>
  </si>
  <si>
    <t xml:space="preserve">Low flow Showerhead </t>
  </si>
  <si>
    <t xml:space="preserve">Faucet Aerator </t>
  </si>
  <si>
    <t xml:space="preserve">Each </t>
  </si>
  <si>
    <t>Household</t>
  </si>
  <si>
    <t>Hot Water Pipe Insulation</t>
  </si>
  <si>
    <t>Len-ft</t>
  </si>
  <si>
    <t>Boiler Controls</t>
  </si>
  <si>
    <t>TSV and Low Flow Showerhead</t>
  </si>
  <si>
    <t>Envelope</t>
  </si>
  <si>
    <t>Sq Ft</t>
  </si>
  <si>
    <t>Wall Insulation Blow-in</t>
  </si>
  <si>
    <t>Windows</t>
  </si>
  <si>
    <t xml:space="preserve">Window Film </t>
  </si>
  <si>
    <t xml:space="preserve">Air Sealing </t>
  </si>
  <si>
    <t>Air Conditioners Split System</t>
  </si>
  <si>
    <t>Cap-Tons</t>
  </si>
  <si>
    <t>Heat Pump Split System</t>
  </si>
  <si>
    <t xml:space="preserve">New:  Packaged Air Conditioner </t>
  </si>
  <si>
    <t>Package Terminal A/C</t>
  </si>
  <si>
    <t>Package Terminal Heat Pump</t>
  </si>
  <si>
    <t>Furnace Replacement</t>
  </si>
  <si>
    <t>Space Heating Boiler</t>
  </si>
  <si>
    <t>Smart Thermostats</t>
  </si>
  <si>
    <t>Central A/C Replacement</t>
  </si>
  <si>
    <t>Central A/C Tune up</t>
  </si>
  <si>
    <t xml:space="preserve"> Blower Motor Retrofit</t>
  </si>
  <si>
    <t xml:space="preserve"> Efficient Fan Controller</t>
  </si>
  <si>
    <t>Interior LED Lighting</t>
  </si>
  <si>
    <t>Interior TLED Type A Lamps</t>
  </si>
  <si>
    <t>Interior TLED Type C Lamps</t>
  </si>
  <si>
    <t>New: LED T8 Lamp - Interior</t>
  </si>
  <si>
    <t>New:  LED T8 Lamp - Exterior</t>
  </si>
  <si>
    <t>Interior LED Fixture</t>
  </si>
  <si>
    <t>Interior LED Screw-in</t>
  </si>
  <si>
    <t>Interior LED Exit Sign</t>
  </si>
  <si>
    <t>Exterior LED Lighting</t>
  </si>
  <si>
    <t>New: LED Parking Garage Fixtures</t>
  </si>
  <si>
    <t>LED Exterior Wall or Pole Mounted Fixture</t>
  </si>
  <si>
    <t>LED Corn Lamp for Exterior Wall or Pole Mounted</t>
  </si>
  <si>
    <t>Exterior LED Lighting - Pool</t>
  </si>
  <si>
    <t>Wall or Ceiling Mounted Occupancy Sensor</t>
  </si>
  <si>
    <t>LED Diffuse A-Lamps</t>
  </si>
  <si>
    <t xml:space="preserve">Tier-2 Smart Power Strip </t>
  </si>
  <si>
    <t>Variable Speed Pool Pump</t>
  </si>
  <si>
    <t>Smart Power Strip Tier II</t>
  </si>
  <si>
    <t>Minor Repair</t>
  </si>
  <si>
    <t xml:space="preserve">Electrification </t>
  </si>
  <si>
    <t>New - Central Heat Pump-FS (propane or gas space)</t>
  </si>
  <si>
    <t>Heat Pump Clothes Dryer - FS</t>
  </si>
  <si>
    <t>Induction Cooktop - FS</t>
  </si>
  <si>
    <t>Ductless Mini-split Heat Pump - FS</t>
  </si>
  <si>
    <t>Heat Pump Water Heater - FS</t>
  </si>
  <si>
    <t>Heat Pump Pool Heater - FS</t>
  </si>
  <si>
    <t>Ductless Mini Split - FS</t>
  </si>
  <si>
    <t>Assesment CAM</t>
  </si>
  <si>
    <t>Enrollment Whole Building</t>
  </si>
  <si>
    <t>Ancillary Services</t>
  </si>
  <si>
    <r>
      <rPr>
        <sz val="10"/>
        <color rgb="FF000000"/>
        <rFont val="Arial"/>
        <family val="2"/>
      </rPr>
      <t>Audit</t>
    </r>
    <r>
      <rPr>
        <vertAlign val="superscript"/>
        <sz val="10"/>
        <color rgb="FF000000"/>
        <rFont val="Arial"/>
        <family val="2"/>
      </rPr>
      <t>3</t>
    </r>
  </si>
  <si>
    <t xml:space="preserve">Project Completion, Common Area </t>
  </si>
  <si>
    <t>Project Completion, In Unit</t>
  </si>
  <si>
    <t>Project Completion, Whole Building</t>
  </si>
  <si>
    <t>Taxes</t>
  </si>
  <si>
    <t>QA/Inspection, In Unit</t>
  </si>
  <si>
    <t>Permit Fee</t>
  </si>
  <si>
    <t>Multifamily Properties Treated</t>
  </si>
  <si>
    <t>Number</t>
  </si>
  <si>
    <r>
      <rPr>
        <b/>
        <sz val="10"/>
        <color rgb="FF000000"/>
        <rFont val="Arial"/>
        <family val="2"/>
      </rPr>
      <t>Total Number of Multifamily Properties Treated</t>
    </r>
    <r>
      <rPr>
        <b/>
        <vertAlign val="superscript"/>
        <sz val="10"/>
        <color rgb="FF000000"/>
        <rFont val="Arial"/>
        <family val="2"/>
      </rPr>
      <t>1</t>
    </r>
  </si>
  <si>
    <t>Subtotal of Master-metered Multifamily Properties Treated</t>
  </si>
  <si>
    <r>
      <rPr>
        <b/>
        <sz val="10"/>
        <color rgb="FF000000"/>
        <rFont val="Arial"/>
        <family val="2"/>
      </rPr>
      <t>Total Number of Multifamily Tenant Units w/in Properties Treated</t>
    </r>
    <r>
      <rPr>
        <b/>
        <vertAlign val="superscript"/>
        <sz val="10"/>
        <color rgb="FF000000"/>
        <rFont val="Arial"/>
        <family val="2"/>
      </rPr>
      <t>2</t>
    </r>
  </si>
  <si>
    <t>Total Number of buildings w/in Properties Treated</t>
  </si>
  <si>
    <t>Multifamily Properties Treated
(In-Unit)</t>
  </si>
  <si>
    <t>Total Number of households individually treated (in-unit)</t>
  </si>
  <si>
    <t>ESA Program - MFWB</t>
  </si>
  <si>
    <r>
      <t>Administration</t>
    </r>
    <r>
      <rPr>
        <b/>
        <vertAlign val="superscript"/>
        <sz val="10"/>
        <rFont val="Arial"/>
        <family val="2"/>
      </rPr>
      <t>7</t>
    </r>
  </si>
  <si>
    <t>Direct Implementation (Non-Incentive)</t>
  </si>
  <si>
    <t>Direct Implementation</t>
  </si>
  <si>
    <t>TOTAL MFWB COSTS</t>
  </si>
  <si>
    <t xml:space="preserve">[1] Multifamily properties are sites with at least five (5) or more dwelling units.  The properties may have multiple buildings.  </t>
  </si>
  <si>
    <t>[2] Multifamily tenant units are the number of dwelling units located within properties treated.  This number does not represent the same number of dwellings treated as captured in table 2A.</t>
  </si>
  <si>
    <t xml:space="preserve">[3] Commissioning costs, as allowable per the Decision, are included in measures total cost unless otherwise noted. </t>
  </si>
  <si>
    <t>[4] Applicable to Deed-Restricted, government and non-profit owned multi-family buildings described in D.16-11-022, modified by D.17-12-009, where 65% of tenants are income eligible based (at or below 250% of the Federal Poverty Guidelines).</t>
  </si>
  <si>
    <t>[5] Measure type column added to identify if a measure is for in-unit or common area/whole building because they use different workpaper savings.</t>
  </si>
  <si>
    <t>[6] The total expenditures presented in this table exclude accrual activity.</t>
  </si>
  <si>
    <t>[7] Year to date Administration expense total includes $53,800 related to the ongoing ESA CAM NMEC study.</t>
  </si>
  <si>
    <t>NOTE: Audit costs may be covered by other programs or projects may utilize previous audits. Not all participants will have an audit cost associated with their project.</t>
  </si>
  <si>
    <t>Energy Savings Assistance Program Table 2B - Pilot Plus and Pilot Deep</t>
  </si>
  <si>
    <r>
      <t>Measures</t>
    </r>
    <r>
      <rPr>
        <b/>
        <vertAlign val="superscript"/>
        <sz val="10"/>
        <rFont val="Arial"/>
        <family val="2"/>
      </rPr>
      <t>[2]</t>
    </r>
  </si>
  <si>
    <t>ESA Program - Pilot Plus</t>
  </si>
  <si>
    <t>ESA Program - Pilot Deep</t>
  </si>
  <si>
    <r>
      <t xml:space="preserve">Year-To-Date Completed &amp; Expensed Installation </t>
    </r>
    <r>
      <rPr>
        <b/>
        <vertAlign val="superscript"/>
        <sz val="10"/>
        <rFont val="Arial"/>
        <family val="2"/>
      </rPr>
      <t>[1]</t>
    </r>
  </si>
  <si>
    <r>
      <t>Expenses ($)</t>
    </r>
    <r>
      <rPr>
        <b/>
        <vertAlign val="superscript"/>
        <sz val="10"/>
        <rFont val="Arial"/>
        <family val="2"/>
      </rPr>
      <t>[3]</t>
    </r>
  </si>
  <si>
    <t>Efficient Electric Dryer</t>
  </si>
  <si>
    <t>Heat Pump Dryer</t>
  </si>
  <si>
    <t>High Efficiency Clothes Washers</t>
  </si>
  <si>
    <t>Induction Cooktop/Range</t>
  </si>
  <si>
    <t>Pool Pump Retrocommissioning (RCx)</t>
  </si>
  <si>
    <t>Pool Pump RCx</t>
  </si>
  <si>
    <t xml:space="preserve">Pool Pump Replacement </t>
  </si>
  <si>
    <t xml:space="preserve">Standard Electrc Range </t>
  </si>
  <si>
    <t>Tier 2 Adv Power Strip w Bluetooth</t>
  </si>
  <si>
    <t>Combined Showerhead/TSV</t>
  </si>
  <si>
    <t>Heat Pump Water Heater - Fuel Sub</t>
  </si>
  <si>
    <t>Heat Pump Water Heater - Fuel Sub (120V)</t>
  </si>
  <si>
    <t xml:space="preserve">Low Flow Faucet Aerator </t>
  </si>
  <si>
    <t xml:space="preserve">Low Flow Showerhead </t>
  </si>
  <si>
    <t>Tankless On-Demand</t>
  </si>
  <si>
    <t>Thermostat-controlled Shower Valve</t>
  </si>
  <si>
    <t>Tub Diverter/ Tub Spout</t>
  </si>
  <si>
    <t>Water Heater Blanket</t>
  </si>
  <si>
    <t>Water Heater Pipe Insulation</t>
  </si>
  <si>
    <t>Len. Ft</t>
  </si>
  <si>
    <t>Sq.ft</t>
  </si>
  <si>
    <t xml:space="preserve">Diagnostic Air Sealing </t>
  </si>
  <si>
    <t>Exterior Wall Insulation</t>
  </si>
  <si>
    <t xml:space="preserve">Floor Insulation </t>
  </si>
  <si>
    <t>Central Air Conditioner (A/C)</t>
  </si>
  <si>
    <t>Central A/C</t>
  </si>
  <si>
    <t>Fan Controller for A/C</t>
  </si>
  <si>
    <t>High Efficiency Furnace</t>
  </si>
  <si>
    <t xml:space="preserve">Diagnostic Duct Sealing </t>
  </si>
  <si>
    <t xml:space="preserve">Duct Replacement </t>
  </si>
  <si>
    <t xml:space="preserve">Duct Sealing with Equipment Upgrade </t>
  </si>
  <si>
    <t>Ducted Heat Pump</t>
  </si>
  <si>
    <t>Ducted Heat Pump - Fuel Substitution</t>
  </si>
  <si>
    <t>Ductless Heat Pump</t>
  </si>
  <si>
    <t>Ductless Heat Pump - Fuel Substitution</t>
  </si>
  <si>
    <t>Whole House Fan</t>
  </si>
  <si>
    <t>Packaged HVAC</t>
  </si>
  <si>
    <t>Minor Home Repair</t>
  </si>
  <si>
    <t>A-Lamp LED</t>
  </si>
  <si>
    <t>Reflector Lamp LED</t>
  </si>
  <si>
    <t xml:space="preserve">Cold Storage </t>
  </si>
  <si>
    <t xml:space="preserve">Customer Enrollment </t>
  </si>
  <si>
    <t>ESA Program - Pilot Plus and Pilot Deep</t>
  </si>
  <si>
    <r>
      <t xml:space="preserve">Administration </t>
    </r>
    <r>
      <rPr>
        <b/>
        <vertAlign val="superscript"/>
        <sz val="10"/>
        <rFont val="Arial"/>
        <family val="2"/>
      </rPr>
      <t>[4]</t>
    </r>
  </si>
  <si>
    <r>
      <t xml:space="preserve">Direct Implementation (Non-Incentive) </t>
    </r>
    <r>
      <rPr>
        <b/>
        <vertAlign val="superscript"/>
        <sz val="10"/>
        <rFont val="Arial"/>
        <family val="2"/>
      </rPr>
      <t>[5]</t>
    </r>
  </si>
  <si>
    <r>
      <t xml:space="preserve">Direct Implementation </t>
    </r>
    <r>
      <rPr>
        <b/>
        <vertAlign val="superscript"/>
        <sz val="10"/>
        <rFont val="Arial"/>
        <family val="2"/>
      </rPr>
      <t>[6]</t>
    </r>
  </si>
  <si>
    <t>TOTAL Pilot Plus and Pilot Deep COSTS</t>
  </si>
  <si>
    <r>
      <t xml:space="preserve">Year to Date Expenses </t>
    </r>
    <r>
      <rPr>
        <b/>
        <vertAlign val="superscript"/>
        <sz val="10"/>
        <rFont val="Arial"/>
        <family val="2"/>
      </rPr>
      <t>[6]</t>
    </r>
  </si>
  <si>
    <t>Direct Implementer -- ADMIN</t>
  </si>
  <si>
    <t>EM&amp;V Studies</t>
  </si>
  <si>
    <t>Direct Installation -- Materials</t>
  </si>
  <si>
    <t>Performance Incentive</t>
  </si>
  <si>
    <t>Home Audit; Test-In Test-Out</t>
  </si>
  <si>
    <t>Remediation &amp; Mitigation</t>
  </si>
  <si>
    <t>WE&amp;T</t>
  </si>
  <si>
    <t>Ramp-Up</t>
  </si>
  <si>
    <t>[1] "Completed and Expensed Installation" project savings and expenses will be reported when projects have been fully closed (i.e. inspected, issues resolved, permits closed as applicable) and reported by Pilot Implementer to SDG&amp;E. All measures and savings from a project will be reported as either Pilot Plus or Pilot Deep. Savings from a single project will not span both tables.</t>
  </si>
  <si>
    <t>[2] The measure list for SDG&amp;E Pilot Plus and Deep is unique to the pilot and differs from Main ESA.</t>
  </si>
  <si>
    <t>[3] The total expenditures presented in this table exclude accrual activity.</t>
  </si>
  <si>
    <t>[4] Administration includes expenses from the following categories: General Administration, Regulatory Compliance, Training, Inspections, Marketing and Outreach, and Evaluation.</t>
  </si>
  <si>
    <t>[5] Direct Implementation (Non-Incentive) includes expenses for Implementer Administration.</t>
  </si>
  <si>
    <t>[6] Direct Implementation includes expenses for measures delivery.</t>
  </si>
  <si>
    <t>Note: Any required corrections/adjustments are reported herein and supersede results reported in prior months and may reflect YTD adjustments.</t>
  </si>
  <si>
    <t>Energy Savings Assistance Program Table 2C - Building Electrification Retrofit Pilot</t>
  </si>
  <si>
    <t>Southern California Edison</t>
  </si>
  <si>
    <t>ESA Program - Building Electrification Retrofit Pilot</t>
  </si>
  <si>
    <t>Expenses ($)</t>
  </si>
  <si>
    <t>Electric Dryer</t>
  </si>
  <si>
    <t xml:space="preserve"> </t>
  </si>
  <si>
    <t>Induction Cooktop</t>
  </si>
  <si>
    <t>Induction Range</t>
  </si>
  <si>
    <t>Heat Pump HVAC</t>
  </si>
  <si>
    <t>Duct Seal</t>
  </si>
  <si>
    <t>Carbon Monoxide/Smoke Alarm</t>
  </si>
  <si>
    <t>Electric Panel</t>
  </si>
  <si>
    <t>Electric Sub-Panel</t>
  </si>
  <si>
    <t>Electrical Circuit Run</t>
  </si>
  <si>
    <t>Induction Cookware</t>
  </si>
  <si>
    <t>Energy Assessment</t>
  </si>
  <si>
    <t>Single Family Households Treated</t>
  </si>
  <si>
    <t>Estimated Avg. Annual Bill SavingsTreated</t>
  </si>
  <si>
    <t>ESA Program - Building Electrification</t>
  </si>
  <si>
    <t>Administration</t>
  </si>
  <si>
    <t>TOTAL Building Electrification COSTS</t>
  </si>
  <si>
    <t>Energy Savings Assistance Program Table 2D - Clean Energy Homes New Construction Pilot</t>
  </si>
  <si>
    <t>ESA Program - Clean Energy Homes New Construction Pilot</t>
  </si>
  <si>
    <t>ESA CEH Program Offerings</t>
  </si>
  <si>
    <t> </t>
  </si>
  <si>
    <t>Quantity</t>
  </si>
  <si>
    <t>Avoided (CO₂e) emissions</t>
  </si>
  <si>
    <t>Incentives Paid ($)</t>
  </si>
  <si>
    <t xml:space="preserve">Monthly Total </t>
  </si>
  <si>
    <t>Monthly Total Units (Living Units)</t>
  </si>
  <si>
    <t xml:space="preserve">YTD Total </t>
  </si>
  <si>
    <t>YTD Total Units (Living Units)</t>
  </si>
  <si>
    <t>Estimated Incentive Expenses ($)</t>
  </si>
  <si>
    <t>% Incentive Budget</t>
  </si>
  <si>
    <t>Education and Outreach</t>
  </si>
  <si>
    <t xml:space="preserve">Interest form submitted </t>
  </si>
  <si>
    <t>Homes</t>
  </si>
  <si>
    <t xml:space="preserve">Direct Outreach (Developers and Owners) </t>
  </si>
  <si>
    <t>N/A</t>
  </si>
  <si>
    <t xml:space="preserve">Interest form denied </t>
  </si>
  <si>
    <t>Educational Webinars</t>
  </si>
  <si>
    <r>
      <t xml:space="preserve">Application for direct design assistance </t>
    </r>
    <r>
      <rPr>
        <b/>
        <sz val="10"/>
        <rFont val="Arial"/>
        <family val="2"/>
      </rPr>
      <t>(in progress)</t>
    </r>
  </si>
  <si>
    <t xml:space="preserve">Technical Design Assistance (Reserved) </t>
  </si>
  <si>
    <r>
      <t>Applications for design incentive</t>
    </r>
    <r>
      <rPr>
        <b/>
        <sz val="10"/>
        <rFont val="Arial"/>
        <family val="2"/>
      </rPr>
      <t xml:space="preserve"> (in progress)</t>
    </r>
  </si>
  <si>
    <t>Single-Family Homes</t>
  </si>
  <si>
    <r>
      <t>Application for direct design assistance</t>
    </r>
    <r>
      <rPr>
        <b/>
        <sz val="10"/>
        <rFont val="Arial"/>
        <family val="2"/>
      </rPr>
      <t xml:space="preserve"> (completed)</t>
    </r>
  </si>
  <si>
    <t>Multifamily Properties</t>
  </si>
  <si>
    <r>
      <t xml:space="preserve">Applications for design incentive </t>
    </r>
    <r>
      <rPr>
        <b/>
        <sz val="10"/>
        <rFont val="Arial"/>
        <family val="2"/>
      </rPr>
      <t>(completed)</t>
    </r>
  </si>
  <si>
    <t>• Buildings</t>
  </si>
  <si>
    <r>
      <t>Applications for tenant education incentive</t>
    </r>
    <r>
      <rPr>
        <b/>
        <sz val="10"/>
        <rFont val="Arial"/>
        <family val="2"/>
      </rPr>
      <t xml:space="preserve"> (in progress)</t>
    </r>
  </si>
  <si>
    <t>• No. of Dwelling Units</t>
  </si>
  <si>
    <r>
      <t xml:space="preserve">Applications for tenant education incentive </t>
    </r>
    <r>
      <rPr>
        <b/>
        <sz val="10"/>
        <rFont val="Arial"/>
        <family val="2"/>
      </rPr>
      <t>(completed)</t>
    </r>
  </si>
  <si>
    <t>Technical Design Assistance (In Process)</t>
  </si>
  <si>
    <t>  </t>
  </si>
  <si>
    <t xml:space="preserve"> $        -   </t>
  </si>
  <si>
    <t>Technical Design Assistance (Completed)</t>
  </si>
  <si>
    <t xml:space="preserve"> - Multifamily Dwelling Units Treated</t>
  </si>
  <si>
    <t>ESA Program - Clean Energy Homes</t>
  </si>
  <si>
    <t>TOTAL Clean Energy Homes COSTS</t>
  </si>
  <si>
    <t>Energy Savings Assistance Program Table 2E - CSD Leveraging</t>
  </si>
  <si>
    <t>ESA Program - CSD Leveraging</t>
  </si>
  <si>
    <t xml:space="preserve">Measures </t>
  </si>
  <si>
    <t>Therms  (Annual)</t>
  </si>
  <si>
    <t xml:space="preserve">New - Clothes Dryer </t>
  </si>
  <si>
    <t xml:space="preserve">New - Dishwasher </t>
  </si>
  <si>
    <t xml:space="preserve">Freezers </t>
  </si>
  <si>
    <t>Low-Flow Showerhead / Combined Showerhead/TSV</t>
  </si>
  <si>
    <t xml:space="preserve">New - Solar Water Heating </t>
  </si>
  <si>
    <t xml:space="preserve">New - Diagnostic Air Sealing </t>
  </si>
  <si>
    <t xml:space="preserve">New - Floor Insulation </t>
  </si>
  <si>
    <t xml:space="preserve">Removed - FAU Standing Pilot Conversion </t>
  </si>
  <si>
    <t xml:space="preserve">Room A/C Replacement </t>
  </si>
  <si>
    <t>Heat Pump A/C Replacement</t>
  </si>
  <si>
    <t xml:space="preserve">Evaporative Cooler (Replacement) </t>
  </si>
  <si>
    <t xml:space="preserve">Evaporative Cooler (Installation) </t>
  </si>
  <si>
    <t xml:space="preserve">Duct Test and Seal </t>
  </si>
  <si>
    <t xml:space="preserve">Energy Efficient Fan Control </t>
  </si>
  <si>
    <t>New - Prescriptive Duct Sealing</t>
  </si>
  <si>
    <t xml:space="preserve">High Efficiency Forced Air Unit (HE FAU) </t>
  </si>
  <si>
    <t xml:space="preserve">New - Portable A/C </t>
  </si>
  <si>
    <t xml:space="preserve">New - Central Heat Pump-FS (propane or gas space) </t>
  </si>
  <si>
    <t xml:space="preserve">New - Wholehouse Fan </t>
  </si>
  <si>
    <t xml:space="preserve">Furnace Clean and Tune </t>
  </si>
  <si>
    <t xml:space="preserve">Central A/C Tune up </t>
  </si>
  <si>
    <t xml:space="preserve">New - Evaporative Cooler Maintenance </t>
  </si>
  <si>
    <t xml:space="preserve">Removed - Interior Hard wired LED fixtures </t>
  </si>
  <si>
    <t xml:space="preserve">Removed - LED Torchiere </t>
  </si>
  <si>
    <t xml:space="preserve">Removed - Occupancy Sensor </t>
  </si>
  <si>
    <t xml:space="preserve">Removed - LED Night Light </t>
  </si>
  <si>
    <t xml:space="preserve">Pool Pumps </t>
  </si>
  <si>
    <t xml:space="preserve">Power Strip </t>
  </si>
  <si>
    <t xml:space="preserve">NEW - Air Purifier </t>
  </si>
  <si>
    <t xml:space="preserve">New - Comprehensive Home Health and Safety Check-up </t>
  </si>
  <si>
    <t xml:space="preserve">New - CO and Smoke Alarm </t>
  </si>
  <si>
    <t>Total Households Weatherized</t>
  </si>
  <si>
    <t>CSD MF Tenant Units Treated</t>
  </si>
  <si>
    <t xml:space="preserve">Administration </t>
  </si>
  <si>
    <t xml:space="preserve">Direct Implementation </t>
  </si>
  <si>
    <t>TOTAL CSD Leveraging COSTS</t>
  </si>
  <si>
    <t>NOTE: Any measures noted as 'NEW' have been added during the course of this program year.</t>
  </si>
  <si>
    <t>NOTE: Any measures noted as 'REMOVED', are no longer offered by the program but have been kept for tracking purposes.</t>
  </si>
  <si>
    <r>
      <rPr>
        <b/>
        <sz val="12"/>
        <color rgb="FF000000"/>
        <rFont val="Arial"/>
        <family val="2"/>
      </rPr>
      <t xml:space="preserve"> Energy Savings Assistance Program Tables 3A-3H</t>
    </r>
    <r>
      <rPr>
        <b/>
        <sz val="12"/>
        <color rgb="FFFF0000"/>
        <rFont val="Arial"/>
        <family val="2"/>
      </rPr>
      <t xml:space="preserve"> </t>
    </r>
    <r>
      <rPr>
        <b/>
        <sz val="12"/>
        <color rgb="FF000000"/>
        <rFont val="Arial"/>
        <family val="2"/>
      </rPr>
      <t>- Energy Savings and Average Bill Savings per Treated Home/Common Area</t>
    </r>
  </si>
  <si>
    <t>Table 3A, ESA Program (SF, MH)</t>
  </si>
  <si>
    <t>Annual kWh Savings</t>
  </si>
  <si>
    <t>Annual Therm Savings</t>
  </si>
  <si>
    <t>Lifecycle kWh Savings</t>
  </si>
  <si>
    <t>Lifecycle Therm Savings</t>
  </si>
  <si>
    <t>Current kWh Rate</t>
  </si>
  <si>
    <t>Current Therm Rate</t>
  </si>
  <si>
    <t xml:space="preserve">Average 1st Year Bill Savings / Treated households </t>
  </si>
  <si>
    <t>Average Lifecycle Bill Savings / Treated Household</t>
  </si>
  <si>
    <t>Table 3B, ESA Program - Multifamily Whole Building (MF In-Unit) [4]</t>
  </si>
  <si>
    <t>Average 1st Year Bill Savings / Treated Property</t>
  </si>
  <si>
    <t>Average Lifecycle Bill Savings / Treated Property</t>
  </si>
  <si>
    <t>Table 3C, ESA Program - Multifamily Whole Building (MFCAM)</t>
  </si>
  <si>
    <t>Table 3D, ESA Program - Pilot Plus [2]</t>
  </si>
  <si>
    <t>Table 3E, ESA Program - Pilot Deep [2]</t>
  </si>
  <si>
    <t>Table 3F, ESA Program - Building Electrification (SCE Only)</t>
  </si>
  <si>
    <t xml:space="preserve">Average 1st Year Bill Savings / Treated Households </t>
  </si>
  <si>
    <t>Average Lifecycle Bill Savings / Treated Households</t>
  </si>
  <si>
    <t>Table 3G, ESA Program - CSD Leveraging</t>
  </si>
  <si>
    <t>Table 3H, Summary - ESA Program (SF, MH), MFWB, CSD Leveraging, Pilot Plus and Pilot Deep [3]</t>
  </si>
  <si>
    <t>Average 1st Year Bill Savings / Treated Households </t>
  </si>
  <si>
    <t>[1] Data reported in this table is cumulative since program inception.</t>
  </si>
  <si>
    <t>[2] ESA Pilot Plus and Pilot Deep uses the same formulas to calculate values as Main ESA, but the variables such as measure savings and expected useful life may differ. The pilot will initially estimate energy savings with energy modeling software.</t>
  </si>
  <si>
    <t xml:space="preserve">[3] Summary is the sum of ESA Main, MFWB and Pilot Plus Pilot Deep. </t>
  </si>
  <si>
    <t>[4] Separating MFWB in-unit savings summary from the CAM and Whole Building meausures savings because they are calculated using different residential rates.</t>
  </si>
  <si>
    <t xml:space="preserve"> Energy Savings Assistance Program Table 4A - 4F -  Homes/Buildings Treated</t>
  </si>
  <si>
    <t>Table 4A, ESA Program (SF, MH)</t>
  </si>
  <si>
    <t>Eligible Households [2]</t>
  </si>
  <si>
    <t>Households Treated YTD</t>
  </si>
  <si>
    <t>County</t>
  </si>
  <si>
    <t>Rural [1]</t>
  </si>
  <si>
    <t>Urban</t>
  </si>
  <si>
    <t>Rural</t>
  </si>
  <si>
    <t xml:space="preserve">Orange </t>
  </si>
  <si>
    <t>San Diego</t>
  </si>
  <si>
    <t>Table 4B, ESA Program - MF CAM</t>
  </si>
  <si>
    <t>Eligible Households</t>
  </si>
  <si>
    <t>Orange</t>
  </si>
  <si>
    <t>Table 4C, ESA Program - MFWB (MF In-Unit)</t>
  </si>
  <si>
    <t xml:space="preserve">Eligible Properties </t>
  </si>
  <si>
    <t>Properties Treated YTD</t>
  </si>
  <si>
    <t>Table 4D, ESA Program - Multifamily Whole Building (MFCAM, MF MFWB)</t>
  </si>
  <si>
    <t>Table 4E, ESA Program - Pilot Plus and Pilot Deep</t>
  </si>
  <si>
    <t>Table 4F, ESA Program - CSD Leveraging</t>
  </si>
  <si>
    <t>Eligible Households[4]</t>
  </si>
  <si>
    <t xml:space="preserve">[1] For IOU low income-related and Energy Efficiency reporting and analysis, the Goldsmith definition is applied. </t>
  </si>
  <si>
    <t>[2] Eligibility Estimates are from PY2023 and include SF, MH, MF In-Unit. PY2024 eligibility estimates will be provided by Athens Research later this year.</t>
  </si>
  <si>
    <t>Energy Savings Assistance Program Table 5A - 5F - Energy Savings Assistance Program Customer Summary</t>
  </si>
  <si>
    <t>Table 5A, ESA Program (SF, MH)</t>
  </si>
  <si>
    <t>Month</t>
  </si>
  <si>
    <t>Gas &amp; Electric</t>
  </si>
  <si>
    <t>Gas Only</t>
  </si>
  <si>
    <t>Electric Only</t>
  </si>
  <si>
    <t># of  Household Treated by Month</t>
  </si>
  <si>
    <t>(Annual)</t>
  </si>
  <si>
    <t>Therm</t>
  </si>
  <si>
    <t>kWh</t>
  </si>
  <si>
    <t>January</t>
  </si>
  <si>
    <t xml:space="preserve"> -   </t>
  </si>
  <si>
    <t>February</t>
  </si>
  <si>
    <t>March</t>
  </si>
  <si>
    <t>April</t>
  </si>
  <si>
    <t>May</t>
  </si>
  <si>
    <t>June</t>
  </si>
  <si>
    <t>July</t>
  </si>
  <si>
    <t>August</t>
  </si>
  <si>
    <t>September</t>
  </si>
  <si>
    <t>October</t>
  </si>
  <si>
    <t>November</t>
  </si>
  <si>
    <t>December</t>
  </si>
  <si>
    <t>YTD</t>
  </si>
  <si>
    <t>YTD Total Energy Impacts for all fuel types should equal YTD energy impacts that are reported every month in Table 2.</t>
  </si>
  <si>
    <t>Table 5B, ESA Program - MFWB In-Unit</t>
  </si>
  <si>
    <t>YTD Total Energy Impacts for all fuel types should equal YTD energy impacts that are reported every month in Table 2A.</t>
  </si>
  <si>
    <t>Table 5C, ESA Program - Multifamily Whole Building (MF In-unit, MFCAM)</t>
  </si>
  <si>
    <t># of  Properties Treated by Month</t>
  </si>
  <si>
    <t xml:space="preserve">Table 5D, ESA Program - Pilot Plus and Pilot Deep </t>
  </si>
  <si>
    <t>Gas Only [1]</t>
  </si>
  <si>
    <t>Electric Only [1]</t>
  </si>
  <si>
    <t>Table 5E, ESA Program - Building Electrification (SCE Only)</t>
  </si>
  <si>
    <t>Table 5F, ESA Program - CSD Leveraging</t>
  </si>
  <si>
    <t>[1] SDG&amp;E is treating dual-fuel (gas and electric) customers through ESA Pilot Plus and Deep.</t>
  </si>
  <si>
    <t>Energy Savings Assistance Program Table 6 - Expenditures for Pilots and Studies</t>
  </si>
  <si>
    <t>Authorized 2021-26 Funding</t>
  </si>
  <si>
    <t>Cycle to Date Expenses</t>
  </si>
  <si>
    <t>% of Budget Expensed</t>
  </si>
  <si>
    <t>Virtual Energy Coach</t>
  </si>
  <si>
    <t>Total Pilots</t>
  </si>
  <si>
    <t>Pilot Evaluations (SCE)</t>
  </si>
  <si>
    <t>ESA Pilot Plus/Deep Program Pilot Evaluation</t>
  </si>
  <si>
    <t>Building Electrification Retrofit Pilot Evaluation</t>
  </si>
  <si>
    <t>Clean Energy Homes New Construction Pilot Evaluation</t>
  </si>
  <si>
    <t>Total Pilot Evaluations</t>
  </si>
  <si>
    <t>Studies [2]</t>
  </si>
  <si>
    <t>Joint IOU - 2022 Low Income Needs Assessment (LINA) Study [2]</t>
  </si>
  <si>
    <t>Joint IOU - 2025 Low Income Needs Assessment (LINA) Study [1]</t>
  </si>
  <si>
    <t>Joint IOU - 2028 Low Income Needs Assessment (LINA) Study [1]</t>
  </si>
  <si>
    <t>Joint IOU - Statewide CARE-ESA Categorical Study [1]</t>
  </si>
  <si>
    <t>Load Impact Evaluation Study [1]</t>
  </si>
  <si>
    <t>Equity Criteria and Non Energy Benefits Evaluation (NEB's) [1]</t>
  </si>
  <si>
    <t>Evolving Study and Data Needss [1]</t>
  </si>
  <si>
    <t>Joint IOU - Process Evaluation Studies (1-4 Studies) [1]</t>
  </si>
  <si>
    <t>Total Studies</t>
  </si>
  <si>
    <t>[1] The study budgets presented in this table are for the program cycle 2021-2026, as authorized in D.21.06.015.</t>
  </si>
  <si>
    <t>[2] The Low Income Needs Assessment Study budget presented in this table is for the program cycle 2021-2026, as authorized in Advice Letter 3478-E and 2828-G.</t>
  </si>
  <si>
    <t>Energy Savings Assistance Program Table 7 - Customer Segments/Needs State by Demographic, Financial, Location, and Health Conditions *</t>
  </si>
  <si>
    <t>ESA Main (SF, MH)</t>
  </si>
  <si>
    <t>Customer Segments</t>
  </si>
  <si>
    <t># of Households Eligible [1]</t>
  </si>
  <si>
    <t># of Households Treated [2]</t>
  </si>
  <si>
    <t>Enrollment Rate =  (C/B)</t>
  </si>
  <si>
    <t># of Households Contacted [3]</t>
  </si>
  <si>
    <t xml:space="preserve">Rate of Uptake =  (C/E) </t>
  </si>
  <si>
    <t>Avg. Energy Savings (kWh) Per Treated Households (Energy Saving and HCS Measures) [4]</t>
  </si>
  <si>
    <t>Avg. Energy Savings (kWh) Per Treated Households (Energy Saving Measures only) [5]</t>
  </si>
  <si>
    <t xml:space="preserve">Avg. Peak Demand Savings (kW) Per Treated Household </t>
  </si>
  <si>
    <t>Avg. Energy Savings (Therms) Per Treated Households (Energy Saving and HCS Measures) [4]</t>
  </si>
  <si>
    <t>Avg. Energy Savings  (Therms) Per Treated Households (Energy Saving Measures only) [5]</t>
  </si>
  <si>
    <t>Avg. Cost Per Treated Households</t>
  </si>
  <si>
    <t>Demographic</t>
  </si>
  <si>
    <t>Housing Type</t>
  </si>
  <si>
    <t xml:space="preserve">   SF</t>
  </si>
  <si>
    <t xml:space="preserve">   MH</t>
  </si>
  <si>
    <t>Rent vs. Own</t>
  </si>
  <si>
    <t xml:space="preserve">   Own</t>
  </si>
  <si>
    <t xml:space="preserve">   Rent</t>
  </si>
  <si>
    <t>Previous vs. New Participant</t>
  </si>
  <si>
    <t xml:space="preserve">  New</t>
  </si>
  <si>
    <t xml:space="preserve">  Previous [19] </t>
  </si>
  <si>
    <t>Seniors [6]</t>
  </si>
  <si>
    <t xml:space="preserve"> N/A </t>
  </si>
  <si>
    <t xml:space="preserve">Veterans </t>
  </si>
  <si>
    <t>Hard-to-Reach [7]</t>
  </si>
  <si>
    <t>Vulnerable [8]</t>
  </si>
  <si>
    <t xml:space="preserve">Location </t>
  </si>
  <si>
    <t>DAC</t>
  </si>
  <si>
    <t>Tribal [18]</t>
  </si>
  <si>
    <t xml:space="preserve">PSPS Zone </t>
  </si>
  <si>
    <t>Wildfire Zone [9]</t>
  </si>
  <si>
    <t>Climate Zone 6</t>
  </si>
  <si>
    <t>Climate Zone 7</t>
  </si>
  <si>
    <t>Climate Zone 8</t>
  </si>
  <si>
    <t>`</t>
  </si>
  <si>
    <t>Climate Zone 10</t>
  </si>
  <si>
    <t>Climate Zone 14</t>
  </si>
  <si>
    <t>Climate Zone 15</t>
  </si>
  <si>
    <t xml:space="preserve">CARB Communities [10] </t>
  </si>
  <si>
    <t>Financial</t>
  </si>
  <si>
    <t>CARE</t>
  </si>
  <si>
    <t xml:space="preserve">FERA  </t>
  </si>
  <si>
    <t>Disconnected [11]</t>
  </si>
  <si>
    <t>Arrearages [12]</t>
  </si>
  <si>
    <t>High Usage [13]</t>
  </si>
  <si>
    <t>High Energy Burden [14]</t>
  </si>
  <si>
    <t>SEVI [15]</t>
  </si>
  <si>
    <t>H</t>
  </si>
  <si>
    <t>M</t>
  </si>
  <si>
    <t>L</t>
  </si>
  <si>
    <t>Affordability Ratio [16]</t>
  </si>
  <si>
    <t>Health Condition</t>
  </si>
  <si>
    <t>Medical Baseline</t>
  </si>
  <si>
    <t>Respiratory (Asthma) [17]</t>
  </si>
  <si>
    <t xml:space="preserve">  Low</t>
  </si>
  <si>
    <t xml:space="preserve">  Medium</t>
  </si>
  <si>
    <t xml:space="preserve">  High</t>
  </si>
  <si>
    <t>Disabled</t>
  </si>
  <si>
    <t>[*] SDG&amp;E is reporting on these customer segments at the direction of the ED with the caveat that estimates/numbers may be compiled from multiple sources, based on available estimates, and/or self-reported data. The numbers may not be additive.</t>
  </si>
  <si>
    <t>[1] 2023 eligibility estimates provided by Athens Research, except as otherwise noted.</t>
  </si>
  <si>
    <t>[2] Households treated data is not additive because customers may be represented in multiple categories. Data is compiled based on ESA measures received YTD,  and may include enrollments from prior years</t>
  </si>
  <si>
    <t>[3] The number of household contacted includes YTD leads and enrollments.</t>
  </si>
  <si>
    <t>[4] SDG&amp;E has considered the energy savings associated with all ESA measures installed for this entry, regardless of whether the savings have a negative or positive value for kW, kWh, and/or Therms. Many measures offered in ESA provide Non-Energy Benefits (including Health, Comfort, and Safety (HCS)) in addition to energy savings, and some of these measures may be associated with a negative savings value.</t>
  </si>
  <si>
    <t>[5] SDG&amp;E has considered only the energy savings associated with the ESA measures installed for this entry that have a positive value for  kWh and/or Therms. Installed ESA measures with a negative savings value for both kWh and Therms were excluded.</t>
  </si>
  <si>
    <t>[6] This represents the number of households with at least one member who is at least 62 years old at the time of data collection.</t>
  </si>
  <si>
    <t>[7] "Hard-to-reach" residential customers include “those customers who do not have easy access to program information or generally do not participate in energy efficiency programs due to a language, income, housing type, geographic, or home ownership (split incentives) barrier” (Advice Letter 4482-G/6314-E dated September 1, 2021). For the purpose of this reporting, SDG&amp;E is defining ‘hard-to-reach” as those residential customer self-identified as not preferring or speaking English as the primary language because income, housing type, geographic, and homeownership information is reported elsewhere on this table.</t>
  </si>
  <si>
    <t>[8] Vulnerable refers to Disadvantaged Vulnerable Communities (DVC) which consist consists of communities in the 25% highest scoring census tracts according to the most current versions of the California Communities Environmental Health Screening Tool (CalEnviroScreen), as well as all California tribal lands, census tracts that score in the highest 5% of Pollution Burden within CalEnviroScreen, but do not receive an overall CalEnviroScreen score due to unreliable public health and socioeconomic data, and census tracts with median household incomes less than 60% of state median income.</t>
  </si>
  <si>
    <t>[9] Includes Tier 2 and 3 of the CPUC Fire-Threat Map</t>
  </si>
  <si>
    <t>[10] This reflects communities within SDG&amp;E’s service territory that are identified by the California Air Resources Board (CARB) Community Air Protection Program as communities continue to experience environmental and health inequities from air pollution.</t>
  </si>
  <si>
    <t>[11] SDG&amp;E resumed disconnections for residential customers in 2023. Late notices have been issued to CARE and FERA customers but no CARE or FERA customers have been disconnected thus far.</t>
  </si>
  <si>
    <t>[12] SDG&amp;E defines arrearages as overdue balance greater than 30 days. Estimated eligibility is based on CARE/FERA households with arrearages in the prior year as reported in SDG&amp;E's R.18-07-005 Monthly Disconnection Report through Decemeber 2023.</t>
  </si>
  <si>
    <t>[13] SDG&amp;E defines high usage as at least 400% of baseline at least three times in 12-month period.</t>
  </si>
  <si>
    <t>[14] SDG&amp;E utilizes the Low-Income Energy Affordability Data (LEAD) Tool developed by DOE’s Office of Energy Efficiency &amp; Renewable Energy to identify census tracts with high energy burden for households at below 200 % Federal Poverty Level (FPL) that are in SDG&amp;E’s service territory. The 2016 Needs Assessment for the Energy Savings Assistance and the California Alternate Rates for Energy Programs describes households that spent more 6.3% of their annual income on energy bills as having high energy burden (p.47).</t>
  </si>
  <si>
    <t>[15] The Socioeconomic Vulnerability Index (SEVI) metric represents the relative socioeconomic standing of census tracts, referred to as communities, in terms of poverty, unemployment, educational attainment, linguistic isolation, and percentage of income spent on housing. SDG&amp;E utilizes the SEVI data provided by the CPUC to map its service territory by SEVI scores (L: 0 to 33; M: &gt;33 to 66; H: &gt;66).</t>
  </si>
  <si>
    <t>[16] The Affordability Ratio (AR) metric quantifies the percentage of a representative household’s income that would be used to pay for an essential utility service after non-discretionary expenses such as housing and other essential utility service charges are deducted from the household’s income. Using Gas AR20  and Electric AR20 data for 2023 (using 2019 base year) provided by the CPUC, SDG&amp;E selects census tracts with Electric AR20  at above 15% or Gas AR20  above 10% to identify areas within its service territory as having high affordability ratio (CPUC 2019 Annual Affordability Report, pp 34, 44).</t>
  </si>
  <si>
    <t>[17] SDG&amp;E utilizes the ‘Asthmas’ indicator in CalEnviroScreen 4.0 (published by the California Office of Environmental Health Hazard Assessment) as a proxy to identify locations with varying levels of respiratory conditions within its service territory. L: 0-33 percentile; M: &gt;33-66 percentile; L: &gt;66-100 percentile.</t>
  </si>
  <si>
    <t xml:space="preserve">[18] This data captures tribal households located on federally-recognized tribes whose trust lands are identified in the Bureau of Indian Affairs, and also includes ESA participants from non federally-recognized tribes or households that self-identified as Native American. </t>
  </si>
  <si>
    <t>[19] YTD, cost and energy savings for this customer segment includes a significant portion of in-progress projects, as well as projects with higher cost measures, which may skew the average savings and cost (Columns G-L) higher than the averages for the reported completed projects in Column B.</t>
  </si>
  <si>
    <t>Multifamily Whole Building (MFWB)</t>
  </si>
  <si>
    <t xml:space="preserve"># of Properties Eligible </t>
  </si>
  <si>
    <t xml:space="preserve"># of PropertiesTreated </t>
  </si>
  <si>
    <t xml:space="preserve"># of Properties Contacted </t>
  </si>
  <si>
    <t xml:space="preserve">Avg. Energy Savings (kWh) Per Treated Properties (Energy Saving and HCS Measures) </t>
  </si>
  <si>
    <t xml:space="preserve">Avg. Energy Savings (kWh) Per Treated Properties (Energy Saving Measures only) </t>
  </si>
  <si>
    <t>Avg. Peak Demand Savings (kW) Per Treated Property</t>
  </si>
  <si>
    <t xml:space="preserve">Avg. Energy Savings (Therms) Per Treated Properties (Energy Saving and HCS Measures) </t>
  </si>
  <si>
    <t xml:space="preserve">Avg. Energy Savings  (Therms) Per Treated Properties (Energy Saving Measures only) </t>
  </si>
  <si>
    <t>Avg. Cost Per Treated Properties</t>
  </si>
  <si>
    <t>Location</t>
  </si>
  <si>
    <t xml:space="preserve">Tribal </t>
  </si>
  <si>
    <t xml:space="preserve">Wildfire Zone </t>
  </si>
  <si>
    <t>Climate Zone 1 (SDG&amp;E)</t>
  </si>
  <si>
    <t>Climate Zone 2 (SDG&amp;E)</t>
  </si>
  <si>
    <t>Climate Zone 3 (SDG&amp;E)</t>
  </si>
  <si>
    <t>Climate Zone 4 (SDG&amp;E)</t>
  </si>
  <si>
    <t>Climate Zone 5 (SDG&amp;E)</t>
  </si>
  <si>
    <t>Climate Zone 11 (SDG&amp;E)</t>
  </si>
  <si>
    <t>Climate Zone 12 (SDG&amp;E)</t>
  </si>
  <si>
    <t>Climate Zone 13 (SDG&amp;E)</t>
  </si>
  <si>
    <t>Climate Zone 14 (SDG&amp;E)</t>
  </si>
  <si>
    <t>Climate Zone 16 (SDG&amp;E)</t>
  </si>
  <si>
    <t xml:space="preserve">CARB Communities </t>
  </si>
  <si>
    <t>Other</t>
  </si>
  <si>
    <t xml:space="preserve">Vulnerable </t>
  </si>
  <si>
    <t xml:space="preserve">High Energy Burden </t>
  </si>
  <si>
    <t xml:space="preserve">SEVI </t>
  </si>
  <si>
    <t xml:space="preserve">Affordability Ratio </t>
  </si>
  <si>
    <t xml:space="preserve">Respiratory (Asthma) </t>
  </si>
  <si>
    <t>MFWB (individual in-unit treatment)</t>
  </si>
  <si>
    <t xml:space="preserve"># of Units Eligible </t>
  </si>
  <si>
    <t xml:space="preserve"># of UnitsTreated </t>
  </si>
  <si>
    <t># of Units Contacted [3]</t>
  </si>
  <si>
    <t xml:space="preserve">Avg. Energy Savings (kWh) Per Treated Unit (Energy Saving and HCS Measures) </t>
  </si>
  <si>
    <t>Avg. Energy Savings (kWh) Per Treated Unit (Energy Saving Measures only)</t>
  </si>
  <si>
    <t>Avg. Peak Demand Savings (kW) Per Treated Unit</t>
  </si>
  <si>
    <t>Avg. Energy Savings (Therms) Per Treated Unit (Energy Saving and HCS Measures)</t>
  </si>
  <si>
    <t xml:space="preserve">Avg. Energy Savings  (Therms) Per Treated Unit (Energy Saving Measures only) </t>
  </si>
  <si>
    <t>Avg. Cost Per Treated Unit</t>
  </si>
  <si>
    <t xml:space="preserve">  Previous</t>
  </si>
  <si>
    <t xml:space="preserve">Seniors </t>
  </si>
  <si>
    <t xml:space="preserve">Hard-to-Reach </t>
  </si>
  <si>
    <t>FERA</t>
  </si>
  <si>
    <t xml:space="preserve">Disconnected </t>
  </si>
  <si>
    <t xml:space="preserve">Arrearages </t>
  </si>
  <si>
    <t xml:space="preserve">High Usage </t>
  </si>
  <si>
    <t>Pilot Plus and Pilot Deep</t>
  </si>
  <si>
    <t xml:space="preserve"># of Households Eligible </t>
  </si>
  <si>
    <t># of Households Treated</t>
  </si>
  <si>
    <t xml:space="preserve"># of Households Contacted </t>
  </si>
  <si>
    <t xml:space="preserve">Avg. Energy Savings (kWh) Per Treated Households (Energy Saving and HCS Measures) </t>
  </si>
  <si>
    <t xml:space="preserve">Avg. Energy Savings (kWh) Per Treated Households (Energy Saving Measures only) </t>
  </si>
  <si>
    <t>Avg. Peak Demand Savings (kW) Per Treated Household</t>
  </si>
  <si>
    <t>Avg. Energy Savings (Therms) Per Treated Households (Energy Saving and HCS Measures)</t>
  </si>
  <si>
    <t>Avg. Energy Savings  (Therms) Per Treated Households (Energy Saving Measures only)</t>
  </si>
  <si>
    <t xml:space="preserve">Housing Type </t>
  </si>
  <si>
    <t xml:space="preserve">   MF In-Unit</t>
  </si>
  <si>
    <t xml:space="preserve">Rent vs. Own </t>
  </si>
  <si>
    <t>Seniors</t>
  </si>
  <si>
    <t xml:space="preserve">Climate Zone 12 (SDG&amp;E) </t>
  </si>
  <si>
    <t xml:space="preserve">Climate Zone 13 (SDG&amp;E) </t>
  </si>
  <si>
    <t>Building Electrification (SCE Only)</t>
  </si>
  <si>
    <t xml:space="preserve"># of Households Treated </t>
  </si>
  <si>
    <t>Rate of Uptake =  (C/E)</t>
  </si>
  <si>
    <t>Avg. Energy Savings (kWh) Per Treated Households</t>
  </si>
  <si>
    <t>Avg. Energy Savings (kW) Per Treated Households</t>
  </si>
  <si>
    <t>Avg. Energy Savings (Therms) Per Treated Households</t>
  </si>
  <si>
    <t>Previous</t>
  </si>
  <si>
    <t>New Participant</t>
  </si>
  <si>
    <t>Vulnerable</t>
  </si>
  <si>
    <t>Tribal</t>
  </si>
  <si>
    <t>PSPS Zone</t>
  </si>
  <si>
    <t>Wildfire Zone</t>
  </si>
  <si>
    <t>Climate Zone</t>
  </si>
  <si>
    <t xml:space="preserve">Climate Zone </t>
  </si>
  <si>
    <t>Affordability Ratio</t>
  </si>
  <si>
    <t>Respiratory</t>
  </si>
  <si>
    <t>Energy Savings Assistance Program Table 8 - Clean Energy Referral, Leveraging, and Coordination</t>
  </si>
  <si>
    <t>Partner</t>
  </si>
  <si>
    <t>Brief Description of Effort</t>
  </si>
  <si>
    <r>
      <t># of Referral</t>
    </r>
    <r>
      <rPr>
        <b/>
        <vertAlign val="superscript"/>
        <sz val="11"/>
        <rFont val="Calibri Light"/>
        <family val="2"/>
      </rPr>
      <t xml:space="preserve"> 1</t>
    </r>
  </si>
  <si>
    <r>
      <t xml:space="preserve"># of Leveraging </t>
    </r>
    <r>
      <rPr>
        <b/>
        <vertAlign val="superscript"/>
        <sz val="11"/>
        <rFont val="Calibri Light"/>
        <family val="2"/>
      </rPr>
      <t>2</t>
    </r>
  </si>
  <si>
    <r>
      <t xml:space="preserve"># of Coordination Efforts </t>
    </r>
    <r>
      <rPr>
        <b/>
        <vertAlign val="superscript"/>
        <sz val="11"/>
        <rFont val="Calibri Light"/>
        <family val="2"/>
      </rPr>
      <t>3</t>
    </r>
  </si>
  <si>
    <r>
      <t xml:space="preserve"># of Leads </t>
    </r>
    <r>
      <rPr>
        <b/>
        <vertAlign val="superscript"/>
        <sz val="11"/>
        <rFont val="Calibri Light"/>
        <family val="2"/>
      </rPr>
      <t>4</t>
    </r>
  </si>
  <si>
    <r>
      <t># of Enrollments</t>
    </r>
    <r>
      <rPr>
        <b/>
        <vertAlign val="superscript"/>
        <sz val="11"/>
        <rFont val="Calibri Light"/>
        <family val="2"/>
      </rPr>
      <t xml:space="preserve"> 5</t>
    </r>
  </si>
  <si>
    <t>LIHEAP</t>
  </si>
  <si>
    <t xml:space="preserve">LIHEAP agencies in SDG&amp;E service territory leverage LIHEAP payment leads to provide ESA Program services to customers. </t>
  </si>
  <si>
    <t>DAC-SASH</t>
  </si>
  <si>
    <t xml:space="preserve">The DAC-SASH implementer provides SDG&amp;E with potential ESA and CARE Program Leads.  SDG&amp;E provides and annual list of program leads to DAC-SASH implementer for marketing purposes. </t>
  </si>
  <si>
    <t>SDCWA</t>
  </si>
  <si>
    <t xml:space="preserve">SDG&amp;E efforts to coordinate program information with SDCWA. </t>
  </si>
  <si>
    <t>CARE/Medical Baseline</t>
  </si>
  <si>
    <t xml:space="preserve">CARE Online Enrollments are leveraged for ESA Program Enrollments. </t>
  </si>
  <si>
    <t>CARE High Usage</t>
  </si>
  <si>
    <t xml:space="preserve">Leads generated through CARE HEU income verifications completed </t>
  </si>
  <si>
    <t>Energy Solutions Partner Network</t>
  </si>
  <si>
    <t>SDG&amp;E works closely with a network of approximately 200 community-based organizations (CBOs) to connect customers with Customer Assistance programs.</t>
  </si>
  <si>
    <t>CARE Capitation Agencies</t>
  </si>
  <si>
    <t>SDG&amp;E partners with 22 social service agencies to help enroll its hardest-to-reach customers in Customer Assistance programs.</t>
  </si>
  <si>
    <r>
      <t xml:space="preserve">Demand Response - AC Saver </t>
    </r>
    <r>
      <rPr>
        <vertAlign val="superscript"/>
        <sz val="11"/>
        <color rgb="FF000000"/>
        <rFont val="Arial"/>
        <family val="2"/>
      </rPr>
      <t xml:space="preserve">  6</t>
    </r>
  </si>
  <si>
    <t xml:space="preserve">Eligible residential customers who own a qualifying Wi-Fi enabled smart thermostat may enroll. During an "energy event," SDG&amp;E will notify the smart thermostat provider to temporarily adjust the temperature setting on the thermostat up to four degrees to limit A/C usage.  Participating customers may qualify for an SDG&amp;E incentive. </t>
  </si>
  <si>
    <r>
      <t>MFWB</t>
    </r>
    <r>
      <rPr>
        <vertAlign val="superscript"/>
        <sz val="11"/>
        <rFont val="Arial"/>
        <family val="2"/>
      </rPr>
      <t xml:space="preserve"> 7</t>
    </r>
  </si>
  <si>
    <t>Coordination with SDG&amp;E in their Administration of the Southern Section MFWB program</t>
  </si>
  <si>
    <t xml:space="preserve">Number of outbound referrals being given to the partner. </t>
  </si>
  <si>
    <t>Number of activities that involve the sharing resources to jointly support program delivery or administration. (Example:  Sharing of Lead Lists, Cost Splitting, etc.).</t>
  </si>
  <si>
    <t xml:space="preserve">Number of activities related to program communication (marketing), collaboration of events, and alignment of activities to support program delivery. </t>
  </si>
  <si>
    <t xml:space="preserve">Number of inbound Leads or Refrerrals from the Partner </t>
  </si>
  <si>
    <t>Number of enrollments that results from the Leads or Referrals supplied by the Partner</t>
  </si>
  <si>
    <t>Cumulative number of customers that enrolled the the respective program with 120-days of their ESA in-home visitation in which they received Energy Education</t>
  </si>
  <si>
    <t>Number of referalls being supplied to SDG&amp;E by SCE and SoCalGas,  the number of Enrollments being completed on behalf of SDG&amp;E for the MFWB</t>
  </si>
  <si>
    <t xml:space="preserve">N/A identifies areas where SDG&amp;E is unable to track the data related with these efforts. </t>
  </si>
  <si>
    <t>Note:  Any required corrections/adjustments are reported herein and supersede results reported in prior months and may reflect YTD adjustments.</t>
  </si>
  <si>
    <t>Energy Savings Assistance Program Table - 9 Tribal Outreach</t>
  </si>
  <si>
    <t>OUTREACH STATUS</t>
  </si>
  <si>
    <t>Quantity (Includes CARE, FERA, and ESA) [2]</t>
  </si>
  <si>
    <t xml:space="preserve">List of Participating Tribes </t>
  </si>
  <si>
    <t>Tribes completed ESA Meet &amp; Confer [1]</t>
  </si>
  <si>
    <t>Barona Band of Mission Indians, Pauma Band of Mission Indians, La Posta Band of Mission Indians, Mesa Grande Band of Mission Indians, Manzanita Band of Kumeyaay Nation, Campo Kumeyaay Nation, Iipay Nation of Santa Ysabel, La Jolla Band of Luiseno Indians, Los Coyotes Band of Cuhuilla and Cupeno Indians</t>
  </si>
  <si>
    <t>Tribes requested outreach materials or applications</t>
  </si>
  <si>
    <t>Pauma Band of Mission Indians, La Posta Band of Mission Indians, Mesa Grande Band of Mission Indians, Iipay Nation Santa Ysabel,, Campo Kumyaay Nation, Manzanita Band of Kumeyaay Nation, La Jolla Band of Luiseno Indians, Los Coyotes Band of Cuhuilla and Cupeno Indians</t>
  </si>
  <si>
    <t>Tribes who have not accepted offer to Meet and Confer</t>
  </si>
  <si>
    <t>Ewiiaapaayp, Inaja Cosmit Band of Indians [3], Pala Band of Mission Indians, Rincon Band of Luiseno Indians</t>
  </si>
  <si>
    <t>Non-Federally Recognized Tribes who participated in Meet &amp; Confer</t>
  </si>
  <si>
    <t xml:space="preserve">Tribes and Housing Authority sites involved in Focused Project/ESA </t>
  </si>
  <si>
    <t>Partnership offer on Tribal Lands</t>
  </si>
  <si>
    <t>Iipay Nation of Santa Ysabel, La Jolla Band of Luiseno Indians, La Posta Band of Mission Indians, Campo Kumeyaay Nation, Los Coyotes Band of Cuhuilla and Cupeno Indians, Southern Indian Health Council</t>
  </si>
  <si>
    <t>Housing Authority and Tribal Temporary Assistance for Needy Families (TANF) office  who received outreach (this includes email, U.S. mail, and/or phone calls)</t>
  </si>
  <si>
    <t>Southern California American Indian Resource Center (SCAIR); Southern California Tribal Chairmen's Association (SCTCA) [4]</t>
  </si>
  <si>
    <t>Housing Authority and TANF offices who participated in Meet and Confer</t>
  </si>
  <si>
    <t xml:space="preserve">[1] SDG&amp;E notes that it has held informational meetings with these tribes to provide information on low income programs and other customer programs. As such, the term Meet and Confer, used here, is unrelated to a Duty to Meet and Confer, pursuant to Rule 13.9. SDG&amp;E invited all 17 tribes to meet and will continue to engage in 2024. </t>
  </si>
  <si>
    <t>[2] Numbers are a rolling count of Tribal Outreach efforts</t>
  </si>
  <si>
    <t>[3] SDG&amp;E does not provide service to Inaja &amp; Cosmit</t>
  </si>
  <si>
    <t>[4] SDG&amp;E provides TANF related messaging through periodic presentations to SCAIR and SCTCA</t>
  </si>
  <si>
    <t>CARE Program Table 1 - Program Expenses</t>
  </si>
  <si>
    <t>CARE Program:</t>
  </si>
  <si>
    <t>Outreach</t>
  </si>
  <si>
    <t>Processing / Certification Re-certification</t>
  </si>
  <si>
    <t xml:space="preserve">Post Enrollment Verification </t>
  </si>
  <si>
    <t>IT Programming</t>
  </si>
  <si>
    <t>CHANGES Program</t>
  </si>
  <si>
    <t>Studies and Pilots</t>
  </si>
  <si>
    <t>Measurement and Evaluation</t>
  </si>
  <si>
    <t>SUBTOTAL MANAGEMENT COSTS</t>
  </si>
  <si>
    <t>CARE Rate Discount [2]</t>
  </si>
  <si>
    <t>TOTAL PROGRAM COSTS &amp; CUSTOMER DISCOUNTS</t>
  </si>
  <si>
    <t>Other CARE Rate Benefits</t>
  </si>
  <si>
    <t xml:space="preserve"> - Wildfire Non-Bypassable Charge Exemption [3]</t>
  </si>
  <si>
    <t xml:space="preserve">                                                                                      </t>
  </si>
  <si>
    <t xml:space="preserve"> - CARE Surcharge Exemption</t>
  </si>
  <si>
    <t xml:space="preserve"> - kWh Surcharge Exemption</t>
  </si>
  <si>
    <t xml:space="preserve"> - Vehicle Grid Integration Exemption</t>
  </si>
  <si>
    <t xml:space="preserve">Total Other CARE Rate Benefits </t>
  </si>
  <si>
    <t>Indirect Costs</t>
  </si>
  <si>
    <t>[1] Authorized Budget for PY 2024 in D.21-06-015, Attachment 1, Table 2.</t>
  </si>
  <si>
    <t>[2] CARE Rate Discount amounts reflected in Advice Letters 4291-E and 3245-G, effective January 1, 2024.</t>
  </si>
  <si>
    <t>[3] SDG&amp;E Advice Letter 3619-E authorizes Wildfire Non-Bypassable Charge Exemption, effective October 1, 2020.</t>
  </si>
  <si>
    <t>CARE Program Table 2 - Enrollment, Recertification, &amp; Attrition</t>
  </si>
  <si>
    <t>New Enrollment</t>
  </si>
  <si>
    <t>Recertification</t>
  </si>
  <si>
    <t>Attrition (Drop Offs)</t>
  </si>
  <si>
    <t>Enrollment</t>
  </si>
  <si>
    <t>Total 
CARE 
Participants</t>
  </si>
  <si>
    <r>
      <t>Estimated CARE Eligible</t>
    </r>
    <r>
      <rPr>
        <b/>
        <vertAlign val="superscript"/>
        <sz val="12"/>
        <color rgb="FF000000"/>
        <rFont val="Arial"/>
        <family val="2"/>
      </rPr>
      <t>7</t>
    </r>
  </si>
  <si>
    <r>
      <t>Enrollment 
Rate %
(W/X)</t>
    </r>
    <r>
      <rPr>
        <b/>
        <vertAlign val="superscript"/>
        <sz val="12"/>
        <color rgb="FF000000"/>
        <rFont val="Arial"/>
        <family val="2"/>
      </rPr>
      <t xml:space="preserve"> 8</t>
    </r>
  </si>
  <si>
    <r>
      <t>Total Residential Accounts</t>
    </r>
    <r>
      <rPr>
        <b/>
        <vertAlign val="superscript"/>
        <sz val="10"/>
        <rFont val="Arial"/>
        <family val="2"/>
      </rPr>
      <t>5</t>
    </r>
  </si>
  <si>
    <t>Automatic Enrollment</t>
  </si>
  <si>
    <t>Self-Certification (Income or Categorical)</t>
  </si>
  <si>
    <t>Total New Enrollment
(E+J)</t>
  </si>
  <si>
    <t>Scheduled</t>
  </si>
  <si>
    <t xml:space="preserve">Non-Scheduled [#] </t>
  </si>
  <si>
    <t>Automatic</t>
  </si>
  <si>
    <t>Total 
Recertification  
(L+M+N)</t>
  </si>
  <si>
    <r>
      <t>No Response</t>
    </r>
    <r>
      <rPr>
        <b/>
        <vertAlign val="superscript"/>
        <sz val="12"/>
        <rFont val="Arial"/>
        <family val="2"/>
      </rPr>
      <t>4</t>
    </r>
  </si>
  <si>
    <t>Failed 
PEV</t>
  </si>
  <si>
    <t xml:space="preserve">Failed Recertification </t>
  </si>
  <si>
    <t xml:space="preserve">Other </t>
  </si>
  <si>
    <t>Total
Attrition
(P+Q+R+S)</t>
  </si>
  <si>
    <t>Gross
(K+O)</t>
  </si>
  <si>
    <t>Net Adjusted
(K-T)</t>
  </si>
  <si>
    <r>
      <t>Inter-Utility</t>
    </r>
    <r>
      <rPr>
        <b/>
        <vertAlign val="superscript"/>
        <sz val="12"/>
        <rFont val="Arial"/>
        <family val="2"/>
      </rPr>
      <t>1</t>
    </r>
  </si>
  <si>
    <r>
      <t>Intra-Utility</t>
    </r>
    <r>
      <rPr>
        <b/>
        <vertAlign val="superscript"/>
        <sz val="12"/>
        <rFont val="Arial"/>
        <family val="2"/>
      </rPr>
      <t>2</t>
    </r>
  </si>
  <si>
    <r>
      <t>Leveraging</t>
    </r>
    <r>
      <rPr>
        <b/>
        <vertAlign val="superscript"/>
        <sz val="12"/>
        <rFont val="Arial"/>
        <family val="2"/>
      </rPr>
      <t>3</t>
    </r>
  </si>
  <si>
    <t>Combined
(B+C+D)</t>
  </si>
  <si>
    <t>Online</t>
  </si>
  <si>
    <t>Paper</t>
  </si>
  <si>
    <t>Phone</t>
  </si>
  <si>
    <t>Capitation</t>
  </si>
  <si>
    <t>Combined (F+G+H+I)</t>
  </si>
  <si>
    <t/>
  </si>
  <si>
    <t>YTD Total</t>
  </si>
  <si>
    <r>
      <t>1</t>
    </r>
    <r>
      <rPr>
        <sz val="11"/>
        <rFont val="Arial"/>
        <family val="2"/>
      </rPr>
      <t xml:space="preserve"> Enrollments via data sharing between the IOUs.</t>
    </r>
  </si>
  <si>
    <r>
      <t>2</t>
    </r>
    <r>
      <rPr>
        <sz val="11"/>
        <rFont val="Arial"/>
        <family val="2"/>
      </rPr>
      <t xml:space="preserve"> Enrollments via data sharing between departments and/or programs within the utility.</t>
    </r>
  </si>
  <si>
    <r>
      <t>3</t>
    </r>
    <r>
      <rPr>
        <sz val="11"/>
        <rFont val="Arial"/>
        <family val="2"/>
      </rPr>
      <t xml:space="preserve"> Enrollments via data sharing with programs outside the IOU that serve low-income customers.</t>
    </r>
  </si>
  <si>
    <r>
      <t xml:space="preserve">4 </t>
    </r>
    <r>
      <rPr>
        <sz val="11"/>
        <rFont val="Arial"/>
        <family val="2"/>
      </rPr>
      <t>No response includes no response to both Recertification and Verification.</t>
    </r>
  </si>
  <si>
    <r>
      <t xml:space="preserve">5 </t>
    </r>
    <r>
      <rPr>
        <sz val="11"/>
        <rFont val="Arial"/>
        <family val="2"/>
      </rPr>
      <t>Data represents total residential electric customers.</t>
    </r>
  </si>
  <si>
    <r>
      <rPr>
        <vertAlign val="superscript"/>
        <sz val="11"/>
        <rFont val="Arial"/>
        <family val="2"/>
      </rPr>
      <t>6</t>
    </r>
    <r>
      <rPr>
        <sz val="11"/>
        <rFont val="Arial"/>
        <family val="2"/>
      </rPr>
      <t xml:space="preserve"> Data represents total residential electric customers.</t>
    </r>
  </si>
  <si>
    <r>
      <rPr>
        <vertAlign val="superscript"/>
        <sz val="11"/>
        <color rgb="FF000000"/>
        <rFont val="Arial"/>
        <family val="2"/>
      </rPr>
      <t>7</t>
    </r>
    <r>
      <rPr>
        <sz val="11"/>
        <color rgb="FF000000"/>
        <rFont val="Arial"/>
        <family val="2"/>
      </rPr>
      <t xml:space="preserve"> On April 15, 2024, PG&amp;E, on behalf of the IOUs, submitted the Annual CARE and FERA Eligibility Report in accordance with OP 189 of D.21-06-015. This number reflects estimates of SDG&amp;E’s CARE Estimated Eligible Participants for 2024.</t>
    </r>
  </si>
  <si>
    <r>
      <rPr>
        <vertAlign val="superscript"/>
        <sz val="11"/>
        <rFont val="Arial"/>
        <family val="2"/>
      </rPr>
      <t xml:space="preserve"> 8 </t>
    </r>
    <r>
      <rPr>
        <sz val="11"/>
        <rFont val="Arial"/>
        <family val="2"/>
      </rPr>
      <t>Penetration Rate and Enrollment Rate are the same value.</t>
    </r>
  </si>
  <si>
    <t>CARE Program Table 3A - Post-Enrollment Verification Results (Model)</t>
  </si>
  <si>
    <t>Total CARE Households Enrolled</t>
  </si>
  <si>
    <t>Households Requested to Verify</t>
  </si>
  <si>
    <t>% of CARE Enrolled Requested to Verify Total</t>
  </si>
  <si>
    <r>
      <t xml:space="preserve">CARE  Households De-enrolled (Due to no response) </t>
    </r>
    <r>
      <rPr>
        <b/>
        <vertAlign val="superscript"/>
        <sz val="10"/>
        <rFont val="Arial"/>
        <family val="2"/>
      </rPr>
      <t>1</t>
    </r>
  </si>
  <si>
    <t>CARE Households De-enrolled (Verified as Ineligible)</t>
  </si>
  <si>
    <t>Total Households De-enrolled</t>
  </si>
  <si>
    <t>% De-enrolled through Post Enrollment Verification</t>
  </si>
  <si>
    <t>% of Total CARE Households De-enrolled</t>
  </si>
  <si>
    <r>
      <rPr>
        <vertAlign val="superscript"/>
        <sz val="10"/>
        <rFont val="Arial"/>
        <family val="2"/>
      </rPr>
      <t>1</t>
    </r>
    <r>
      <rPr>
        <sz val="10"/>
        <rFont val="Arial"/>
        <family val="2"/>
      </rPr>
      <t xml:space="preserve"> Post enrollment verification (PEV) results are tied to the month initiated and the PEV process allows customers 90 days to respond to the PEV request.  Results may be pending due to the time permitted for a participant to respond.  </t>
    </r>
  </si>
  <si>
    <t xml:space="preserve">Note:  Any required corrections/adjustments are reported herein and supersede results reported in prior months and may reflect YTD adjustments. </t>
  </si>
  <si>
    <t>CARE Program Table 3B Post-Enrollment Verification Results (Electric only High Usage)</t>
  </si>
  <si>
    <t xml:space="preserve">% of Total CARE Households  De-enrolled </t>
  </si>
  <si>
    <t>CARE Program Table 4 - Enrollment by County</t>
  </si>
  <si>
    <r>
      <t>Estimated Eligible Households</t>
    </r>
    <r>
      <rPr>
        <b/>
        <vertAlign val="superscript"/>
        <sz val="12"/>
        <rFont val="Arial"/>
        <family val="2"/>
      </rPr>
      <t>1</t>
    </r>
  </si>
  <si>
    <r>
      <t>Total Households Enrolled</t>
    </r>
    <r>
      <rPr>
        <b/>
        <vertAlign val="superscript"/>
        <sz val="12"/>
        <rFont val="Arial"/>
        <family val="2"/>
      </rPr>
      <t>2</t>
    </r>
  </si>
  <si>
    <r>
      <t>Enrollment Rate</t>
    </r>
    <r>
      <rPr>
        <b/>
        <vertAlign val="superscript"/>
        <sz val="12"/>
        <rFont val="Arial"/>
        <family val="2"/>
      </rPr>
      <t>3</t>
    </r>
  </si>
  <si>
    <t xml:space="preserve">Rural </t>
  </si>
  <si>
    <r>
      <rPr>
        <vertAlign val="superscript"/>
        <sz val="10"/>
        <color rgb="FF000000"/>
        <rFont val="Arial"/>
        <family val="2"/>
      </rPr>
      <t>1</t>
    </r>
    <r>
      <rPr>
        <sz val="10"/>
        <color rgb="FF000000"/>
        <rFont val="Arial"/>
        <family val="2"/>
      </rPr>
      <t xml:space="preserve"> On April 15, 2024, PG&amp;E, on behalf of the IOUs, submitted the Annual CARE and FERA Eligibility Report in accordance with OP 189 of D.21-06-015. This number reflects estimates of SDG&amp;E’s CARE Estimated Eligible Participants for 2024.</t>
    </r>
  </si>
  <si>
    <r>
      <t>2</t>
    </r>
    <r>
      <rPr>
        <sz val="10"/>
        <rFont val="Arial"/>
        <family val="2"/>
      </rPr>
      <t xml:space="preserve"> Total Households Enrolled includes submeter tenants.</t>
    </r>
  </si>
  <si>
    <r>
      <rPr>
        <vertAlign val="superscript"/>
        <sz val="10"/>
        <rFont val="Arial"/>
        <family val="2"/>
      </rPr>
      <t>3</t>
    </r>
    <r>
      <rPr>
        <sz val="10"/>
        <rFont val="Arial"/>
        <family val="2"/>
      </rPr>
      <t xml:space="preserve"> Penetration Rate and Enrollment Rate are the same value.</t>
    </r>
  </si>
  <si>
    <t>CARE Program Table 5 - Recertification Results</t>
  </si>
  <si>
    <t>Total CARE Households</t>
  </si>
  <si>
    <r>
      <t xml:space="preserve">Households Requested to Recertify </t>
    </r>
    <r>
      <rPr>
        <b/>
        <sz val="8"/>
        <rFont val="Arial"/>
        <family val="2"/>
      </rPr>
      <t>3</t>
    </r>
  </si>
  <si>
    <t>% of Households Total (C/B)</t>
  </si>
  <si>
    <r>
      <t>Households Recertified</t>
    </r>
    <r>
      <rPr>
        <b/>
        <vertAlign val="superscript"/>
        <sz val="10"/>
        <rFont val="Arial"/>
        <family val="2"/>
      </rPr>
      <t>1</t>
    </r>
  </si>
  <si>
    <r>
      <t>Households De-enrolled</t>
    </r>
    <r>
      <rPr>
        <b/>
        <vertAlign val="superscript"/>
        <sz val="10"/>
        <rFont val="Arial"/>
        <family val="2"/>
      </rPr>
      <t>2</t>
    </r>
  </si>
  <si>
    <r>
      <t>Recertification Rate %</t>
    </r>
    <r>
      <rPr>
        <b/>
        <vertAlign val="superscript"/>
        <sz val="10"/>
        <rFont val="Arial"/>
        <family val="2"/>
      </rPr>
      <t xml:space="preserve"> </t>
    </r>
    <r>
      <rPr>
        <b/>
        <sz val="10"/>
        <rFont val="Arial"/>
        <family val="2"/>
      </rPr>
      <t>(E/C)</t>
    </r>
  </si>
  <si>
    <t>% of Total Households De-enrolled (F/B)</t>
  </si>
  <si>
    <r>
      <rPr>
        <vertAlign val="superscript"/>
        <sz val="10"/>
        <rFont val="Arial"/>
        <family val="2"/>
      </rPr>
      <t>1</t>
    </r>
    <r>
      <rPr>
        <sz val="10"/>
        <rFont val="Arial"/>
        <family val="2"/>
      </rPr>
      <t xml:space="preserve"> Recertification results are tied to the month initiated and the recertification process allows customers 120 days to respond to the recertification request.  Results may be pending due to the time permitted for a participant to respond.  </t>
    </r>
  </si>
  <si>
    <r>
      <rPr>
        <vertAlign val="superscript"/>
        <sz val="10"/>
        <rFont val="Arial"/>
        <family val="2"/>
      </rPr>
      <t>2</t>
    </r>
    <r>
      <rPr>
        <sz val="10"/>
        <rFont val="Arial"/>
        <family val="2"/>
      </rPr>
      <t xml:space="preserve"> Includes customers who did not respond or who requested to be de-enrolled.</t>
    </r>
  </si>
  <si>
    <t>3 Excludes count of customers recertified through the probability model.</t>
  </si>
  <si>
    <r>
      <t>CARE Program Table 6 - Capitation Contractors</t>
    </r>
    <r>
      <rPr>
        <b/>
        <vertAlign val="superscript"/>
        <sz val="10"/>
        <rFont val="Arial"/>
        <family val="2"/>
      </rPr>
      <t>1</t>
    </r>
  </si>
  <si>
    <t xml:space="preserve">Contractor </t>
  </si>
  <si>
    <t>Contractor Type</t>
  </si>
  <si>
    <t>Total Enrollments</t>
  </si>
  <si>
    <t>(Check one or more if applicable)</t>
  </si>
  <si>
    <t>Private</t>
  </si>
  <si>
    <t>CBO</t>
  </si>
  <si>
    <t>WMDVBE</t>
  </si>
  <si>
    <t>Current Month</t>
  </si>
  <si>
    <t>Year-to-Date</t>
  </si>
  <si>
    <t xml:space="preserve">211 SAN DIEGO </t>
  </si>
  <si>
    <t>X</t>
  </si>
  <si>
    <t>ALPHA MINI MART</t>
  </si>
  <si>
    <t>AMERICAN RED CROSS WIC OFFICES</t>
  </si>
  <si>
    <t>BACKCOUNTRY COMMUNITIES THRIVING</t>
  </si>
  <si>
    <t xml:space="preserve">BONITA FAMILY RESOURCE CENTER </t>
  </si>
  <si>
    <t>CAMPESINOS UNIDOS INC (CUI) - CARE</t>
  </si>
  <si>
    <t>CHALDEAN COMMUNITY COUNCIL</t>
  </si>
  <si>
    <t>CHULA VISTA COMMUNITY COLLABORATIVE</t>
  </si>
  <si>
    <t>COMMUNITY RESOURCE CENTER</t>
  </si>
  <si>
    <t>ELDERHELP OF SAN DIEGO</t>
  </si>
  <si>
    <t>HEARTS AND HANDS WORKING TOGETHER</t>
  </si>
  <si>
    <t>INTERFAITH COMMUNITY SERVICES</t>
  </si>
  <si>
    <t>LA MAESTRA FAMILY CLINIC</t>
  </si>
  <si>
    <t>NEIGHBORHOOD HEALTH CARE</t>
  </si>
  <si>
    <t>NORTH COUNTY HEALTH PROJECT, INC.</t>
  </si>
  <si>
    <t>ORANGE COUNTY UNITED WAY (211 OC)</t>
  </si>
  <si>
    <t>SAN DIEGO STATE UNIVERSITY WIC OFFICES</t>
  </si>
  <si>
    <t>SAN YSIDRO HEALTH CENTERS</t>
  </si>
  <si>
    <t>SCRIPPS HEALTH WIC</t>
  </si>
  <si>
    <t>SOMALI BANTU ASSOCIATION OF AMERICA</t>
  </si>
  <si>
    <t>SOMALI FAMILY SERVICES</t>
  </si>
  <si>
    <t>UNION OF PAN ASIAN COMMUNITIES</t>
  </si>
  <si>
    <t>VISTA COMMUNITY CLINIC</t>
  </si>
  <si>
    <t xml:space="preserve">Total Enrollments </t>
  </si>
  <si>
    <r>
      <rPr>
        <vertAlign val="superscript"/>
        <sz val="10"/>
        <rFont val="Arial"/>
        <family val="2"/>
      </rPr>
      <t>1</t>
    </r>
    <r>
      <rPr>
        <sz val="10"/>
        <rFont val="Arial"/>
        <family val="2"/>
      </rPr>
      <t xml:space="preserve"> All capitation contractors with current contracts are listed regardless of whether they have signed up customers or submitted invoices this year.</t>
    </r>
  </si>
  <si>
    <t>CARE Program Table 7 - Expenditures for Pilots and Studies</t>
  </si>
  <si>
    <t>Authorized 2021-2026 Budget</t>
  </si>
  <si>
    <t>CARE Outbound Calling Pilot [1]</t>
  </si>
  <si>
    <t>Joint IOU - Statewide CARE-ESA Categorical Study  [1]</t>
  </si>
  <si>
    <t>[1]  The study budgets presented in this table are for the program cycle 2021-2026, as authorized in D.21.06.015.</t>
  </si>
  <si>
    <t>[2]  The 2022 Low Income Needs Assessment Study budget presented in this table authorized is for the program cycle 2021-2026, as authorized in Advice Letter 3478-E and 2828-G.</t>
  </si>
  <si>
    <t>CARE Program Table 8 - CARE and Disadvantaged Communities Enrollment Rate for Zip Codes</t>
  </si>
  <si>
    <t>CARE Enrollment Rate for Zip Codes that have 10% or more disconnections [2]</t>
  </si>
  <si>
    <t>CARE Enrollment Rate for Zip Codes in High Poverty (Income Less than 100% FPG) [3]</t>
  </si>
  <si>
    <t>CARE Enrollment Rate for Zip Codes in High Poverty (with 70% or Less CARE Penetration) [3]</t>
  </si>
  <si>
    <t>CARE Enrollment Rate for DAC (Zip/Census Track) Codes in High Poverty (with 70% or Less CARE Enrollment Rate) [1][4]</t>
  </si>
  <si>
    <t>112%</t>
  </si>
  <si>
    <t>67%</t>
  </si>
  <si>
    <t>111%</t>
  </si>
  <si>
    <t>66%</t>
  </si>
  <si>
    <t>110%</t>
  </si>
  <si>
    <t>64%</t>
  </si>
  <si>
    <t>108%</t>
  </si>
  <si>
    <t>107%</t>
  </si>
  <si>
    <t>105%</t>
  </si>
  <si>
    <t>104%</t>
  </si>
  <si>
    <t>103%</t>
  </si>
  <si>
    <t>63%</t>
  </si>
  <si>
    <t>102%</t>
  </si>
  <si>
    <t xml:space="preserve">[1] All DAC zip codes have a CARE Enrollment Rate &gt; 70%				</t>
  </si>
  <si>
    <t>[2] Disconnections resumed for residential customers in August 2023. However, no CARE customers have been disconnected to date.</t>
  </si>
  <si>
    <t>[3] Includes zip codes with &gt;25% of customers with incomes less than 100% FPG.</t>
  </si>
  <si>
    <t>[4] DACs are defined at the census tract level. Corresponding zip codes are provided for the purpose of this table; however, the entire zip code listed may not be considered a DAC.</t>
  </si>
  <si>
    <t>Note: Penetration Rate and Enrollment Rate are the same value.</t>
  </si>
  <si>
    <t xml:space="preserve">
Note: Any required corrections/adjustments are reported herein and supersede results reported in prior months and may reflect YTD adjustments.</t>
  </si>
  <si>
    <t>CARE Program Table 8A - CARE Top 10 Lowest Enrollment Rates in High Disconnection, High Poverty, and DAC Communities by Zip Code</t>
  </si>
  <si>
    <t>ZIP</t>
  </si>
  <si>
    <t>Top 10 Lowest CARE Enrollment Rate for Zip Codes that have 10% or more Disconnections [1]</t>
  </si>
  <si>
    <t>Top 10 Lowest CARE Enrollment Rate for Zip Codes in High Poverty (Income Less than 100% FPG) [2]</t>
  </si>
  <si>
    <t>Top 10 Lowest CARE Enrollment Rate for Zip Codes in DAC</t>
  </si>
  <si>
    <t>ZIP00001</t>
  </si>
  <si>
    <t>58%</t>
  </si>
  <si>
    <t>ZIP00002</t>
  </si>
  <si>
    <t>113%</t>
  </si>
  <si>
    <t>ZIP00003</t>
  </si>
  <si>
    <t>114%</t>
  </si>
  <si>
    <t>ZIP00004</t>
  </si>
  <si>
    <t>115%</t>
  </si>
  <si>
    <t>ZIP00005</t>
  </si>
  <si>
    <t>72%</t>
  </si>
  <si>
    <t>118%</t>
  </si>
  <si>
    <t>ZIP00006</t>
  </si>
  <si>
    <t>73%</t>
  </si>
  <si>
    <t>126%</t>
  </si>
  <si>
    <t>ZIP00007</t>
  </si>
  <si>
    <t>81%</t>
  </si>
  <si>
    <t>134%</t>
  </si>
  <si>
    <t>ZIP00008</t>
  </si>
  <si>
    <t>85%</t>
  </si>
  <si>
    <t>135%</t>
  </si>
  <si>
    <t>ZIP00009</t>
  </si>
  <si>
    <t>94%</t>
  </si>
  <si>
    <t>ZIP00010</t>
  </si>
  <si>
    <t>96%</t>
  </si>
  <si>
    <t>137%</t>
  </si>
  <si>
    <t>[1] Disconnections resumed for residential customers in August 2023. However, no CARE customers have been disconnected to date.</t>
  </si>
  <si>
    <t>[2] Includes zip codes with &gt;25% of customers with incomes less than 100% FPG</t>
  </si>
  <si>
    <t>[3] DACs are defined at the census tract level. Corresponding zip codes are provided for the purpose of this table; however, the entire zip code listed may not be considered a DAC.</t>
  </si>
  <si>
    <t xml:space="preserve">Note: Some zip codes rolled up to the nearest zip code for privacy reasons due to the number of people residing in that zip code. </t>
  </si>
  <si>
    <t>FERA Program Table 1 - FERA Program Expenses</t>
  </si>
  <si>
    <t>FERA Program:</t>
  </si>
  <si>
    <t>Pilot(s)</t>
  </si>
  <si>
    <t>SUBTOTAL MANAGEMENT COSTS [1]</t>
  </si>
  <si>
    <t>FERA Rate Discount [2]</t>
  </si>
  <si>
    <t>[1]  Authorized Budget for PY 2024 in D.21-06-015, Attachment 1, Table 4.</t>
  </si>
  <si>
    <t>[2]  FERA Rate Discount budget amount reflected in Advice Letter 4291-E, effective January 1, 2024.</t>
  </si>
  <si>
    <t>FERA Program Table 2 - Enrollment, Recertification, &amp; Attrition</t>
  </si>
  <si>
    <t>Total 
FERA 
Participants</t>
  </si>
  <si>
    <r>
      <t>Estimated FERA Eligible</t>
    </r>
    <r>
      <rPr>
        <b/>
        <vertAlign val="superscript"/>
        <sz val="12"/>
        <rFont val="Arial"/>
        <family val="2"/>
      </rPr>
      <t>5,7</t>
    </r>
  </si>
  <si>
    <r>
      <t>Enrollment</t>
    </r>
    <r>
      <rPr>
        <b/>
        <vertAlign val="superscript"/>
        <sz val="12"/>
        <rFont val="Arial"/>
        <family val="2"/>
      </rPr>
      <t>6</t>
    </r>
    <r>
      <rPr>
        <b/>
        <sz val="12"/>
        <rFont val="Arial"/>
        <family val="2"/>
      </rPr>
      <t xml:space="preserve">
Rate %
(W/X)</t>
    </r>
  </si>
  <si>
    <t xml:space="preserve">Non-Scheduled </t>
  </si>
  <si>
    <r>
      <t>No Response</t>
    </r>
    <r>
      <rPr>
        <b/>
        <vertAlign val="subscript"/>
        <sz val="12"/>
        <rFont val="Arial"/>
        <family val="2"/>
      </rPr>
      <t>4</t>
    </r>
  </si>
  <si>
    <r>
      <t>1</t>
    </r>
    <r>
      <rPr>
        <sz val="10"/>
        <rFont val="Arial"/>
        <family val="2"/>
      </rPr>
      <t xml:space="preserve"> Enrollments via data sharing between the IOUs.</t>
    </r>
  </si>
  <si>
    <r>
      <t>2</t>
    </r>
    <r>
      <rPr>
        <sz val="10"/>
        <rFont val="Arial"/>
        <family val="2"/>
      </rPr>
      <t xml:space="preserve"> Enrollments via data sharing between departments and/or programs within the utility.</t>
    </r>
  </si>
  <si>
    <r>
      <t>3</t>
    </r>
    <r>
      <rPr>
        <sz val="10"/>
        <rFont val="Arial"/>
        <family val="2"/>
      </rPr>
      <t xml:space="preserve"> Enrollments via data sharing with programs outside the IOU that serve low-income customers.</t>
    </r>
  </si>
  <si>
    <r>
      <t xml:space="preserve">4 </t>
    </r>
    <r>
      <rPr>
        <sz val="10"/>
        <rFont val="Arial"/>
        <family val="2"/>
      </rPr>
      <t>No response includes no response to both Recertification and Verification.</t>
    </r>
  </si>
  <si>
    <r>
      <rPr>
        <vertAlign val="superscript"/>
        <sz val="10"/>
        <color rgb="FF000000"/>
        <rFont val="Arial"/>
        <family val="2"/>
      </rPr>
      <t>5</t>
    </r>
    <r>
      <rPr>
        <sz val="10"/>
        <color rgb="FF000000"/>
        <rFont val="Arial"/>
        <family val="2"/>
      </rPr>
      <t xml:space="preserve"> On April 15, 2024, PG&amp;E, on behalf of the IOUs, submitted the Annual CARE and FERA Eligibility Report in accordance with OP 189 of D.21-06-015. This number reflects estimates of SDG&amp;E’s FERA Estimated Eligible Participants for 2024.</t>
    </r>
  </si>
  <si>
    <r>
      <rPr>
        <vertAlign val="superscript"/>
        <sz val="10"/>
        <rFont val="Arial"/>
        <family val="2"/>
      </rPr>
      <t>6</t>
    </r>
    <r>
      <rPr>
        <sz val="10"/>
        <rFont val="Arial"/>
        <family val="2"/>
      </rPr>
      <t xml:space="preserve"> Penetration Rate and Enrollment Rate are the same value.</t>
    </r>
  </si>
  <si>
    <r>
      <rPr>
        <vertAlign val="superscript"/>
        <sz val="10"/>
        <rFont val="Arial"/>
        <family val="2"/>
      </rPr>
      <t>7</t>
    </r>
    <r>
      <rPr>
        <sz val="10"/>
        <rFont val="Arial"/>
        <family val="2"/>
      </rPr>
      <t xml:space="preserve"> FERA Estimated Eligible population value was incorrectly reported in FERA Table 2 for the 2023 Annual Report. The 2022 population was incorrectly used causing a slight decrease in enrollment rate for the 2023 program year.</t>
    </r>
  </si>
  <si>
    <t>FERA Program Table 3A - Post-Enrollment Verification Results (Model)</t>
  </si>
  <si>
    <t>Total FERA Households Enrolled</t>
  </si>
  <si>
    <t>% of FERA Enrolled Requested to Verify Total</t>
  </si>
  <si>
    <r>
      <t>FERA  Households De-enrolled (Due to no response)</t>
    </r>
    <r>
      <rPr>
        <b/>
        <vertAlign val="superscript"/>
        <sz val="10"/>
        <rFont val="Arial"/>
        <family val="2"/>
      </rPr>
      <t>1</t>
    </r>
  </si>
  <si>
    <t>FERA Households De-enrolled (Verified as Ineligible)</t>
  </si>
  <si>
    <t>% of Total FERA Households De-enrolled</t>
  </si>
  <si>
    <r>
      <rPr>
        <vertAlign val="superscript"/>
        <sz val="10"/>
        <color rgb="FF000000"/>
        <rFont val="Arial"/>
        <family val="2"/>
      </rPr>
      <t>1</t>
    </r>
    <r>
      <rPr>
        <sz val="10"/>
        <color rgb="FF000000"/>
        <rFont val="Arial"/>
        <family val="2"/>
      </rPr>
      <t xml:space="preserve"> Post enrollment verification (PEV) results are tied to the month initiated and the PEV process allows customers 90 days to respond to the PEV request.  Results may be pending due to the time permitted for a participant to respond.  </t>
    </r>
  </si>
  <si>
    <t>FERA Program Table 3B Post-Enrollment Verification Results (Electric only High Usage)</t>
  </si>
  <si>
    <r>
      <t>FERA Households De-enrolled (Due to no response)</t>
    </r>
    <r>
      <rPr>
        <b/>
        <vertAlign val="superscript"/>
        <sz val="10"/>
        <rFont val="Arial"/>
        <family val="2"/>
      </rPr>
      <t xml:space="preserve">1 </t>
    </r>
  </si>
  <si>
    <t xml:space="preserve">% of Total FERA Households  De-enrolled </t>
  </si>
  <si>
    <t>FERA Program Table 4 - Enrollment by County</t>
  </si>
  <si>
    <r>
      <rPr>
        <vertAlign val="superscript"/>
        <sz val="10"/>
        <color rgb="FF000000"/>
        <rFont val="Arial"/>
        <family val="2"/>
      </rPr>
      <t>1</t>
    </r>
    <r>
      <rPr>
        <sz val="10"/>
        <color rgb="FF000000"/>
        <rFont val="Arial"/>
        <family val="2"/>
      </rPr>
      <t xml:space="preserve"> On April 15, 2024, PG&amp;E, on behalf of the IOUs, submitted the Annual CARE and FERA Eligibility Report in accordance with OP 189 of D.21-06-015. This number reflects estimates of SDG&amp;E’s FERA Estimated Eligible Participants for 2024.</t>
    </r>
  </si>
  <si>
    <r>
      <rPr>
        <vertAlign val="superscript"/>
        <sz val="10"/>
        <color rgb="FF000000"/>
        <rFont val="Arial"/>
        <family val="2"/>
      </rPr>
      <t>2</t>
    </r>
    <r>
      <rPr>
        <sz val="10"/>
        <color rgb="FF000000"/>
        <rFont val="Arial"/>
        <family val="2"/>
      </rPr>
      <t xml:space="preserve"> Total Households Enrolled includes submeter tenants.</t>
    </r>
  </si>
  <si>
    <r>
      <rPr>
        <vertAlign val="superscript"/>
        <sz val="10"/>
        <rFont val="Arial"/>
        <family val="2"/>
      </rPr>
      <t>3</t>
    </r>
    <r>
      <rPr>
        <sz val="10"/>
        <rFont val="Arial"/>
        <family val="2"/>
      </rPr>
      <t xml:space="preserve"> Penetration Rate and Enrollment Rate are the same value. </t>
    </r>
  </si>
  <si>
    <t>FERA Program Table 5 - Recertification Results</t>
  </si>
  <si>
    <t>Total FERA Households</t>
  </si>
  <si>
    <r>
      <t xml:space="preserve">Households Requested to Recertify </t>
    </r>
    <r>
      <rPr>
        <b/>
        <vertAlign val="superscript"/>
        <sz val="12"/>
        <rFont val="Arial"/>
        <family val="2"/>
      </rPr>
      <t>2</t>
    </r>
  </si>
  <si>
    <r>
      <t>Households Recertified</t>
    </r>
    <r>
      <rPr>
        <b/>
        <vertAlign val="superscript"/>
        <sz val="12"/>
        <rFont val="Arial"/>
        <family val="2"/>
      </rPr>
      <t>1</t>
    </r>
  </si>
  <si>
    <t>Households De-enrolled</t>
  </si>
  <si>
    <r>
      <t>Recertification Rate %</t>
    </r>
    <r>
      <rPr>
        <b/>
        <vertAlign val="superscript"/>
        <sz val="12"/>
        <rFont val="Arial"/>
        <family val="2"/>
      </rPr>
      <t xml:space="preserve"> </t>
    </r>
    <r>
      <rPr>
        <b/>
        <sz val="12"/>
        <rFont val="Arial"/>
        <family val="2"/>
      </rPr>
      <t>(E/C)</t>
    </r>
  </si>
  <si>
    <t>0</t>
  </si>
  <si>
    <r>
      <rPr>
        <vertAlign val="superscript"/>
        <sz val="10"/>
        <color rgb="FF000000"/>
        <rFont val="Arial"/>
        <family val="2"/>
      </rPr>
      <t>1</t>
    </r>
    <r>
      <rPr>
        <sz val="10"/>
        <color rgb="FF000000"/>
        <rFont val="Arial"/>
        <family val="2"/>
      </rPr>
      <t xml:space="preserve"> Recertification results are tied to the month initiated and the recertification process allows customers 120 days to respond to the recertification request.  Results may be pending due to the time permitted for a participant to respond.  </t>
    </r>
  </si>
  <si>
    <r>
      <t xml:space="preserve">2 </t>
    </r>
    <r>
      <rPr>
        <sz val="10"/>
        <rFont val="Arial"/>
        <family val="2"/>
      </rPr>
      <t>Excludes count of customers recertified through the probability model.</t>
    </r>
  </si>
  <si>
    <r>
      <t>FERA Program Table 6 - Capitation Contractors</t>
    </r>
    <r>
      <rPr>
        <b/>
        <vertAlign val="superscript"/>
        <sz val="10"/>
        <rFont val="Arial"/>
        <family val="2"/>
      </rPr>
      <t>1</t>
    </r>
  </si>
  <si>
    <t>211 SAN DIEGO</t>
  </si>
  <si>
    <t>BONITA FAMILY RESOURCE CENTER</t>
  </si>
  <si>
    <t xml:space="preserve">CAMPESINOS UNIDOS INC (CUI) </t>
  </si>
  <si>
    <t>MAAC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</si>
</sst>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yymmmmdd"/>
    <numFmt numFmtId="167" formatCode="#,##0.00&quot; $&quot;;\-#,##0.00&quot; $&quot;"/>
    <numFmt numFmtId="168" formatCode=";;;"/>
    <numFmt numFmtId="169" formatCode="dd/mm/yy"/>
    <numFmt numFmtId="170" formatCode="[$-409]mmmm\ d\,\ yyyy;@"/>
    <numFmt numFmtId="171" formatCode="0.0%"/>
    <numFmt numFmtId="172" formatCode="General_)"/>
    <numFmt numFmtId="173" formatCode="#,##0.00;[Red]#,##0.00"/>
    <numFmt numFmtId="174" formatCode="_(&quot;$&quot;* #,##0.00_);_(&quot;$&quot;* \(#,##0.00\);_(&quot;$&quot;* &quot;-&quot;???_);_(@_)"/>
    <numFmt numFmtId="175" formatCode="_([$$-409]* #,##0_);_([$$-409]* \(#,##0\);_([$$-409]* &quot;-&quot;??_);_(@_)"/>
    <numFmt numFmtId="176" formatCode="[$-409]mmm\-yy;@"/>
    <numFmt numFmtId="177" formatCode="0.000%"/>
    <numFmt numFmtId="178" formatCode="_(* #,##0.0_);_(* \(#,##0.0\);_(* &quot;-&quot;_);_(@_)"/>
    <numFmt numFmtId="179" formatCode="_(* #,##0.0_);_(* \(#,##0.0\);_(* &quot;-&quot;??_);_(@_)"/>
    <numFmt numFmtId="180" formatCode="0.0"/>
    <numFmt numFmtId="181" formatCode="_([$$-409]* #,##0.00_);_([$$-409]* \(#,##0.00\);_([$$-409]* &quot;-&quot;??_);_(@_)"/>
  </numFmts>
  <fonts count="136">
    <font>
      <sz val="10"/>
      <name val="Arial"/>
      <family val="2"/>
    </font>
    <font>
      <sz val="11"/>
      <color theme="1"/>
      <name val="Calibri"/>
      <family val="2"/>
      <scheme val="minor"/>
    </font>
    <font>
      <sz val="10"/>
      <color theme="1"/>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indexed="8"/>
      <name val="Arial"/>
      <family val="2"/>
    </font>
    <font>
      <sz val="10"/>
      <color indexed="8"/>
      <name val="Arial"/>
      <family val="2"/>
    </font>
    <font>
      <b/>
      <sz val="10"/>
      <name val="Arial"/>
      <family val="2"/>
    </font>
    <font>
      <b/>
      <sz val="12"/>
      <name val="Arial"/>
      <family val="2"/>
    </font>
    <font>
      <sz val="10"/>
      <color indexed="10"/>
      <name val="Arial"/>
      <family val="2"/>
    </font>
    <font>
      <sz val="10"/>
      <color indexed="8"/>
      <name val="MS Sans Serif"/>
      <family val="2"/>
    </font>
    <font>
      <sz val="8"/>
      <name val="Arial"/>
      <family val="2"/>
    </font>
    <font>
      <b/>
      <u/>
      <sz val="11"/>
      <color indexed="37"/>
      <name val="Arial"/>
      <family val="2"/>
    </font>
    <font>
      <b/>
      <sz val="18"/>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b/>
      <sz val="14"/>
      <name val="Arial"/>
      <family val="2"/>
    </font>
    <font>
      <b/>
      <sz val="8"/>
      <name val="Arial"/>
      <family val="2"/>
    </font>
    <font>
      <sz val="8"/>
      <color indexed="8"/>
      <name val="Arial"/>
      <family val="2"/>
    </font>
    <font>
      <sz val="10"/>
      <name val="Helv"/>
      <family val="2"/>
      <charset val="204"/>
    </font>
    <font>
      <b/>
      <sz val="10"/>
      <color indexed="39"/>
      <name val="Arial"/>
      <family val="2"/>
    </font>
    <font>
      <b/>
      <sz val="11"/>
      <color indexed="9"/>
      <name val="Arial"/>
      <family val="2"/>
    </font>
    <font>
      <b/>
      <i/>
      <sz val="11"/>
      <color indexed="9"/>
      <name val="Arial"/>
      <family val="2"/>
    </font>
    <font>
      <b/>
      <sz val="9"/>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8"/>
      <name val="Arial"/>
      <family val="2"/>
    </font>
    <font>
      <b/>
      <sz val="9"/>
      <color indexed="8"/>
      <name val="Arial"/>
      <family val="2"/>
    </font>
    <font>
      <u/>
      <sz val="10"/>
      <color indexed="12"/>
      <name val="Arial"/>
      <family val="2"/>
    </font>
    <font>
      <b/>
      <vertAlign val="superscript"/>
      <sz val="10"/>
      <name val="Arial"/>
      <family val="2"/>
    </font>
    <font>
      <sz val="10"/>
      <color rgb="FFFF0000"/>
      <name val="Arial"/>
      <family val="2"/>
    </font>
    <font>
      <b/>
      <sz val="11"/>
      <name val="Arial"/>
      <family val="2"/>
    </font>
    <font>
      <sz val="11"/>
      <name val="Arial"/>
      <family val="2"/>
    </font>
    <font>
      <vertAlign val="superscript"/>
      <sz val="10"/>
      <name val="Arial"/>
      <family val="2"/>
    </font>
    <font>
      <sz val="10"/>
      <color rgb="FF0070C0"/>
      <name val="Arial"/>
      <family val="2"/>
    </font>
    <font>
      <sz val="11"/>
      <name val="Interstate-LightCondensed"/>
      <family val="2"/>
    </font>
    <font>
      <b/>
      <sz val="15"/>
      <color indexed="56"/>
      <name val="Calibri"/>
      <family val="2"/>
    </font>
    <font>
      <b/>
      <sz val="13"/>
      <color indexed="56"/>
      <name val="Calibri"/>
      <family val="2"/>
    </font>
    <font>
      <b/>
      <sz val="11"/>
      <color indexed="8"/>
      <name val="Calibri"/>
      <family val="2"/>
    </font>
    <font>
      <sz val="11"/>
      <color indexed="10"/>
      <name val="Arial"/>
      <family val="2"/>
    </font>
    <font>
      <sz val="7"/>
      <name val="Arial"/>
      <family val="2"/>
    </font>
    <font>
      <b/>
      <sz val="11"/>
      <color indexed="18"/>
      <name val="Arial"/>
      <family val="2"/>
    </font>
    <font>
      <b/>
      <i/>
      <sz val="11"/>
      <color indexed="18"/>
      <name val="Arial"/>
      <family val="2"/>
    </font>
    <font>
      <sz val="12"/>
      <color indexed="18"/>
      <name val="MS Sans Serif"/>
      <family val="2"/>
    </font>
    <font>
      <sz val="12"/>
      <color indexed="9"/>
      <name val="MS Sans Serif"/>
      <family val="2"/>
    </font>
    <font>
      <b/>
      <sz val="11"/>
      <color indexed="9"/>
      <name val="Arial Narrow"/>
      <family val="2"/>
    </font>
    <font>
      <sz val="11"/>
      <color indexed="18"/>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sz val="18"/>
      <color indexed="18"/>
      <name val="Arial"/>
      <family val="2"/>
    </font>
    <font>
      <b/>
      <sz val="11"/>
      <color indexed="62"/>
      <name val="Calibri"/>
      <family val="2"/>
    </font>
    <font>
      <b/>
      <sz val="18"/>
      <color indexed="62"/>
      <name val="Cambria"/>
      <family val="2"/>
    </font>
    <font>
      <b/>
      <sz val="15"/>
      <color indexed="62"/>
      <name val="Calibri"/>
      <family val="2"/>
    </font>
    <font>
      <b/>
      <sz val="13"/>
      <color indexed="62"/>
      <name val="Calibri"/>
      <family val="2"/>
    </font>
    <font>
      <b/>
      <vertAlign val="superscript"/>
      <sz val="12"/>
      <name val="Arial"/>
      <family val="2"/>
    </font>
    <font>
      <b/>
      <sz val="10"/>
      <color theme="1"/>
      <name val="Arial"/>
      <family val="2"/>
    </font>
    <font>
      <b/>
      <sz val="10"/>
      <color rgb="FFFF0000"/>
      <name val="Arial"/>
      <family val="2"/>
    </font>
    <font>
      <strike/>
      <sz val="10"/>
      <color rgb="FFFF0000"/>
      <name val="Arial"/>
      <family val="2"/>
    </font>
    <font>
      <strike/>
      <sz val="10"/>
      <name val="Arial"/>
      <family val="2"/>
    </font>
    <font>
      <sz val="11"/>
      <name val="Calibri"/>
      <family val="2"/>
    </font>
    <font>
      <sz val="20"/>
      <color rgb="FFFF0000"/>
      <name val="Arial"/>
      <family val="2"/>
    </font>
    <font>
      <b/>
      <sz val="10"/>
      <name val="Calibri"/>
      <family val="2"/>
      <scheme val="minor"/>
    </font>
    <font>
      <sz val="10"/>
      <color rgb="FF000000"/>
      <name val="Arial"/>
      <family val="2"/>
    </font>
    <font>
      <sz val="8"/>
      <color indexed="10"/>
      <name val="Arial"/>
      <family val="2"/>
    </font>
    <font>
      <vertAlign val="superscript"/>
      <sz val="11"/>
      <name val="Arial"/>
      <family val="2"/>
    </font>
    <font>
      <sz val="11"/>
      <color rgb="FF000000"/>
      <name val="Calibri"/>
      <family val="2"/>
    </font>
    <font>
      <b/>
      <strike/>
      <sz val="10"/>
      <color rgb="FFFF0000"/>
      <name val="Arial"/>
      <family val="2"/>
    </font>
    <font>
      <b/>
      <sz val="10"/>
      <color theme="9" tint="-0.24994659260841701"/>
      <name val="Arial"/>
      <family val="2"/>
    </font>
    <font>
      <b/>
      <sz val="12"/>
      <color rgb="FFFF0000"/>
      <name val="Arial"/>
      <family val="2"/>
    </font>
    <font>
      <b/>
      <sz val="16"/>
      <color rgb="FFFF0000"/>
      <name val="Times New Roman"/>
      <family val="1"/>
    </font>
    <font>
      <sz val="12"/>
      <name val="Times New Roman"/>
      <family val="1"/>
    </font>
    <font>
      <sz val="11"/>
      <name val="Times New Roman"/>
      <family val="1"/>
    </font>
    <font>
      <sz val="16"/>
      <name val="Arial"/>
      <family val="2"/>
    </font>
    <font>
      <sz val="11"/>
      <color rgb="FFFF0000"/>
      <name val="Arial"/>
      <family val="2"/>
    </font>
    <font>
      <sz val="11"/>
      <name val="Calibri"/>
      <family val="2"/>
      <scheme val="minor"/>
    </font>
    <font>
      <i/>
      <sz val="10"/>
      <color theme="1"/>
      <name val="Arial"/>
      <family val="2"/>
    </font>
    <font>
      <u/>
      <sz val="11"/>
      <color theme="10"/>
      <name val="Calibri"/>
      <family val="2"/>
      <scheme val="minor"/>
    </font>
    <font>
      <sz val="20"/>
      <name val="Arial"/>
      <family val="2"/>
    </font>
    <font>
      <b/>
      <sz val="14"/>
      <name val="Calibri"/>
      <family val="2"/>
    </font>
    <font>
      <sz val="12"/>
      <name val="Century Gothic"/>
      <family val="2"/>
    </font>
    <font>
      <b/>
      <sz val="11"/>
      <color rgb="FF000000"/>
      <name val="Arial"/>
      <family val="2"/>
    </font>
    <font>
      <i/>
      <sz val="10"/>
      <name val="Arial"/>
      <family val="2"/>
    </font>
    <font>
      <vertAlign val="superscript"/>
      <sz val="10"/>
      <color rgb="FF000000"/>
      <name val="Arial"/>
      <family val="2"/>
    </font>
    <font>
      <b/>
      <sz val="10"/>
      <color rgb="FF000000"/>
      <name val="Arial"/>
      <family val="2"/>
    </font>
    <font>
      <b/>
      <sz val="16"/>
      <color rgb="FFFF0000"/>
      <name val="Arial"/>
      <family val="2"/>
    </font>
    <font>
      <sz val="16"/>
      <color rgb="FFFF0000"/>
      <name val="Arial"/>
      <family val="2"/>
    </font>
    <font>
      <b/>
      <i/>
      <sz val="10"/>
      <name val="Arial"/>
      <family val="2"/>
    </font>
    <font>
      <sz val="10"/>
      <name val="Calibri"/>
      <family val="2"/>
      <scheme val="minor"/>
    </font>
    <font>
      <sz val="11"/>
      <name val="Cambria"/>
      <family val="1"/>
    </font>
    <font>
      <b/>
      <sz val="12"/>
      <color rgb="FF000000"/>
      <name val="Arial"/>
      <family val="2"/>
    </font>
    <font>
      <vertAlign val="superscript"/>
      <sz val="11"/>
      <color rgb="FF000000"/>
      <name val="Arial"/>
      <family val="2"/>
    </font>
    <font>
      <b/>
      <vertAlign val="superscript"/>
      <sz val="12"/>
      <color rgb="FF000000"/>
      <name val="Arial"/>
      <family val="2"/>
    </font>
    <font>
      <sz val="7"/>
      <color rgb="FF0070C0"/>
      <name val="Arial"/>
      <family val="2"/>
    </font>
    <font>
      <b/>
      <vertAlign val="subscript"/>
      <sz val="12"/>
      <name val="Arial"/>
      <family val="2"/>
    </font>
    <font>
      <sz val="10"/>
      <name val="Arial Black"/>
      <family val="2"/>
    </font>
    <font>
      <b/>
      <vertAlign val="superscript"/>
      <sz val="11"/>
      <name val="Calibri Light"/>
      <family val="2"/>
    </font>
    <font>
      <sz val="12"/>
      <color rgb="FF000000"/>
      <name val="Arial"/>
      <family val="2"/>
    </font>
    <font>
      <b/>
      <vertAlign val="superscript"/>
      <sz val="10"/>
      <color rgb="FF000000"/>
      <name val="Arial"/>
      <family val="2"/>
    </font>
    <font>
      <sz val="10"/>
      <color rgb="FF333333"/>
      <name val="Arial"/>
      <family val="2"/>
    </font>
    <font>
      <sz val="11"/>
      <color rgb="FF000000"/>
      <name val="Arial"/>
      <family val="2"/>
    </font>
    <font>
      <sz val="12"/>
      <color rgb="FF000000"/>
      <name val="Times New Roman"/>
      <family val="1"/>
    </font>
    <font>
      <sz val="10"/>
      <name val="Arial"/>
      <family val="2"/>
    </font>
    <font>
      <b/>
      <sz val="10"/>
      <color rgb="FF000000"/>
      <name val="Arial"/>
      <family val="2"/>
      <charset val="1"/>
    </font>
    <font>
      <b/>
      <sz val="10"/>
      <color rgb="FF000000"/>
      <name val="Arial"/>
    </font>
    <font>
      <b/>
      <vertAlign val="superscript"/>
      <sz val="10"/>
      <color rgb="FF000000"/>
      <name val="Arial"/>
    </font>
  </fonts>
  <fills count="4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21"/>
        <bgColor indexed="64"/>
      </patternFill>
    </fill>
    <fill>
      <patternFill patternType="solid">
        <fgColor indexed="37"/>
        <bgColor indexed="64"/>
      </patternFill>
    </fill>
    <fill>
      <patternFill patternType="solid">
        <fgColor indexed="50"/>
        <bgColor indexed="64"/>
      </patternFill>
    </fill>
    <fill>
      <patternFill patternType="solid">
        <fgColor indexed="5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14"/>
        <bgColor indexed="64"/>
      </patternFill>
    </fill>
    <fill>
      <patternFill patternType="lightUp">
        <fgColor indexed="54"/>
        <bgColor indexed="41"/>
      </patternFill>
    </fill>
    <fill>
      <patternFill patternType="solid">
        <fgColor theme="4" tint="0.79985961485641044"/>
        <bgColor indexed="64"/>
      </patternFill>
    </fill>
    <fill>
      <patternFill patternType="solid">
        <fgColor theme="0"/>
        <bgColor indexed="64"/>
      </patternFill>
    </fill>
    <fill>
      <patternFill patternType="solid">
        <fgColor theme="0" tint="-0.1498764000366222"/>
        <bgColor indexed="64"/>
      </patternFill>
    </fill>
    <fill>
      <patternFill patternType="solid">
        <fgColor theme="0" tint="-0.24985503707998902"/>
        <bgColor indexed="64"/>
      </patternFill>
    </fill>
    <fill>
      <patternFill patternType="solid">
        <fgColor rgb="FFFFFFFF"/>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BFBFBF"/>
        <bgColor indexed="64"/>
      </patternFill>
    </fill>
    <fill>
      <patternFill patternType="solid">
        <fgColor theme="1" tint="0.34998626667073579"/>
        <bgColor indexed="64"/>
      </patternFill>
    </fill>
    <fill>
      <patternFill patternType="solid">
        <fgColor rgb="FFD9D9D9"/>
        <bgColor indexed="64"/>
      </patternFill>
    </fill>
    <fill>
      <patternFill patternType="solid">
        <fgColor theme="0" tint="-0.49986266670735802"/>
        <bgColor indexed="64"/>
      </patternFill>
    </fill>
    <fill>
      <patternFill patternType="solid">
        <fgColor theme="4" tint="0.79998168889431442"/>
        <bgColor indexed="65"/>
      </patternFill>
    </fill>
    <fill>
      <patternFill patternType="solid">
        <fgColor theme="0" tint="-0.24988555558946501"/>
        <bgColor indexed="64"/>
      </patternFill>
    </fill>
  </fills>
  <borders count="225">
    <border>
      <left/>
      <right/>
      <top/>
      <bottom/>
      <diagonal/>
    </border>
    <border>
      <left style="double">
        <color auto="1"/>
      </left>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medium">
        <color indexed="30"/>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right/>
      <top/>
      <bottom style="thick">
        <color indexed="62"/>
      </bottom>
      <diagonal/>
    </border>
    <border>
      <left/>
      <right/>
      <top style="thin">
        <color indexed="62"/>
      </top>
      <bottom style="double">
        <color indexed="62"/>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diagonal/>
    </border>
    <border>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thin">
        <color auto="1"/>
      </top>
      <bottom/>
      <diagonal/>
    </border>
    <border>
      <left/>
      <right/>
      <top style="thin">
        <color auto="1"/>
      </top>
      <bottom style="medium">
        <color auto="1"/>
      </bottom>
      <diagonal/>
    </border>
    <border>
      <left/>
      <right/>
      <top/>
      <bottom style="thin">
        <color auto="1"/>
      </bottom>
      <diagonal/>
    </border>
    <border>
      <left style="thin">
        <color auto="1"/>
      </left>
      <right/>
      <top/>
      <bottom style="thin">
        <color auto="1"/>
      </bottom>
      <diagonal/>
    </border>
    <border>
      <left style="medium">
        <color auto="1"/>
      </left>
      <right style="thin">
        <color auto="1"/>
      </right>
      <top style="thin">
        <color auto="1"/>
      </top>
      <bottom/>
      <diagonal/>
    </border>
    <border>
      <left style="thin">
        <color auto="1"/>
      </left>
      <right/>
      <top/>
      <bottom/>
      <diagonal/>
    </border>
    <border>
      <left style="thin">
        <color auto="1"/>
      </left>
      <right style="medium">
        <color rgb="FF000000"/>
      </right>
      <top style="medium">
        <color rgb="FF000000"/>
      </top>
      <bottom style="medium">
        <color auto="1"/>
      </bottom>
      <diagonal/>
    </border>
    <border>
      <left style="medium">
        <color rgb="FF000000"/>
      </left>
      <right style="thin">
        <color rgb="FF000000"/>
      </right>
      <top style="medium">
        <color rgb="FF000000"/>
      </top>
      <bottom style="medium">
        <color auto="1"/>
      </bottom>
      <diagonal/>
    </border>
    <border>
      <left style="thin">
        <color rgb="FF000000"/>
      </left>
      <right style="thin">
        <color rgb="FF000000"/>
      </right>
      <top style="medium">
        <color rgb="FF000000"/>
      </top>
      <bottom style="medium">
        <color auto="1"/>
      </bottom>
      <diagonal/>
    </border>
    <border>
      <left/>
      <right style="thin">
        <color auto="1"/>
      </right>
      <top/>
      <bottom style="thin">
        <color auto="1"/>
      </bottom>
      <diagonal/>
    </border>
    <border>
      <left style="medium">
        <color auto="1"/>
      </left>
      <right/>
      <top style="thin">
        <color auto="1"/>
      </top>
      <bottom/>
      <diagonal/>
    </border>
    <border>
      <left style="thin">
        <color auto="1"/>
      </left>
      <right style="thin">
        <color auto="1"/>
      </right>
      <top/>
      <bottom/>
      <diagonal/>
    </border>
    <border>
      <left style="thin">
        <color rgb="FF000000"/>
      </left>
      <right/>
      <top style="medium">
        <color rgb="FF000000"/>
      </top>
      <bottom style="medium">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rgb="FF000000"/>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rgb="FF000000"/>
      </left>
      <right style="medium">
        <color auto="1"/>
      </right>
      <top style="medium">
        <color rgb="FF000000"/>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rgb="FF000000"/>
      </right>
      <top style="medium">
        <color rgb="FF000000"/>
      </top>
      <bottom style="medium">
        <color rgb="FF000000"/>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thin">
        <color rgb="FF000000"/>
      </left>
      <right style="medium">
        <color auto="1"/>
      </right>
      <top style="medium">
        <color auto="1"/>
      </top>
      <bottom style="medium">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auto="1"/>
      </left>
      <right style="medium">
        <color auto="1"/>
      </right>
      <top style="thin">
        <color rgb="FF000000"/>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medium">
        <color auto="1"/>
      </bottom>
      <diagonal/>
    </border>
    <border>
      <left style="medium">
        <color rgb="FF000000"/>
      </left>
      <right style="thin">
        <color auto="1"/>
      </right>
      <top style="thin">
        <color auto="1"/>
      </top>
      <bottom/>
      <diagonal/>
    </border>
    <border>
      <left/>
      <right style="thin">
        <color auto="1"/>
      </right>
      <top style="thin">
        <color auto="1"/>
      </top>
      <bottom style="medium">
        <color auto="1"/>
      </bottom>
      <diagonal/>
    </border>
    <border>
      <left style="medium">
        <color rgb="FF000000"/>
      </left>
      <right style="medium">
        <color rgb="FF000000"/>
      </right>
      <top/>
      <bottom style="thin">
        <color auto="1"/>
      </bottom>
      <diagonal/>
    </border>
    <border>
      <left/>
      <right style="thin">
        <color auto="1"/>
      </right>
      <top style="medium">
        <color auto="1"/>
      </top>
      <bottom style="medium">
        <color auto="1"/>
      </bottom>
      <diagonal/>
    </border>
    <border>
      <left/>
      <right style="thin">
        <color rgb="FF000000"/>
      </right>
      <top/>
      <bottom/>
      <diagonal/>
    </border>
    <border>
      <left/>
      <right style="medium">
        <color auto="1"/>
      </right>
      <top style="thin">
        <color auto="1"/>
      </top>
      <bottom style="medium">
        <color auto="1"/>
      </bottom>
      <diagonal/>
    </border>
    <border>
      <left style="medium">
        <color auto="1"/>
      </left>
      <right style="medium">
        <color auto="1"/>
      </right>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auto="1"/>
      </left>
      <right style="medium">
        <color auto="1"/>
      </right>
      <top style="medium">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style="medium">
        <color rgb="FF000000"/>
      </left>
      <right style="thin">
        <color auto="1"/>
      </right>
      <top style="medium">
        <color auto="1"/>
      </top>
      <bottom style="medium">
        <color auto="1"/>
      </bottom>
      <diagonal/>
    </border>
    <border>
      <left style="thin">
        <color auto="1"/>
      </left>
      <right style="medium">
        <color rgb="FF000000"/>
      </right>
      <top style="medium">
        <color auto="1"/>
      </top>
      <bottom style="medium">
        <color auto="1"/>
      </bottom>
      <diagonal/>
    </border>
    <border>
      <left style="medium">
        <color rgb="FF000000"/>
      </left>
      <right style="thin">
        <color auto="1"/>
      </right>
      <top/>
      <bottom style="thin">
        <color auto="1"/>
      </bottom>
      <diagonal/>
    </border>
    <border>
      <left style="thin">
        <color auto="1"/>
      </left>
      <right style="medium">
        <color rgb="FF000000"/>
      </right>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medium">
        <color auto="1"/>
      </top>
      <bottom style="medium">
        <color rgb="FF000000"/>
      </bottom>
      <diagonal/>
    </border>
    <border>
      <left style="thin">
        <color auto="1"/>
      </left>
      <right style="thin">
        <color auto="1"/>
      </right>
      <top style="medium">
        <color auto="1"/>
      </top>
      <bottom style="medium">
        <color rgb="FF000000"/>
      </bottom>
      <diagonal/>
    </border>
    <border>
      <left style="thin">
        <color auto="1"/>
      </left>
      <right style="medium">
        <color rgb="FF000000"/>
      </right>
      <top style="medium">
        <color auto="1"/>
      </top>
      <bottom style="medium">
        <color rgb="FF000000"/>
      </bottom>
      <diagonal/>
    </border>
    <border>
      <left style="medium">
        <color auto="1"/>
      </left>
      <right style="thin">
        <color auto="1"/>
      </right>
      <top/>
      <bottom style="medium">
        <color auto="1"/>
      </bottom>
      <diagonal/>
    </border>
    <border>
      <left style="medium">
        <color auto="1"/>
      </left>
      <right style="thin">
        <color rgb="FF000000"/>
      </right>
      <top style="medium">
        <color auto="1"/>
      </top>
      <bottom style="medium">
        <color auto="1"/>
      </bottom>
      <diagonal/>
    </border>
    <border>
      <left style="thin">
        <color auto="1"/>
      </left>
      <right style="thin">
        <color auto="1"/>
      </right>
      <top style="medium">
        <color auto="1"/>
      </top>
      <bottom style="thin">
        <color rgb="FF000000"/>
      </bottom>
      <diagonal/>
    </border>
    <border>
      <left style="medium">
        <color auto="1"/>
      </left>
      <right style="medium">
        <color auto="1"/>
      </right>
      <top/>
      <bottom style="medium">
        <color auto="1"/>
      </bottom>
      <diagonal/>
    </border>
    <border>
      <left style="medium">
        <color rgb="FF000000"/>
      </left>
      <right style="medium">
        <color auto="1"/>
      </right>
      <top style="medium">
        <color rgb="FF000000"/>
      </top>
      <bottom/>
      <diagonal/>
    </border>
    <border>
      <left style="medium">
        <color auto="1"/>
      </left>
      <right style="medium">
        <color auto="1"/>
      </right>
      <top style="medium">
        <color rgb="FF000000"/>
      </top>
      <bottom/>
      <diagonal/>
    </border>
    <border>
      <left style="medium">
        <color auto="1"/>
      </left>
      <right/>
      <top style="medium">
        <color rgb="FF000000"/>
      </top>
      <bottom/>
      <diagonal/>
    </border>
    <border>
      <left style="medium">
        <color rgb="FF000000"/>
      </left>
      <right style="medium">
        <color auto="1"/>
      </right>
      <top/>
      <bottom style="thin">
        <color auto="1"/>
      </bottom>
      <diagonal/>
    </border>
    <border>
      <left style="medium">
        <color auto="1"/>
      </left>
      <right style="medium">
        <color rgb="FF000000"/>
      </right>
      <top/>
      <bottom style="thin">
        <color auto="1"/>
      </bottom>
      <diagonal/>
    </border>
    <border>
      <left style="medium">
        <color auto="1"/>
      </left>
      <right style="medium">
        <color rgb="FF000000"/>
      </right>
      <top style="thin">
        <color auto="1"/>
      </top>
      <bottom style="thin">
        <color auto="1"/>
      </bottom>
      <diagonal/>
    </border>
    <border>
      <left style="medium">
        <color rgb="FF000000"/>
      </left>
      <right style="medium">
        <color auto="1"/>
      </right>
      <top style="thin">
        <color auto="1"/>
      </top>
      <bottom style="thin">
        <color auto="1"/>
      </bottom>
      <diagonal/>
    </border>
    <border>
      <left style="medium">
        <color rgb="FF000000"/>
      </left>
      <right/>
      <top style="thin">
        <color auto="1"/>
      </top>
      <bottom style="medium">
        <color auto="1"/>
      </bottom>
      <diagonal/>
    </border>
    <border>
      <left style="medium">
        <color rgb="FF000000"/>
      </left>
      <right style="thin">
        <color auto="1"/>
      </right>
      <top style="medium">
        <color rgb="FF000000"/>
      </top>
      <bottom style="thin">
        <color auto="1"/>
      </bottom>
      <diagonal/>
    </border>
    <border>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medium">
        <color auto="1"/>
      </right>
      <top style="thin">
        <color auto="1"/>
      </top>
      <bottom style="medium">
        <color rgb="FF000000"/>
      </bottom>
      <diagonal/>
    </border>
    <border>
      <left style="medium">
        <color auto="1"/>
      </left>
      <right style="medium">
        <color auto="1"/>
      </right>
      <top style="thin">
        <color auto="1"/>
      </top>
      <bottom style="medium">
        <color rgb="FF000000"/>
      </bottom>
      <diagonal/>
    </border>
    <border>
      <left style="medium">
        <color auto="1"/>
      </left>
      <right style="medium">
        <color rgb="FF000000"/>
      </right>
      <top style="thin">
        <color auto="1"/>
      </top>
      <bottom style="medium">
        <color rgb="FF000000"/>
      </bottom>
      <diagonal/>
    </border>
    <border>
      <left style="medium">
        <color rgb="FF000000"/>
      </left>
      <right/>
      <top style="medium">
        <color auto="1"/>
      </top>
      <bottom/>
      <diagonal/>
    </border>
    <border>
      <left style="medium">
        <color rgb="FF000000"/>
      </left>
      <right/>
      <top style="medium">
        <color rgb="FF000000"/>
      </top>
      <bottom/>
      <diagonal/>
    </border>
    <border>
      <left style="medium">
        <color rgb="FF000000"/>
      </left>
      <right/>
      <top style="thin">
        <color auto="1"/>
      </top>
      <bottom style="thin">
        <color auto="1"/>
      </bottom>
      <diagonal/>
    </border>
    <border>
      <left style="medium">
        <color rgb="FF000000"/>
      </left>
      <right/>
      <top/>
      <bottom/>
      <diagonal/>
    </border>
    <border>
      <left/>
      <right style="medium">
        <color rgb="FF000000"/>
      </right>
      <top/>
      <bottom/>
      <diagonal/>
    </border>
    <border>
      <left style="medium">
        <color rgb="FF000000"/>
      </left>
      <right/>
      <top style="medium">
        <color auto="1"/>
      </top>
      <bottom style="medium">
        <color rgb="FF000000"/>
      </bottom>
      <diagonal/>
    </border>
    <border>
      <left style="thin">
        <color rgb="FF000000"/>
      </left>
      <right style="thin">
        <color rgb="FF000000"/>
      </right>
      <top style="medium">
        <color auto="1"/>
      </top>
      <bottom style="medium">
        <color rgb="FF000000"/>
      </bottom>
      <diagonal/>
    </border>
    <border>
      <left style="thin">
        <color rgb="FF000000"/>
      </left>
      <right style="medium">
        <color rgb="FF000000"/>
      </right>
      <top style="medium">
        <color auto="1"/>
      </top>
      <bottom style="medium">
        <color rgb="FF000000"/>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medium">
        <color auto="1"/>
      </top>
      <bottom/>
      <diagonal/>
    </border>
    <border>
      <left style="medium">
        <color rgb="FF000000"/>
      </left>
      <right style="thin">
        <color auto="1"/>
      </right>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thin">
        <color rgb="FF000000"/>
      </left>
      <right style="thin">
        <color rgb="FF000000"/>
      </right>
      <top/>
      <bottom style="medium">
        <color auto="1"/>
      </bottom>
      <diagonal/>
    </border>
    <border>
      <left style="medium">
        <color rgb="FF000000"/>
      </left>
      <right/>
      <top style="medium">
        <color rgb="FF000000"/>
      </top>
      <bottom style="medium">
        <color auto="1"/>
      </bottom>
      <diagonal/>
    </border>
    <border>
      <left style="medium">
        <color auto="1"/>
      </left>
      <right style="medium">
        <color rgb="FF000000"/>
      </right>
      <top style="medium">
        <color rgb="FF000000"/>
      </top>
      <bottom style="medium">
        <color auto="1"/>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auto="1"/>
      </left>
      <right style="medium">
        <color rgb="FF000000"/>
      </right>
      <top style="thin">
        <color auto="1"/>
      </top>
      <bottom/>
      <diagonal/>
    </border>
    <border>
      <left style="medium">
        <color rgb="FF000000"/>
      </left>
      <right/>
      <top style="medium">
        <color rgb="FF000000"/>
      </top>
      <bottom style="thin">
        <color auto="1"/>
      </bottom>
      <diagonal/>
    </border>
    <border>
      <left/>
      <right style="medium">
        <color rgb="FF000000"/>
      </right>
      <top style="medium">
        <color rgb="FF000000"/>
      </top>
      <bottom style="thin">
        <color auto="1"/>
      </bottom>
      <diagonal/>
    </border>
    <border>
      <left/>
      <right style="medium">
        <color rgb="FF000000"/>
      </right>
      <top style="thin">
        <color auto="1"/>
      </top>
      <bottom style="thin">
        <color auto="1"/>
      </bottom>
      <diagonal/>
    </border>
    <border>
      <left style="medium">
        <color rgb="FF000000"/>
      </left>
      <right/>
      <top style="thin">
        <color auto="1"/>
      </top>
      <bottom style="medium">
        <color rgb="FF000000"/>
      </bottom>
      <diagonal/>
    </border>
    <border>
      <left/>
      <right style="thin">
        <color auto="1"/>
      </right>
      <top style="thin">
        <color auto="1"/>
      </top>
      <bottom style="medium">
        <color rgb="FF000000"/>
      </bottom>
      <diagonal/>
    </border>
    <border>
      <left style="medium">
        <color rgb="FF000000"/>
      </left>
      <right style="thin">
        <color auto="1"/>
      </right>
      <top style="thin">
        <color auto="1"/>
      </top>
      <bottom style="medium">
        <color auto="1"/>
      </bottom>
      <diagonal/>
    </border>
    <border>
      <left style="thin">
        <color auto="1"/>
      </left>
      <right style="medium">
        <color rgb="FF000000"/>
      </right>
      <top style="thin">
        <color auto="1"/>
      </top>
      <bottom style="medium">
        <color auto="1"/>
      </bottom>
      <diagonal/>
    </border>
    <border>
      <left style="medium">
        <color rgb="FF000000"/>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rgb="FF000000"/>
      </right>
      <top style="medium">
        <color auto="1"/>
      </top>
      <bottom style="thin">
        <color auto="1"/>
      </bottom>
      <diagonal/>
    </border>
    <border>
      <left style="thin">
        <color auto="1"/>
      </left>
      <right/>
      <top style="thin">
        <color auto="1"/>
      </top>
      <bottom style="medium">
        <color rgb="FF000000"/>
      </bottom>
      <diagonal/>
    </border>
    <border>
      <left style="medium">
        <color rgb="FF000000"/>
      </left>
      <right style="medium">
        <color rgb="FF000000"/>
      </right>
      <top style="medium">
        <color rgb="FF000000"/>
      </top>
      <bottom style="thin">
        <color auto="1"/>
      </bottom>
      <diagonal/>
    </border>
    <border>
      <left style="medium">
        <color rgb="FF000000"/>
      </left>
      <right style="medium">
        <color rgb="FF000000"/>
      </right>
      <top style="thin">
        <color auto="1"/>
      </top>
      <bottom/>
      <diagonal/>
    </border>
    <border>
      <left style="medium">
        <color auto="1"/>
      </left>
      <right style="medium">
        <color rgb="FF000000"/>
      </right>
      <top style="medium">
        <color auto="1"/>
      </top>
      <bottom style="thin">
        <color auto="1"/>
      </bottom>
      <diagonal/>
    </border>
    <border>
      <left style="medium">
        <color auto="1"/>
      </left>
      <right style="medium">
        <color rgb="FF000000"/>
      </right>
      <top style="thin">
        <color auto="1"/>
      </top>
      <bottom style="medium">
        <color auto="1"/>
      </bottom>
      <diagonal/>
    </border>
    <border>
      <left style="medium">
        <color rgb="FF000000"/>
      </left>
      <right style="medium">
        <color rgb="FF000000"/>
      </right>
      <top style="thin">
        <color auto="1"/>
      </top>
      <bottom style="medium">
        <color rgb="FF000000"/>
      </bottom>
      <diagonal/>
    </border>
    <border>
      <left style="thin">
        <color auto="1"/>
      </left>
      <right style="medium">
        <color auto="1"/>
      </right>
      <top/>
      <bottom/>
      <diagonal/>
    </border>
    <border>
      <left/>
      <right style="medium">
        <color auto="1"/>
      </right>
      <top style="thin">
        <color auto="1"/>
      </top>
      <bottom style="thin">
        <color rgb="FF000000"/>
      </bottom>
      <diagonal/>
    </border>
    <border>
      <left style="medium">
        <color auto="1"/>
      </left>
      <right/>
      <top style="thin">
        <color auto="1"/>
      </top>
      <bottom style="medium">
        <color rgb="FF000000"/>
      </bottom>
      <diagonal/>
    </border>
    <border>
      <left style="medium">
        <color auto="1"/>
      </left>
      <right/>
      <top/>
      <bottom style="medium">
        <color rgb="FF000000"/>
      </bottom>
      <diagonal/>
    </border>
    <border>
      <left style="medium">
        <color rgb="FF000000"/>
      </left>
      <right style="thin">
        <color auto="1"/>
      </right>
      <top/>
      <bottom/>
      <diagonal/>
    </border>
    <border>
      <left/>
      <right/>
      <top/>
      <bottom style="medium">
        <color auto="1"/>
      </bottom>
      <diagonal/>
    </border>
    <border>
      <left style="thin">
        <color auto="1"/>
      </left>
      <right style="medium">
        <color rgb="FF000000"/>
      </right>
      <top/>
      <bottom style="medium">
        <color rgb="FF000000"/>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medium">
        <color auto="1"/>
      </left>
      <right/>
      <top style="medium">
        <color auto="1"/>
      </top>
      <bottom style="medium">
        <color rgb="FF000000"/>
      </bottom>
      <diagonal/>
    </border>
    <border>
      <left style="medium">
        <color rgb="FF000000"/>
      </left>
      <right style="medium">
        <color auto="1"/>
      </right>
      <top style="medium">
        <color auto="1"/>
      </top>
      <bottom style="medium">
        <color rgb="FF000000"/>
      </bottom>
      <diagonal/>
    </border>
    <border>
      <left style="medium">
        <color auto="1"/>
      </left>
      <right style="thin">
        <color auto="1"/>
      </right>
      <top style="medium">
        <color auto="1"/>
      </top>
      <bottom/>
      <diagonal/>
    </border>
    <border>
      <left/>
      <right style="thin">
        <color auto="1"/>
      </right>
      <top style="medium">
        <color auto="1"/>
      </top>
      <bottom/>
      <diagonal/>
    </border>
    <border>
      <left/>
      <right/>
      <top style="medium">
        <color rgb="FF000000"/>
      </top>
      <bottom style="medium">
        <color auto="1"/>
      </bottom>
      <diagonal/>
    </border>
    <border>
      <left/>
      <right style="medium">
        <color rgb="FF000000"/>
      </right>
      <top style="medium">
        <color rgb="FF000000"/>
      </top>
      <bottom style="medium">
        <color auto="1"/>
      </bottom>
      <diagonal/>
    </border>
    <border>
      <left/>
      <right/>
      <top style="medium">
        <color auto="1"/>
      </top>
      <bottom style="medium">
        <color rgb="FF000000"/>
      </bottom>
      <diagonal/>
    </border>
    <border>
      <left/>
      <right style="medium">
        <color rgb="FF000000"/>
      </right>
      <top style="medium">
        <color auto="1"/>
      </top>
      <bottom style="medium">
        <color rgb="FF000000"/>
      </bottom>
      <diagonal/>
    </border>
    <border>
      <left/>
      <right/>
      <top style="medium">
        <color rgb="FF000000"/>
      </top>
      <bottom style="thin">
        <color auto="1"/>
      </bottom>
      <diagonal/>
    </border>
    <border>
      <left style="medium">
        <color rgb="FF000000"/>
      </left>
      <right style="medium">
        <color rgb="FF000000"/>
      </right>
      <top style="medium">
        <color rgb="FF000000"/>
      </top>
      <bottom/>
      <diagonal/>
    </border>
    <border>
      <left style="medium">
        <color rgb="FF000000"/>
      </left>
      <right style="thin">
        <color auto="1"/>
      </right>
      <top style="medium">
        <color rgb="FF000000"/>
      </top>
      <bottom style="medium">
        <color rgb="FF000000"/>
      </bottom>
      <diagonal/>
    </border>
    <border>
      <left style="medium">
        <color auto="1"/>
      </left>
      <right style="thin">
        <color auto="1"/>
      </right>
      <top style="medium">
        <color rgb="FF000000"/>
      </top>
      <bottom style="medium">
        <color rgb="FF000000"/>
      </bottom>
      <diagonal/>
    </border>
    <border>
      <left style="medium">
        <color auto="1"/>
      </left>
      <right style="medium">
        <color rgb="FF000000"/>
      </right>
      <top style="medium">
        <color rgb="FF000000"/>
      </top>
      <bottom style="medium">
        <color rgb="FF000000"/>
      </bottom>
      <diagonal/>
    </border>
    <border>
      <left style="medium">
        <color auto="1"/>
      </left>
      <right style="medium">
        <color rgb="FF000000"/>
      </right>
      <top style="medium">
        <color auto="1"/>
      </top>
      <bottom style="medium">
        <color rgb="FF000000"/>
      </bottom>
      <diagonal/>
    </border>
    <border>
      <left style="thin">
        <color auto="1"/>
      </left>
      <right/>
      <top style="medium">
        <color auto="1"/>
      </top>
      <bottom/>
      <diagonal/>
    </border>
    <border>
      <left style="thin">
        <color auto="1"/>
      </left>
      <right/>
      <top style="medium">
        <color rgb="FF000000"/>
      </top>
      <bottom style="thin">
        <color auto="1"/>
      </bottom>
      <diagonal/>
    </border>
    <border>
      <left style="thin">
        <color auto="1"/>
      </left>
      <right style="thin">
        <color auto="1"/>
      </right>
      <top style="medium">
        <color rgb="FF000000"/>
      </top>
      <bottom/>
      <diagonal/>
    </border>
    <border>
      <left style="thin">
        <color auto="1"/>
      </left>
      <right style="thin">
        <color auto="1"/>
      </right>
      <top/>
      <bottom style="medium">
        <color rgb="FF000000"/>
      </bottom>
      <diagonal/>
    </border>
    <border>
      <left style="thin">
        <color auto="1"/>
      </left>
      <right style="medium">
        <color rgb="FF000000"/>
      </right>
      <top style="medium">
        <color rgb="FF000000"/>
      </top>
      <bottom/>
      <diagonal/>
    </border>
    <border>
      <left style="thin">
        <color auto="1"/>
      </left>
      <right style="medium">
        <color rgb="FF000000"/>
      </right>
      <top/>
      <bottom/>
      <diagonal/>
    </border>
    <border>
      <left style="thin">
        <color auto="1"/>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auto="1"/>
      </right>
      <top style="medium">
        <color rgb="FF000000"/>
      </top>
      <bottom/>
      <diagonal/>
    </border>
    <border>
      <left/>
      <right style="thin">
        <color auto="1"/>
      </right>
      <top/>
      <bottom style="medium">
        <color rgb="FF000000"/>
      </bottom>
      <diagonal/>
    </border>
    <border>
      <left style="medium">
        <color rgb="FF000000"/>
      </left>
      <right style="thin">
        <color auto="1"/>
      </right>
      <top style="medium">
        <color rgb="FF000000"/>
      </top>
      <bottom/>
      <diagonal/>
    </border>
    <border>
      <left style="medium">
        <color rgb="FF000000"/>
      </left>
      <right/>
      <top/>
      <bottom style="medium">
        <color auto="1"/>
      </bottom>
      <diagonal/>
    </border>
    <border>
      <left/>
      <right style="medium">
        <color rgb="FF000000"/>
      </right>
      <top/>
      <bottom style="medium">
        <color auto="1"/>
      </bottom>
      <diagonal/>
    </border>
    <border>
      <left/>
      <right/>
      <top style="medium">
        <color rgb="FF000000"/>
      </top>
      <bottom/>
      <diagonal/>
    </border>
    <border>
      <left/>
      <right style="medium">
        <color rgb="FF000000"/>
      </right>
      <top style="thin">
        <color auto="1"/>
      </top>
      <bottom style="medium">
        <color auto="1"/>
      </bottom>
      <diagonal/>
    </border>
    <border>
      <left/>
      <right style="thin">
        <color auto="1"/>
      </right>
      <top style="medium">
        <color auto="1"/>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s>
  <cellStyleXfs count="30715">
    <xf numFmtId="0" fontId="0" fillId="0" borderId="0"/>
    <xf numFmtId="9" fontId="132" fillId="0" borderId="0" applyFont="0" applyFill="0" applyBorder="0" applyAlignment="0" applyProtection="0"/>
    <xf numFmtId="44" fontId="132" fillId="0" borderId="0" applyFont="0" applyFill="0" applyBorder="0" applyAlignment="0" applyProtection="0"/>
    <xf numFmtId="42" fontId="132" fillId="0" borderId="0" applyFont="0" applyFill="0" applyBorder="0" applyAlignment="0" applyProtection="0"/>
    <xf numFmtId="43" fontId="132" fillId="0" borderId="0" applyFont="0" applyFill="0" applyBorder="0" applyAlignment="0" applyProtection="0"/>
    <xf numFmtId="41" fontId="132"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166" fontId="23" fillId="8" borderId="1">
      <alignment horizontal="center" vertical="center"/>
    </xf>
    <xf numFmtId="166" fontId="23" fillId="8" borderId="1">
      <alignment horizontal="center" vertical="center"/>
    </xf>
    <xf numFmtId="166" fontId="23" fillId="8" borderId="1">
      <alignment horizontal="center" vertical="center"/>
    </xf>
    <xf numFmtId="166" fontId="23" fillId="8" borderId="1">
      <alignment horizontal="center" vertical="center"/>
    </xf>
    <xf numFmtId="0" fontId="6" fillId="3" borderId="0" applyNumberFormat="0" applyBorder="0" applyAlignment="0" applyProtection="0"/>
    <xf numFmtId="0" fontId="7" fillId="20" borderId="2" applyNumberFormat="0" applyAlignment="0" applyProtection="0"/>
    <xf numFmtId="0" fontId="8" fillId="21" borderId="3" applyNumberFormat="0" applyAlignment="0" applyProtection="0"/>
    <xf numFmtId="41" fontId="132" fillId="0" borderId="0" applyFont="0" applyFill="0" applyBorder="0" applyAlignment="0" applyProtection="0"/>
    <xf numFmtId="41"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170" fontId="132" fillId="0" borderId="0" applyFont="0" applyFill="0" applyBorder="0" applyAlignment="0" applyProtection="0"/>
    <xf numFmtId="170" fontId="132" fillId="0" borderId="0" applyFont="0" applyFill="0" applyBorder="0" applyAlignment="0" applyProtection="0"/>
    <xf numFmtId="170" fontId="132" fillId="0" borderId="0" applyFont="0" applyFill="0" applyBorder="0" applyAlignment="0" applyProtection="0"/>
    <xf numFmtId="170"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0" fontId="9" fillId="0" borderId="0" applyNumberForma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0" fontId="10" fillId="4"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5" fillId="0" borderId="0" applyNumberFormat="0" applyFill="0" applyBorder="0" applyAlignment="0" applyProtection="0"/>
    <xf numFmtId="0" fontId="21" fillId="0" borderId="4" applyNumberFormat="0" applyProtection="0"/>
    <xf numFmtId="170" fontId="21" fillId="0" borderId="5">
      <alignment horizontal="left" vertical="center"/>
    </xf>
    <xf numFmtId="0" fontId="26" fillId="0" borderId="0" applyNumberFormat="0" applyFont="0" applyFill="0" applyBorder="0" applyProtection="0"/>
    <xf numFmtId="0" fontId="26" fillId="0" borderId="0" applyNumberFormat="0" applyFont="0" applyFill="0" applyBorder="0" applyProtection="0"/>
    <xf numFmtId="0" fontId="26"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11" fillId="0" borderId="6" applyNumberFormat="0" applyFill="0" applyAlignment="0" applyProtection="0"/>
    <xf numFmtId="0" fontId="11" fillId="0" borderId="0" applyNumberFormat="0" applyFill="0" applyBorder="0" applyAlignment="0" applyProtection="0"/>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8" fontId="132" fillId="0" borderId="0" applyFont="0" applyFill="0" applyBorder="0" applyProtection="0"/>
    <xf numFmtId="0" fontId="27" fillId="0" borderId="7" applyNumberFormat="0" applyFill="0" applyAlignment="0" applyProtection="0"/>
    <xf numFmtId="0" fontId="55" fillId="0" borderId="0" applyNumberFormat="0" applyFill="0" applyBorder="0">
      <protection locked="0"/>
    </xf>
    <xf numFmtId="0" fontId="24" fillId="22" borderId="8" applyNumberFormat="0" applyBorder="0" applyAlignment="0" applyProtection="0"/>
    <xf numFmtId="0" fontId="24" fillId="22" borderId="8" applyNumberFormat="0" applyBorder="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13" fillId="0" borderId="9" applyNumberFormat="0" applyFill="0" applyAlignment="0" applyProtection="0"/>
    <xf numFmtId="0" fontId="14" fillId="23" borderId="0" applyNumberFormat="0" applyBorder="0" applyAlignment="0" applyProtection="0"/>
    <xf numFmtId="37" fontId="28" fillId="0" borderId="0"/>
    <xf numFmtId="37" fontId="28" fillId="0" borderId="0"/>
    <xf numFmtId="37" fontId="28" fillId="0" borderId="0"/>
    <xf numFmtId="37" fontId="28" fillId="0" borderId="0"/>
    <xf numFmtId="169" fontId="29" fillId="0" borderId="0"/>
    <xf numFmtId="169" fontId="29" fillId="0" borderId="0"/>
    <xf numFmtId="169" fontId="29" fillId="0" borderId="0"/>
    <xf numFmtId="169" fontId="29"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0" fontId="132" fillId="0" borderId="0"/>
    <xf numFmtId="170" fontId="43" fillId="0" borderId="0"/>
    <xf numFmtId="170" fontId="4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0" fontId="132" fillId="0" borderId="0"/>
    <xf numFmtId="0" fontId="132" fillId="0" borderId="0"/>
    <xf numFmtId="170" fontId="132" fillId="0" borderId="0"/>
    <xf numFmtId="0" fontId="132" fillId="0" borderId="0"/>
    <xf numFmtId="170" fontId="132" fillId="0" borderId="0"/>
    <xf numFmtId="0" fontId="132" fillId="0" borderId="0"/>
    <xf numFmtId="170" fontId="132" fillId="0" borderId="0"/>
    <xf numFmtId="0" fontId="132" fillId="0" borderId="0"/>
    <xf numFmtId="170" fontId="132" fillId="0" borderId="0"/>
    <xf numFmtId="170" fontId="53" fillId="0" borderId="0"/>
    <xf numFmtId="170" fontId="132" fillId="0" borderId="0"/>
    <xf numFmtId="0" fontId="132" fillId="0" borderId="0"/>
    <xf numFmtId="0" fontId="132" fillId="0" borderId="0"/>
    <xf numFmtId="0" fontId="132" fillId="0" borderId="0"/>
    <xf numFmtId="0" fontId="132" fillId="0" borderId="0"/>
    <xf numFmtId="0" fontId="132" fillId="0" borderId="0"/>
    <xf numFmtId="0" fontId="2" fillId="0" borderId="0"/>
    <xf numFmtId="0" fontId="2" fillId="0" borderId="0"/>
    <xf numFmtId="0" fontId="2" fillId="0" borderId="0"/>
    <xf numFmtId="0" fontId="2" fillId="0" borderId="0"/>
    <xf numFmtId="0" fontId="2" fillId="0" borderId="0"/>
    <xf numFmtId="170" fontId="53" fillId="0" borderId="0"/>
    <xf numFmtId="0" fontId="2" fillId="0" borderId="0"/>
    <xf numFmtId="0" fontId="2" fillId="0" borderId="0"/>
    <xf numFmtId="0" fontId="2" fillId="0" borderId="0"/>
    <xf numFmtId="0" fontId="2" fillId="0" borderId="0"/>
    <xf numFmtId="0" fontId="2" fillId="0" borderId="0"/>
    <xf numFmtId="0" fontId="2" fillId="0" borderId="0"/>
    <xf numFmtId="170" fontId="53" fillId="0" borderId="0"/>
    <xf numFmtId="170" fontId="132" fillId="0" borderId="0"/>
    <xf numFmtId="170" fontId="132" fillId="0" borderId="0"/>
    <xf numFmtId="170" fontId="132" fillId="0" borderId="0"/>
    <xf numFmtId="0" fontId="132" fillId="0" borderId="0"/>
    <xf numFmtId="0" fontId="132" fillId="22" borderId="10" applyNumberFormat="0" applyFont="0" applyAlignment="0" applyProtection="0"/>
    <xf numFmtId="0" fontId="15" fillId="20" borderId="11" applyNumberFormat="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0" fontId="19" fillId="23" borderId="11" applyNumberFormat="0" applyProtection="0">
      <alignment vertical="center"/>
    </xf>
    <xf numFmtId="0" fontId="19" fillId="23" borderId="11" applyNumberFormat="0" applyProtection="0">
      <alignment vertical="center"/>
    </xf>
    <xf numFmtId="0" fontId="54" fillId="2" borderId="8" applyNumberFormat="0" applyProtection="0">
      <alignment horizontal="right" vertical="center" wrapText="1"/>
    </xf>
    <xf numFmtId="0" fontId="19" fillId="23" borderId="11" applyNumberFormat="0" applyProtection="0">
      <alignment vertical="center"/>
    </xf>
    <xf numFmtId="0" fontId="54" fillId="2" borderId="8" applyNumberFormat="0" applyProtection="0">
      <alignment horizontal="right" vertical="center" wrapText="1"/>
    </xf>
    <xf numFmtId="0" fontId="36" fillId="23" borderId="12" applyNumberFormat="0" applyProtection="0">
      <alignment vertical="center"/>
    </xf>
    <xf numFmtId="4" fontId="37" fillId="24" borderId="13">
      <alignment vertical="center"/>
    </xf>
    <xf numFmtId="4" fontId="38" fillId="24" borderId="13">
      <alignment vertical="center"/>
    </xf>
    <xf numFmtId="4" fontId="37" fillId="25" borderId="13">
      <alignment vertical="center"/>
    </xf>
    <xf numFmtId="4" fontId="38" fillId="25" borderId="13">
      <alignment vertical="center"/>
    </xf>
    <xf numFmtId="0" fontId="19" fillId="23" borderId="11" applyNumberFormat="0" applyProtection="0">
      <alignment horizontal="left" vertical="center" indent="1"/>
    </xf>
    <xf numFmtId="0" fontId="19" fillId="23" borderId="11" applyNumberFormat="0" applyProtection="0">
      <alignment horizontal="left" vertical="center" indent="1"/>
    </xf>
    <xf numFmtId="0" fontId="54" fillId="2" borderId="8" applyNumberFormat="0" applyProtection="0">
      <alignment horizontal="left" vertical="center" indent="1"/>
    </xf>
    <xf numFmtId="0" fontId="19" fillId="23" borderId="11" applyNumberFormat="0" applyProtection="0">
      <alignment horizontal="left" vertical="center" indent="1"/>
    </xf>
    <xf numFmtId="0" fontId="54" fillId="2" borderId="8" applyNumberFormat="0" applyProtection="0">
      <alignment horizontal="left" vertical="center" indent="1"/>
    </xf>
    <xf numFmtId="0" fontId="18" fillId="23" borderId="12" applyNumberFormat="0" applyProtection="0">
      <alignment horizontal="left" vertical="top" indent="1"/>
    </xf>
    <xf numFmtId="0" fontId="39" fillId="12" borderId="8" applyNumberFormat="0" applyProtection="0">
      <alignment horizontal="left" vertical="center"/>
    </xf>
    <xf numFmtId="0" fontId="33" fillId="21" borderId="8" applyNumberFormat="0">
      <alignment horizontal="right" vertical="center"/>
    </xf>
    <xf numFmtId="0" fontId="19" fillId="3" borderId="12" applyNumberFormat="0" applyProtection="0">
      <alignment horizontal="right" vertical="center"/>
    </xf>
    <xf numFmtId="0" fontId="19" fillId="3" borderId="12" applyNumberFormat="0" applyProtection="0">
      <alignment horizontal="right" vertical="center"/>
    </xf>
    <xf numFmtId="0" fontId="19" fillId="9" borderId="12" applyNumberFormat="0" applyProtection="0">
      <alignment horizontal="right" vertical="center"/>
    </xf>
    <xf numFmtId="0" fontId="19" fillId="9" borderId="12" applyNumberFormat="0" applyProtection="0">
      <alignment horizontal="right" vertical="center"/>
    </xf>
    <xf numFmtId="0" fontId="19" fillId="17" borderId="12" applyNumberFormat="0" applyProtection="0">
      <alignment horizontal="right" vertical="center"/>
    </xf>
    <xf numFmtId="0" fontId="19" fillId="17" borderId="12" applyNumberFormat="0" applyProtection="0">
      <alignment horizontal="right" vertical="center"/>
    </xf>
    <xf numFmtId="0" fontId="19" fillId="11" borderId="12" applyNumberFormat="0" applyProtection="0">
      <alignment horizontal="right" vertical="center"/>
    </xf>
    <xf numFmtId="0" fontId="19" fillId="11" borderId="12" applyNumberFormat="0" applyProtection="0">
      <alignment horizontal="right" vertical="center"/>
    </xf>
    <xf numFmtId="0" fontId="19" fillId="15" borderId="12" applyNumberFormat="0" applyProtection="0">
      <alignment horizontal="right" vertical="center"/>
    </xf>
    <xf numFmtId="0" fontId="19" fillId="15" borderId="12" applyNumberFormat="0" applyProtection="0">
      <alignment horizontal="right" vertical="center"/>
    </xf>
    <xf numFmtId="0" fontId="19" fillId="19" borderId="12" applyNumberFormat="0" applyProtection="0">
      <alignment horizontal="right" vertical="center"/>
    </xf>
    <xf numFmtId="0" fontId="19" fillId="19" borderId="12" applyNumberFormat="0" applyProtection="0">
      <alignment horizontal="right" vertical="center"/>
    </xf>
    <xf numFmtId="0" fontId="19" fillId="18" borderId="12" applyNumberFormat="0" applyProtection="0">
      <alignment horizontal="right" vertical="center"/>
    </xf>
    <xf numFmtId="0" fontId="19" fillId="18" borderId="12" applyNumberFormat="0" applyProtection="0">
      <alignment horizontal="right" vertical="center"/>
    </xf>
    <xf numFmtId="0" fontId="19" fillId="26" borderId="12" applyNumberFormat="0" applyProtection="0">
      <alignment horizontal="right" vertical="center"/>
    </xf>
    <xf numFmtId="0" fontId="19" fillId="26" borderId="12" applyNumberFormat="0" applyProtection="0">
      <alignment horizontal="right" vertical="center"/>
    </xf>
    <xf numFmtId="0" fontId="19" fillId="10" borderId="12" applyNumberFormat="0" applyProtection="0">
      <alignment horizontal="right" vertical="center"/>
    </xf>
    <xf numFmtId="0" fontId="19" fillId="10" borderId="12" applyNumberFormat="0" applyProtection="0">
      <alignment horizontal="right" vertical="center"/>
    </xf>
    <xf numFmtId="0" fontId="18" fillId="0" borderId="8" applyNumberFormat="0" applyProtection="0">
      <alignment horizontal="left" vertical="center" indent="1"/>
    </xf>
    <xf numFmtId="0" fontId="19" fillId="0" borderId="8" applyNumberFormat="0" applyProtection="0">
      <alignment horizontal="left" vertical="center" indent="1"/>
    </xf>
    <xf numFmtId="0" fontId="19" fillId="0" borderId="8" applyNumberFormat="0" applyProtection="0">
      <alignment horizontal="left" vertical="center" indent="1"/>
    </xf>
    <xf numFmtId="0" fontId="19" fillId="0" borderId="8" applyNumberFormat="0" applyProtection="0">
      <alignment horizontal="left" vertical="center" indent="1"/>
    </xf>
    <xf numFmtId="0" fontId="40" fillId="27" borderId="0" applyNumberFormat="0" applyProtection="0">
      <alignment horizontal="left" vertical="center" indent="1"/>
    </xf>
    <xf numFmtId="0" fontId="40" fillId="27" borderId="0" applyNumberFormat="0" applyProtection="0">
      <alignment horizontal="left" vertical="center" indent="1"/>
    </xf>
    <xf numFmtId="0" fontId="40" fillId="27" borderId="0" applyNumberFormat="0" applyProtection="0">
      <alignment horizontal="left" vertical="center" indent="1"/>
    </xf>
    <xf numFmtId="0" fontId="40" fillId="27" borderId="0" applyNumberFormat="0" applyProtection="0">
      <alignment horizontal="left" vertical="center" indent="1"/>
    </xf>
    <xf numFmtId="0" fontId="41" fillId="20" borderId="12" applyNumberFormat="0" applyProtection="0">
      <alignment horizontal="center" vertical="center"/>
    </xf>
    <xf numFmtId="4" fontId="42" fillId="28" borderId="14">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2" borderId="8" applyNumberFormat="0" applyProtection="0">
      <alignment horizontal="left" vertical="center" indent="2"/>
    </xf>
    <xf numFmtId="0" fontId="39" fillId="2" borderId="8" applyNumberFormat="0" applyProtection="0">
      <alignment horizontal="left" vertical="center" indent="2"/>
    </xf>
    <xf numFmtId="0" fontId="39" fillId="2" borderId="8" applyNumberFormat="0" applyProtection="0">
      <alignment horizontal="left" vertical="center" indent="2"/>
    </xf>
    <xf numFmtId="0" fontId="39" fillId="2" borderId="8" applyNumberFormat="0" applyProtection="0">
      <alignment horizontal="left" vertical="center" indent="2"/>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9" fillId="22" borderId="12" applyNumberFormat="0" applyProtection="0">
      <alignment vertical="center"/>
    </xf>
    <xf numFmtId="0" fontId="19" fillId="22" borderId="12" applyNumberFormat="0" applyProtection="0">
      <alignment vertical="center"/>
    </xf>
    <xf numFmtId="0" fontId="44" fillId="22" borderId="12" applyNumberFormat="0" applyProtection="0">
      <alignment vertical="center"/>
    </xf>
    <xf numFmtId="4" fontId="45" fillId="24" borderId="14">
      <alignment vertical="center"/>
    </xf>
    <xf numFmtId="4" fontId="46" fillId="24" borderId="14">
      <alignment vertical="center"/>
    </xf>
    <xf numFmtId="4" fontId="45" fillId="25" borderId="14">
      <alignment vertical="center"/>
    </xf>
    <xf numFmtId="4" fontId="46" fillId="25" borderId="14">
      <alignment vertical="center"/>
    </xf>
    <xf numFmtId="0" fontId="34" fillId="0" borderId="0" applyNumberFormat="0" applyProtection="0">
      <alignment horizontal="left" vertical="center" indent="1"/>
    </xf>
    <xf numFmtId="0" fontId="19" fillId="22" borderId="12" applyNumberFormat="0" applyProtection="0">
      <alignment horizontal="left" vertical="top" indent="1"/>
    </xf>
    <xf numFmtId="0" fontId="19" fillId="22" borderId="12" applyNumberFormat="0" applyProtection="0">
      <alignment horizontal="left" vertical="top" indent="1"/>
    </xf>
    <xf numFmtId="0" fontId="33" fillId="21" borderId="8" applyNumberFormat="0">
      <alignment horizontal="left" vertical="center"/>
    </xf>
    <xf numFmtId="0" fontId="24" fillId="0" borderId="8" applyNumberFormat="0" applyProtection="0">
      <alignment horizontal="left" vertical="center" indent="1"/>
    </xf>
    <xf numFmtId="0" fontId="19" fillId="31" borderId="11" applyNumberFormat="0" applyProtection="0">
      <alignment horizontal="right" vertical="center"/>
    </xf>
    <xf numFmtId="0" fontId="19" fillId="31" borderId="11" applyNumberFormat="0" applyProtection="0">
      <alignment horizontal="right" vertical="center"/>
    </xf>
    <xf numFmtId="0" fontId="53" fillId="0" borderId="8" applyNumberFormat="0" applyProtection="0">
      <alignment horizontal="right" vertical="center" wrapText="1"/>
    </xf>
    <xf numFmtId="0" fontId="19" fillId="31" borderId="11" applyNumberFormat="0" applyProtection="0">
      <alignment horizontal="right" vertical="center"/>
    </xf>
    <xf numFmtId="0" fontId="53" fillId="0" borderId="8" applyNumberFormat="0" applyProtection="0">
      <alignment horizontal="right" vertical="center" wrapText="1"/>
    </xf>
    <xf numFmtId="0" fontId="44" fillId="30" borderId="12" applyNumberFormat="0" applyProtection="0">
      <alignment horizontal="right" vertical="center"/>
    </xf>
    <xf numFmtId="4" fontId="47" fillId="24" borderId="14">
      <alignment vertical="center"/>
    </xf>
    <xf numFmtId="4" fontId="48" fillId="24" borderId="14">
      <alignment vertical="center"/>
    </xf>
    <xf numFmtId="4" fontId="47" fillId="25" borderId="14">
      <alignment vertical="center"/>
    </xf>
    <xf numFmtId="4" fontId="48" fillId="17" borderId="14">
      <alignment vertical="center"/>
    </xf>
    <xf numFmtId="0" fontId="132" fillId="2" borderId="11" applyNumberFormat="0" applyProtection="0">
      <alignment horizontal="left" vertical="center" indent="1"/>
    </xf>
    <xf numFmtId="0" fontId="132" fillId="2" borderId="11" applyNumberFormat="0" applyProtection="0">
      <alignment horizontal="left" vertical="center" indent="1"/>
    </xf>
    <xf numFmtId="0" fontId="53" fillId="0" borderId="8" applyNumberFormat="0" applyProtection="0">
      <alignment horizontal="left" vertical="center" indent="1"/>
    </xf>
    <xf numFmtId="0" fontId="132" fillId="2" borderId="11" applyNumberFormat="0" applyProtection="0">
      <alignment horizontal="left" vertical="center" indent="1"/>
    </xf>
    <xf numFmtId="0" fontId="132" fillId="2" borderId="11" applyNumberFormat="0" applyProtection="0">
      <alignment horizontal="left" vertical="center" indent="1"/>
    </xf>
    <xf numFmtId="0" fontId="132" fillId="2" borderId="11" applyNumberFormat="0" applyProtection="0">
      <alignment horizontal="left" vertical="center" indent="1"/>
    </xf>
    <xf numFmtId="0" fontId="53" fillId="0" borderId="8" applyNumberFormat="0" applyProtection="0">
      <alignment horizontal="left" vertical="center" indent="1"/>
    </xf>
    <xf numFmtId="0" fontId="39" fillId="12" borderId="8" applyNumberFormat="0" applyProtection="0">
      <alignment horizontal="center" vertical="top" wrapText="1"/>
    </xf>
    <xf numFmtId="4" fontId="49" fillId="28" borderId="15">
      <alignment vertical="center"/>
    </xf>
    <xf numFmtId="4" fontId="50" fillId="28" borderId="15">
      <alignment vertical="center"/>
    </xf>
    <xf numFmtId="4" fontId="37" fillId="24" borderId="15">
      <alignment vertical="center"/>
    </xf>
    <xf numFmtId="4" fontId="38" fillId="24" borderId="15">
      <alignment vertical="center"/>
    </xf>
    <xf numFmtId="4" fontId="37" fillId="25" borderId="14">
      <alignment vertical="center"/>
    </xf>
    <xf numFmtId="4" fontId="38" fillId="25" borderId="14">
      <alignment vertical="center"/>
    </xf>
    <xf numFmtId="4" fontId="51" fillId="22" borderId="15">
      <alignment horizontal="left" vertical="center" indent="1"/>
    </xf>
    <xf numFmtId="0" fontId="32" fillId="0" borderId="0" applyNumberFormat="0" applyProtection="0">
      <alignment vertical="center"/>
    </xf>
    <xf numFmtId="0" fontId="22" fillId="0" borderId="12" applyNumberFormat="0" applyProtection="0">
      <alignment horizontal="right" vertical="center"/>
    </xf>
    <xf numFmtId="0" fontId="22" fillId="0" borderId="12" applyNumberFormat="0" applyProtection="0">
      <alignment horizontal="right" vertical="center"/>
    </xf>
    <xf numFmtId="170" fontId="52" fillId="28" borderId="16">
      <protection locked="0"/>
    </xf>
    <xf numFmtId="170" fontId="52" fillId="32" borderId="0"/>
    <xf numFmtId="170" fontId="35" fillId="0" borderId="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16" fillId="0" borderId="0"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24" fillId="23" borderId="0" applyNumberFormat="0" applyBorder="0" applyAlignment="0" applyProtection="0"/>
    <xf numFmtId="0" fontId="24" fillId="23" borderId="0" applyNumberFormat="0" applyBorder="0" applyAlignment="0" applyProtection="0"/>
    <xf numFmtId="37" fontId="24" fillId="0" borderId="0"/>
    <xf numFmtId="37" fontId="24" fillId="0" borderId="0"/>
    <xf numFmtId="37" fontId="24" fillId="0" borderId="0"/>
    <xf numFmtId="37" fontId="24" fillId="0" borderId="0"/>
    <xf numFmtId="3" fontId="31" fillId="0" borderId="7" applyProtection="0"/>
    <xf numFmtId="0" fontId="17" fillId="0" borderId="0" applyNumberFormat="0" applyFill="0" applyBorder="0" applyAlignment="0" applyProtection="0"/>
    <xf numFmtId="0" fontId="2" fillId="0" borderId="0"/>
    <xf numFmtId="0" fontId="2" fillId="0" borderId="0"/>
    <xf numFmtId="0" fontId="22" fillId="0" borderId="12" applyNumberFormat="0" applyProtection="0">
      <alignment horizontal="right" vertical="center"/>
    </xf>
    <xf numFmtId="0" fontId="132" fillId="0" borderId="0"/>
    <xf numFmtId="0" fontId="132" fillId="0" borderId="0"/>
    <xf numFmtId="0" fontId="132" fillId="0" borderId="0"/>
    <xf numFmtId="0" fontId="132" fillId="0" borderId="0"/>
    <xf numFmtId="0" fontId="132" fillId="0" borderId="0"/>
    <xf numFmtId="0" fontId="2" fillId="0" borderId="0"/>
    <xf numFmtId="0" fontId="2" fillId="0" borderId="0"/>
    <xf numFmtId="0" fontId="2" fillId="0" borderId="0"/>
    <xf numFmtId="0" fontId="3" fillId="0" borderId="0"/>
    <xf numFmtId="0" fontId="62"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2" applyNumberFormat="0" applyAlignment="0" applyProtection="0"/>
    <xf numFmtId="0" fontId="8" fillId="21" borderId="3" applyNumberFormat="0" applyAlignment="0" applyProtection="0"/>
    <xf numFmtId="43" fontId="62"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63" fillId="0" borderId="18" applyNumberFormat="0" applyFill="0" applyAlignment="0" applyProtection="0"/>
    <xf numFmtId="0" fontId="64" fillId="0" borderId="13"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7" borderId="2" applyNumberFormat="0" applyAlignment="0" applyProtection="0"/>
    <xf numFmtId="0" fontId="13" fillId="0" borderId="9" applyNumberFormat="0" applyFill="0" applyAlignment="0" applyProtection="0"/>
    <xf numFmtId="0" fontId="14" fillId="23" borderId="0" applyNumberFormat="0" applyBorder="0" applyAlignment="0" applyProtection="0"/>
    <xf numFmtId="0" fontId="62" fillId="22" borderId="10" applyNumberFormat="0" applyFont="0" applyAlignment="0" applyProtection="0"/>
    <xf numFmtId="0" fontId="15" fillId="20" borderId="11" applyNumberFormat="0" applyAlignment="0" applyProtection="0"/>
    <xf numFmtId="9" fontId="62" fillId="0" borderId="0" applyFont="0" applyFill="0" applyBorder="0" applyAlignment="0" applyProtection="0"/>
    <xf numFmtId="0" fontId="16" fillId="0" borderId="0" applyNumberFormat="0" applyFill="0" applyBorder="0" applyAlignment="0" applyProtection="0"/>
    <xf numFmtId="0" fontId="65" fillId="0" borderId="19" applyNumberFormat="0" applyFill="0" applyAlignment="0" applyProtection="0"/>
    <xf numFmtId="0" fontId="17" fillId="0" borderId="0" applyNumberFormat="0" applyFill="0" applyBorder="0" applyAlignment="0" applyProtection="0"/>
    <xf numFmtId="0" fontId="3" fillId="0" borderId="0"/>
    <xf numFmtId="0" fontId="132" fillId="0" borderId="0"/>
    <xf numFmtId="172" fontId="67" fillId="0" borderId="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3" fillId="0" borderId="0"/>
    <xf numFmtId="0" fontId="25" fillId="0" borderId="0" applyNumberFormat="0" applyFill="0" applyBorder="0" applyAlignment="0" applyProtection="0"/>
    <xf numFmtId="0" fontId="21" fillId="0" borderId="4" applyNumberFormat="0" applyProtection="0"/>
    <xf numFmtId="0" fontId="21" fillId="0" borderId="5">
      <alignment horizontal="left" vertical="center"/>
    </xf>
    <xf numFmtId="0" fontId="26"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27" fillId="0" borderId="7" applyNumberFormat="0" applyFill="0" applyAlignment="0" applyProtection="0"/>
    <xf numFmtId="0" fontId="132" fillId="0" borderId="0"/>
    <xf numFmtId="0" fontId="132" fillId="0" borderId="0"/>
    <xf numFmtId="0" fontId="132" fillId="0" borderId="0"/>
    <xf numFmtId="0" fontId="3" fillId="0" borderId="0"/>
    <xf numFmtId="9" fontId="132" fillId="0" borderId="0" applyFont="0" applyFill="0" applyBorder="0" applyAlignment="0" applyProtection="0"/>
    <xf numFmtId="0" fontId="68" fillId="23" borderId="20" applyNumberFormat="0" applyProtection="0">
      <alignment vertical="center"/>
    </xf>
    <xf numFmtId="0" fontId="69" fillId="23" borderId="20" applyNumberFormat="0" applyProtection="0">
      <alignment vertical="center"/>
    </xf>
    <xf numFmtId="0" fontId="70" fillId="23" borderId="20" applyNumberFormat="0" applyProtection="0">
      <alignment horizontal="left" vertical="center" indent="1"/>
    </xf>
    <xf numFmtId="0" fontId="18" fillId="23" borderId="12" applyNumberFormat="0" applyProtection="0">
      <alignment horizontal="left" vertical="top" indent="1"/>
    </xf>
    <xf numFmtId="0" fontId="71" fillId="27" borderId="20" applyNumberFormat="0" applyProtection="0">
      <alignment horizontal="left" vertical="center" indent="1"/>
    </xf>
    <xf numFmtId="0" fontId="47" fillId="17" borderId="20" applyNumberFormat="0" applyProtection="0">
      <alignment vertical="center"/>
    </xf>
    <xf numFmtId="0" fontId="59" fillId="7" borderId="20" applyNumberFormat="0" applyProtection="0">
      <alignment vertical="center"/>
    </xf>
    <xf numFmtId="0" fontId="47" fillId="24" borderId="20" applyNumberFormat="0" applyProtection="0">
      <alignment vertical="center"/>
    </xf>
    <xf numFmtId="0" fontId="37" fillId="17" borderId="20" applyNumberFormat="0" applyProtection="0">
      <alignment vertical="center"/>
    </xf>
    <xf numFmtId="0" fontId="51" fillId="33" borderId="20" applyNumberFormat="0" applyProtection="0">
      <alignment horizontal="left" vertical="center" indent="1"/>
    </xf>
    <xf numFmtId="0" fontId="51" fillId="30" borderId="20" applyNumberFormat="0" applyProtection="0">
      <alignment horizontal="left" vertical="center" indent="1"/>
    </xf>
    <xf numFmtId="0" fontId="72" fillId="27" borderId="20" applyNumberFormat="0" applyProtection="0">
      <alignment horizontal="left" vertical="center" indent="1"/>
    </xf>
    <xf numFmtId="0" fontId="73" fillId="8" borderId="20" applyNumberFormat="0" applyProtection="0">
      <alignment vertical="center"/>
    </xf>
    <xf numFmtId="0" fontId="42" fillId="28" borderId="20" applyNumberFormat="0" applyProtection="0">
      <alignment horizontal="left" vertical="center" indent="1"/>
    </xf>
    <xf numFmtId="0" fontId="74" fillId="30" borderId="20" applyNumberFormat="0" applyProtection="0">
      <alignment horizontal="left" vertical="center" indent="1"/>
    </xf>
    <xf numFmtId="0" fontId="75" fillId="27" borderId="20"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76" fillId="28" borderId="20" applyNumberFormat="0" applyProtection="0">
      <alignment vertical="center"/>
    </xf>
    <xf numFmtId="0" fontId="77" fillId="28" borderId="20" applyNumberFormat="0" applyProtection="0">
      <alignment vertical="center"/>
    </xf>
    <xf numFmtId="0" fontId="51" fillId="30" borderId="20" applyNumberFormat="0" applyProtection="0">
      <alignment horizontal="left" vertical="center" indent="1"/>
    </xf>
    <xf numFmtId="0" fontId="19" fillId="22" borderId="12" applyNumberFormat="0" applyProtection="0">
      <alignment horizontal="left" vertical="top" indent="1"/>
    </xf>
    <xf numFmtId="0" fontId="19" fillId="22" borderId="12" applyNumberFormat="0" applyProtection="0">
      <alignment horizontal="left" vertical="top" indent="1"/>
    </xf>
    <xf numFmtId="0" fontId="78" fillId="28" borderId="20" applyNumberFormat="0" applyProtection="0">
      <alignment vertical="center"/>
    </xf>
    <xf numFmtId="0" fontId="79" fillId="28" borderId="20" applyNumberFormat="0" applyProtection="0">
      <alignment vertical="center"/>
    </xf>
    <xf numFmtId="0" fontId="51" fillId="30" borderId="20" applyNumberFormat="0" applyProtection="0">
      <alignment horizontal="left" vertical="center" indent="1"/>
    </xf>
    <xf numFmtId="0" fontId="19" fillId="29" borderId="12" applyNumberFormat="0" applyProtection="0">
      <alignment horizontal="left" vertical="top" indent="1"/>
    </xf>
    <xf numFmtId="0" fontId="19" fillId="29" borderId="12" applyNumberFormat="0" applyProtection="0">
      <alignment horizontal="left" vertical="top" indent="1"/>
    </xf>
    <xf numFmtId="0" fontId="49" fillId="28" borderId="20" applyNumberFormat="0" applyProtection="0">
      <alignment vertical="center"/>
    </xf>
    <xf numFmtId="0" fontId="50" fillId="28" borderId="20" applyNumberFormat="0" applyProtection="0">
      <alignment vertical="center"/>
    </xf>
    <xf numFmtId="0" fontId="51" fillId="22" borderId="20" applyNumberFormat="0" applyProtection="0">
      <alignment horizontal="left" vertical="center" indent="1"/>
    </xf>
    <xf numFmtId="0" fontId="80" fillId="8" borderId="20" applyNumberFormat="0" applyProtection="0">
      <alignment horizontal="left" indent="1"/>
    </xf>
    <xf numFmtId="0" fontId="66" fillId="28" borderId="20" applyNumberFormat="0" applyProtection="0">
      <alignment vertical="center"/>
    </xf>
    <xf numFmtId="0" fontId="30" fillId="0" borderId="0" applyNumberFormat="0" applyFon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3" fillId="0" borderId="0"/>
    <xf numFmtId="0" fontId="3" fillId="0" borderId="0"/>
    <xf numFmtId="43" fontId="132" fillId="0" borderId="0" applyFont="0" applyFill="0" applyBorder="0" applyAlignment="0" applyProtection="0"/>
    <xf numFmtId="4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8" fontId="132" fillId="0" borderId="0" applyFont="0" applyFill="0" applyBorder="0" applyProtection="0"/>
    <xf numFmtId="0" fontId="132" fillId="0" borderId="0"/>
    <xf numFmtId="0" fontId="132" fillId="0" borderId="0"/>
    <xf numFmtId="0" fontId="132" fillId="0" borderId="0"/>
    <xf numFmtId="0" fontId="132" fillId="0" borderId="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3" fillId="0" borderId="0"/>
    <xf numFmtId="0" fontId="132" fillId="0" borderId="0"/>
    <xf numFmtId="0" fontId="4" fillId="7"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0"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1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7" fillId="28" borderId="2" applyNumberFormat="0" applyAlignment="0" applyProtection="0"/>
    <xf numFmtId="0" fontId="7" fillId="28" borderId="2" applyNumberFormat="0" applyAlignment="0" applyProtection="0"/>
    <xf numFmtId="0" fontId="7" fillId="20" borderId="2" applyNumberFormat="0" applyAlignment="0" applyProtection="0"/>
    <xf numFmtId="0" fontId="7" fillId="28" borderId="2" applyNumberFormat="0" applyAlignment="0" applyProtection="0"/>
    <xf numFmtId="0" fontId="7" fillId="28" borderId="2" applyNumberFormat="0" applyAlignment="0" applyProtection="0"/>
    <xf numFmtId="0" fontId="7" fillId="28" borderId="2" applyNumberFormat="0" applyAlignment="0" applyProtection="0"/>
    <xf numFmtId="43" fontId="13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6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3"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44"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14"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2" fontId="132" fillId="0" borderId="0" applyFont="0" applyFill="0" applyBorder="0" applyAlignment="0" applyProtection="0"/>
    <xf numFmtId="0" fontId="83" fillId="0" borderId="21" applyNumberFormat="0" applyFill="0" applyAlignment="0" applyProtection="0"/>
    <xf numFmtId="0" fontId="83" fillId="0" borderId="21" applyNumberFormat="0" applyFill="0" applyAlignment="0" applyProtection="0"/>
    <xf numFmtId="0" fontId="63" fillId="0" borderId="18"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26" fillId="0" borderId="0" applyNumberFormat="0" applyFont="0" applyFill="0" applyBorder="0" applyProtection="0"/>
    <xf numFmtId="0" fontId="26" fillId="0" borderId="0" applyNumberFormat="0" applyFont="0" applyFill="0" applyBorder="0" applyProtection="0"/>
    <xf numFmtId="0" fontId="26" fillId="0" borderId="0" applyNumberFormat="0" applyFont="0" applyFill="0" applyBorder="0" applyProtection="0"/>
    <xf numFmtId="0" fontId="26" fillId="0" borderId="0" applyNumberFormat="0" applyFont="0" applyFill="0" applyBorder="0" applyProtection="0"/>
    <xf numFmtId="0" fontId="26" fillId="0" borderId="0" applyNumberFormat="0" applyFont="0" applyFill="0" applyBorder="0" applyProtection="0"/>
    <xf numFmtId="0" fontId="26" fillId="0" borderId="0" applyNumberFormat="0" applyFont="0" applyFill="0" applyBorder="0" applyProtection="0"/>
    <xf numFmtId="0" fontId="21" fillId="0" borderId="0" applyNumberFormat="0" applyFont="0" applyFill="0" applyBorder="0" applyProtection="0"/>
    <xf numFmtId="0" fontId="84" fillId="0" borderId="13" applyNumberFormat="0" applyFill="0" applyAlignment="0" applyProtection="0"/>
    <xf numFmtId="0" fontId="84" fillId="0" borderId="13" applyNumberFormat="0" applyFill="0" applyAlignment="0" applyProtection="0"/>
    <xf numFmtId="0" fontId="64" fillId="0" borderId="13" applyNumberFormat="0" applyFill="0" applyAlignment="0" applyProtection="0"/>
    <xf numFmtId="0" fontId="84" fillId="0" borderId="13" applyNumberFormat="0" applyFill="0" applyAlignment="0" applyProtection="0"/>
    <xf numFmtId="0" fontId="84" fillId="0" borderId="13" applyNumberFormat="0" applyFill="0" applyAlignment="0" applyProtection="0"/>
    <xf numFmtId="0" fontId="84" fillId="0" borderId="13" applyNumberFormat="0" applyFill="0" applyAlignment="0" applyProtection="0"/>
    <xf numFmtId="0" fontId="21"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81" fillId="0" borderId="22" applyNumberFormat="0" applyFill="0" applyAlignment="0" applyProtection="0"/>
    <xf numFmtId="0" fontId="81" fillId="0" borderId="22" applyNumberFormat="0" applyFill="0" applyAlignment="0" applyProtection="0"/>
    <xf numFmtId="0" fontId="11" fillId="0" borderId="6"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167" fontId="132" fillId="0" borderId="0">
      <protection locked="0"/>
    </xf>
    <xf numFmtId="0" fontId="12" fillId="23" borderId="2" applyNumberFormat="0" applyAlignment="0" applyProtection="0"/>
    <xf numFmtId="0" fontId="12" fillId="23" borderId="2" applyNumberFormat="0" applyAlignment="0" applyProtection="0"/>
    <xf numFmtId="0" fontId="12" fillId="7"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62" fillId="0" borderId="0"/>
    <xf numFmtId="0" fontId="132" fillId="0" borderId="0"/>
    <xf numFmtId="0" fontId="132" fillId="0" borderId="0"/>
    <xf numFmtId="0" fontId="132"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132" fillId="0" borderId="0"/>
    <xf numFmtId="0" fontId="132" fillId="0" borderId="0"/>
    <xf numFmtId="0" fontId="132"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132" fillId="0" borderId="0"/>
    <xf numFmtId="0" fontId="132" fillId="0" borderId="0"/>
    <xf numFmtId="0" fontId="3" fillId="0" borderId="0"/>
    <xf numFmtId="0" fontId="3" fillId="0" borderId="0"/>
    <xf numFmtId="0" fontId="3" fillId="0" borderId="0"/>
    <xf numFmtId="0" fontId="132" fillId="0" borderId="0"/>
    <xf numFmtId="0" fontId="132" fillId="0" borderId="0"/>
    <xf numFmtId="0" fontId="3" fillId="0" borderId="0"/>
    <xf numFmtId="0" fontId="3" fillId="0" borderId="0"/>
    <xf numFmtId="0" fontId="3" fillId="0" borderId="0"/>
    <xf numFmtId="0" fontId="132" fillId="0" borderId="0"/>
    <xf numFmtId="0" fontId="62" fillId="0" borderId="0"/>
    <xf numFmtId="0" fontId="132" fillId="0" borderId="0"/>
    <xf numFmtId="0" fontId="132" fillId="0" borderId="0"/>
    <xf numFmtId="0" fontId="132" fillId="0" borderId="0"/>
    <xf numFmtId="0" fontId="3" fillId="0" borderId="0"/>
    <xf numFmtId="0" fontId="132" fillId="0" borderId="0"/>
    <xf numFmtId="0" fontId="132" fillId="0" borderId="0"/>
    <xf numFmtId="0" fontId="3" fillId="0" borderId="0"/>
    <xf numFmtId="0" fontId="132" fillId="0" borderId="0"/>
    <xf numFmtId="0" fontId="132" fillId="0" borderId="0"/>
    <xf numFmtId="0" fontId="132" fillId="0" borderId="0"/>
    <xf numFmtId="0" fontId="3" fillId="0" borderId="0"/>
    <xf numFmtId="0" fontId="132" fillId="0" borderId="0"/>
    <xf numFmtId="0" fontId="132" fillId="0" borderId="0"/>
    <xf numFmtId="0" fontId="132" fillId="0" borderId="0"/>
    <xf numFmtId="0" fontId="132" fillId="0" borderId="0"/>
    <xf numFmtId="0" fontId="62" fillId="0" borderId="0"/>
    <xf numFmtId="0" fontId="3" fillId="0" borderId="0"/>
    <xf numFmtId="0" fontId="3" fillId="0" borderId="0"/>
    <xf numFmtId="0" fontId="3" fillId="0" borderId="0"/>
    <xf numFmtId="0" fontId="3" fillId="0" borderId="0"/>
    <xf numFmtId="0" fontId="132" fillId="0" borderId="0"/>
    <xf numFmtId="0" fontId="132" fillId="0" borderId="0"/>
    <xf numFmtId="0" fontId="132" fillId="0" borderId="0"/>
    <xf numFmtId="0" fontId="132" fillId="0" borderId="0"/>
    <xf numFmtId="0" fontId="62" fillId="0" borderId="0"/>
    <xf numFmtId="0" fontId="132" fillId="0" borderId="0"/>
    <xf numFmtId="0" fontId="132" fillId="0" borderId="0"/>
    <xf numFmtId="0" fontId="3" fillId="0" borderId="0"/>
    <xf numFmtId="0" fontId="132" fillId="0" borderId="0"/>
    <xf numFmtId="0" fontId="62"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132" fillId="0" borderId="0"/>
    <xf numFmtId="0" fontId="62" fillId="0" borderId="0"/>
    <xf numFmtId="0" fontId="132" fillId="0" borderId="0"/>
    <xf numFmtId="0" fontId="132" fillId="22" borderId="10" applyNumberFormat="0" applyFont="0" applyAlignment="0" applyProtection="0"/>
    <xf numFmtId="0" fontId="132" fillId="22" borderId="10" applyNumberFormat="0" applyFont="0" applyAlignment="0" applyProtection="0"/>
    <xf numFmtId="0" fontId="62" fillId="22" borderId="10" applyNumberFormat="0" applyFont="0" applyAlignment="0" applyProtection="0"/>
    <xf numFmtId="0" fontId="132" fillId="22" borderId="10" applyNumberFormat="0" applyFont="0" applyAlignment="0" applyProtection="0"/>
    <xf numFmtId="0" fontId="132" fillId="22" borderId="10" applyNumberFormat="0" applyFont="0" applyAlignment="0" applyProtection="0"/>
    <xf numFmtId="0" fontId="132" fillId="22" borderId="10" applyNumberFormat="0" applyFont="0" applyAlignment="0" applyProtection="0"/>
    <xf numFmtId="0" fontId="15" fillId="28" borderId="11" applyNumberFormat="0" applyAlignment="0" applyProtection="0"/>
    <xf numFmtId="0" fontId="15" fillId="28" borderId="11" applyNumberFormat="0" applyAlignment="0" applyProtection="0"/>
    <xf numFmtId="0" fontId="15" fillId="20" borderId="11" applyNumberFormat="0" applyAlignment="0" applyProtection="0"/>
    <xf numFmtId="0" fontId="15" fillId="28" borderId="11" applyNumberFormat="0" applyAlignment="0" applyProtection="0"/>
    <xf numFmtId="0" fontId="15" fillId="28" borderId="11" applyNumberFormat="0" applyAlignment="0" applyProtection="0"/>
    <xf numFmtId="0" fontId="15" fillId="28" borderId="11" applyNumberFormat="0" applyAlignment="0" applyProtection="0"/>
    <xf numFmtId="9"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10"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6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6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6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6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62" fillId="0" borderId="0" applyFont="0" applyFill="0" applyBorder="0" applyAlignment="0" applyProtection="0"/>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center"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7" borderId="12" applyNumberFormat="0" applyProtection="0">
      <alignment horizontal="left" vertical="top"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center"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29" borderId="12" applyNumberFormat="0" applyProtection="0">
      <alignment horizontal="left" vertical="top"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center"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8" borderId="12" applyNumberFormat="0" applyProtection="0">
      <alignment horizontal="left" vertical="top"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center"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132" fillId="30" borderId="12" applyNumberFormat="0" applyProtection="0">
      <alignment horizontal="left" vertical="top" indent="1"/>
    </xf>
    <xf numFmtId="0" fontId="82" fillId="0" borderId="0" applyNumberFormat="0" applyFill="0" applyBorder="0" applyAlignment="0" applyProtection="0"/>
    <xf numFmtId="0" fontId="82" fillId="0" borderId="0" applyNumberFormat="0" applyFill="0" applyBorder="0" applyAlignment="0" applyProtection="0"/>
    <xf numFmtId="0" fontId="16"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65" fillId="0" borderId="23" applyNumberFormat="0" applyFill="0" applyAlignment="0" applyProtection="0"/>
    <xf numFmtId="0" fontId="65" fillId="0" borderId="23" applyNumberFormat="0" applyFill="0" applyAlignment="0" applyProtection="0"/>
    <xf numFmtId="0" fontId="65" fillId="0" borderId="19" applyNumberFormat="0" applyFill="0" applyAlignment="0" applyProtection="0"/>
    <xf numFmtId="0" fontId="65" fillId="0" borderId="23" applyNumberFormat="0" applyFill="0" applyAlignment="0" applyProtection="0"/>
    <xf numFmtId="0" fontId="65" fillId="0" borderId="23" applyNumberFormat="0" applyFill="0" applyAlignment="0" applyProtection="0"/>
    <xf numFmtId="0" fontId="65" fillId="0" borderId="23" applyNumberFormat="0" applyFill="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132" fillId="0" borderId="17" applyNumberFormat="0" applyFill="0" applyBorder="0" applyAlignment="0" applyProtection="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132" fillId="0" borderId="0"/>
    <xf numFmtId="0" fontId="132" fillId="0" borderId="0"/>
    <xf numFmtId="43"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9" fontId="62" fillId="0" borderId="0" applyFont="0" applyFill="0" applyBorder="0" applyAlignment="0" applyProtection="0"/>
    <xf numFmtId="0" fontId="12" fillId="7" borderId="2" applyNumberFormat="0" applyAlignment="0" applyProtection="0"/>
    <xf numFmtId="43" fontId="62" fillId="0" borderId="0" applyFont="0" applyFill="0" applyBorder="0" applyAlignment="0" applyProtection="0"/>
    <xf numFmtId="0" fontId="62" fillId="0" borderId="0"/>
    <xf numFmtId="43" fontId="132" fillId="0" borderId="0" applyFont="0" applyFill="0" applyBorder="0" applyAlignment="0" applyProtection="0"/>
    <xf numFmtId="9" fontId="132" fillId="0" borderId="0" applyFont="0" applyFill="0" applyBorder="0" applyAlignment="0" applyProtection="0"/>
    <xf numFmtId="0" fontId="132" fillId="0" borderId="0"/>
    <xf numFmtId="9" fontId="132" fillId="0" borderId="0" applyFont="0" applyFill="0" applyBorder="0" applyAlignment="0" applyProtection="0"/>
    <xf numFmtId="0" fontId="3" fillId="0" borderId="0"/>
    <xf numFmtId="0" fontId="3" fillId="0" borderId="0"/>
    <xf numFmtId="0" fontId="3" fillId="0" borderId="0"/>
    <xf numFmtId="0" fontId="3" fillId="0" borderId="0"/>
    <xf numFmtId="9"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9" fontId="13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2" fillId="0" borderId="0" applyFont="0" applyFill="0" applyBorder="0" applyAlignment="0" applyProtection="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0" fontId="132" fillId="0" borderId="0"/>
    <xf numFmtId="9" fontId="132" fillId="0" borderId="0" applyFont="0" applyFill="0" applyBorder="0" applyAlignment="0" applyProtection="0"/>
    <xf numFmtId="0" fontId="132" fillId="0" borderId="0"/>
    <xf numFmtId="9" fontId="132" fillId="0" borderId="0" applyFont="0" applyFill="0" applyBorder="0" applyAlignment="0" applyProtection="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9" fontId="62" fillId="0" borderId="0" applyFont="0" applyFill="0" applyBorder="0" applyAlignment="0" applyProtection="0"/>
    <xf numFmtId="43" fontId="62" fillId="0" borderId="0" applyFont="0" applyFill="0" applyBorder="0" applyAlignment="0" applyProtection="0"/>
    <xf numFmtId="0" fontId="62" fillId="0" borderId="0"/>
    <xf numFmtId="9" fontId="62" fillId="0" borderId="0" applyFont="0" applyFill="0" applyBorder="0" applyAlignment="0" applyProtection="0"/>
    <xf numFmtId="43" fontId="62" fillId="0" borderId="0" applyFont="0" applyFill="0" applyBorder="0" applyAlignment="0" applyProtection="0"/>
    <xf numFmtId="0" fontId="12" fillId="7" borderId="2" applyNumberFormat="0" applyAlignment="0" applyProtection="0"/>
    <xf numFmtId="0" fontId="62" fillId="0" borderId="0"/>
    <xf numFmtId="0" fontId="12" fillId="7" borderId="2" applyNumberFormat="0" applyAlignment="0" applyProtection="0"/>
    <xf numFmtId="43"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0" fontId="132" fillId="0" borderId="0"/>
    <xf numFmtId="43" fontId="132" fillId="0" borderId="0" applyFont="0" applyFill="0" applyBorder="0" applyAlignment="0" applyProtection="0"/>
    <xf numFmtId="43" fontId="132" fillId="0" borderId="0" applyFont="0" applyFill="0" applyBorder="0" applyAlignment="0" applyProtection="0"/>
    <xf numFmtId="0" fontId="132" fillId="0" borderId="0"/>
    <xf numFmtId="0" fontId="132" fillId="0" borderId="0"/>
    <xf numFmtId="0" fontId="132" fillId="0" borderId="0"/>
    <xf numFmtId="43" fontId="132" fillId="0" borderId="0" applyFont="0" applyFill="0" applyBorder="0" applyAlignment="0" applyProtection="0"/>
    <xf numFmtId="0" fontId="132" fillId="0" borderId="0"/>
    <xf numFmtId="43" fontId="132" fillId="0" borderId="0" applyFont="0" applyFill="0" applyBorder="0" applyAlignment="0" applyProtection="0"/>
    <xf numFmtId="9" fontId="132" fillId="0" borderId="0" applyFont="0" applyFill="0" applyBorder="0" applyAlignment="0" applyProtection="0"/>
    <xf numFmtId="0" fontId="132" fillId="0" borderId="0"/>
    <xf numFmtId="9" fontId="132" fillId="0" borderId="0" applyFont="0" applyFill="0" applyBorder="0" applyAlignment="0" applyProtection="0"/>
    <xf numFmtId="0" fontId="132" fillId="0" borderId="0"/>
    <xf numFmtId="0" fontId="132" fillId="0" borderId="0"/>
    <xf numFmtId="43" fontId="132" fillId="0" borderId="0" applyFont="0" applyFill="0" applyBorder="0" applyAlignment="0" applyProtection="0"/>
    <xf numFmtId="43" fontId="132" fillId="0" borderId="0" applyFont="0" applyFill="0" applyBorder="0" applyAlignment="0" applyProtection="0"/>
    <xf numFmtId="0" fontId="132" fillId="0" borderId="0"/>
    <xf numFmtId="43" fontId="132" fillId="0" borderId="0" applyFont="0" applyFill="0" applyBorder="0" applyAlignment="0" applyProtection="0"/>
    <xf numFmtId="0" fontId="132" fillId="0" borderId="0"/>
    <xf numFmtId="43" fontId="132" fillId="0" borderId="0" applyFont="0" applyFill="0" applyBorder="0" applyAlignment="0" applyProtection="0"/>
    <xf numFmtId="0" fontId="132" fillId="0" borderId="0"/>
    <xf numFmtId="9" fontId="132" fillId="0" borderId="0" applyFont="0" applyFill="0" applyBorder="0" applyAlignment="0" applyProtection="0"/>
    <xf numFmtId="43" fontId="132" fillId="0" borderId="0" applyFont="0" applyFill="0" applyBorder="0" applyAlignment="0" applyProtection="0"/>
    <xf numFmtId="0" fontId="132" fillId="0" borderId="0"/>
    <xf numFmtId="9"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0" fontId="132" fillId="0" borderId="0"/>
    <xf numFmtId="9"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2" fillId="0" borderId="0" applyFont="0" applyFill="0" applyBorder="0" applyAlignment="0" applyProtection="0"/>
    <xf numFmtId="9" fontId="1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29" fillId="0" borderId="0"/>
    <xf numFmtId="0" fontId="2" fillId="0" borderId="0"/>
    <xf numFmtId="0" fontId="132" fillId="0" borderId="0"/>
    <xf numFmtId="0" fontId="19" fillId="0" borderId="0"/>
    <xf numFmtId="0" fontId="3" fillId="34" borderId="0" applyNumberFormat="0" applyBorder="0" applyAlignment="0" applyProtection="0"/>
    <xf numFmtId="0" fontId="107" fillId="0" borderId="0" applyNumberFormat="0" applyFill="0" applyBorder="0" applyAlignment="0" applyProtection="0"/>
    <xf numFmtId="0" fontId="3" fillId="0" borderId="0"/>
    <xf numFmtId="0" fontId="132" fillId="0" borderId="0"/>
    <xf numFmtId="0" fontId="43" fillId="0" borderId="0"/>
    <xf numFmtId="0" fontId="3" fillId="0" borderId="0"/>
    <xf numFmtId="0" fontId="1" fillId="45" borderId="0" applyNumberFormat="0" applyBorder="0" applyAlignment="0" applyProtection="0"/>
  </cellStyleXfs>
  <cellXfs count="2048">
    <xf numFmtId="0" fontId="0" fillId="0" borderId="0" xfId="0"/>
    <xf numFmtId="0" fontId="20" fillId="0" borderId="0" xfId="0" applyFont="1" applyAlignment="1">
      <alignment horizontal="left" wrapText="1"/>
    </xf>
    <xf numFmtId="0" fontId="0" fillId="0" borderId="0" xfId="0" applyAlignment="1">
      <alignment horizontal="left" wrapText="1"/>
    </xf>
    <xf numFmtId="0" fontId="57" fillId="0" borderId="0" xfId="0" applyFont="1"/>
    <xf numFmtId="0" fontId="61" fillId="0" borderId="0" xfId="0" applyFont="1"/>
    <xf numFmtId="0" fontId="0" fillId="35" borderId="0" xfId="0" applyFill="1"/>
    <xf numFmtId="0" fontId="0" fillId="0" borderId="0" xfId="0" applyAlignment="1">
      <alignment horizontal="center"/>
    </xf>
    <xf numFmtId="164" fontId="0" fillId="0" borderId="0" xfId="0" applyNumberFormat="1"/>
    <xf numFmtId="0" fontId="0" fillId="0" borderId="0" xfId="0" applyAlignment="1">
      <alignment horizontal="center" wrapText="1"/>
    </xf>
    <xf numFmtId="0" fontId="20" fillId="36" borderId="24" xfId="0" applyFont="1" applyFill="1" applyBorder="1"/>
    <xf numFmtId="0" fontId="20" fillId="0" borderId="0" xfId="0" applyFont="1"/>
    <xf numFmtId="0" fontId="20" fillId="0" borderId="25" xfId="0" applyFont="1" applyBorder="1"/>
    <xf numFmtId="164" fontId="20" fillId="0" borderId="25" xfId="4" applyNumberFormat="1" applyFont="1" applyBorder="1"/>
    <xf numFmtId="0" fontId="0" fillId="0" borderId="26" xfId="0" applyBorder="1"/>
    <xf numFmtId="0" fontId="87" fillId="0" borderId="0" xfId="0" applyFont="1"/>
    <xf numFmtId="0" fontId="89" fillId="0" borderId="0" xfId="0" applyFont="1"/>
    <xf numFmtId="44" fontId="0" fillId="0" borderId="0" xfId="2" applyFont="1" applyFill="1" applyBorder="1"/>
    <xf numFmtId="164" fontId="0" fillId="0" borderId="26" xfId="4" applyNumberFormat="1" applyFont="1" applyBorder="1"/>
    <xf numFmtId="0" fontId="20" fillId="36" borderId="27" xfId="0" applyFont="1" applyFill="1" applyBorder="1"/>
    <xf numFmtId="0" fontId="20" fillId="36" borderId="28" xfId="0" applyFont="1" applyFill="1" applyBorder="1"/>
    <xf numFmtId="0" fontId="20" fillId="36" borderId="29" xfId="0" applyFont="1" applyFill="1" applyBorder="1"/>
    <xf numFmtId="0" fontId="20" fillId="36" borderId="30" xfId="0" applyFont="1" applyFill="1" applyBorder="1" applyAlignment="1">
      <alignment horizontal="center"/>
    </xf>
    <xf numFmtId="164" fontId="20" fillId="0" borderId="0" xfId="4" applyNumberFormat="1" applyFont="1" applyBorder="1"/>
    <xf numFmtId="37" fontId="20" fillId="0" borderId="0" xfId="4" applyNumberFormat="1" applyFont="1" applyBorder="1"/>
    <xf numFmtId="173" fontId="0" fillId="0" borderId="31" xfId="0" applyNumberFormat="1" applyBorder="1" applyAlignment="1">
      <alignment horizontal="justify" vertical="center" wrapText="1"/>
    </xf>
    <xf numFmtId="164" fontId="0" fillId="0" borderId="0" xfId="39" applyNumberFormat="1" applyFont="1" applyFill="1"/>
    <xf numFmtId="44" fontId="0" fillId="0" borderId="0" xfId="703" applyFont="1" applyFill="1"/>
    <xf numFmtId="0" fontId="89" fillId="37" borderId="26" xfId="0" applyFont="1" applyFill="1" applyBorder="1"/>
    <xf numFmtId="10" fontId="0" fillId="0" borderId="0" xfId="1" applyNumberFormat="1" applyFont="1"/>
    <xf numFmtId="0" fontId="0" fillId="37" borderId="32" xfId="0" applyFill="1" applyBorder="1"/>
    <xf numFmtId="0" fontId="88" fillId="37" borderId="32" xfId="0" applyFont="1" applyFill="1" applyBorder="1"/>
    <xf numFmtId="164" fontId="88" fillId="37" borderId="32" xfId="39" applyNumberFormat="1" applyFont="1" applyFill="1" applyBorder="1"/>
    <xf numFmtId="164" fontId="0" fillId="37" borderId="32" xfId="39" applyNumberFormat="1" applyFont="1" applyFill="1" applyBorder="1"/>
    <xf numFmtId="0" fontId="132" fillId="0" borderId="0" xfId="127" applyAlignment="1">
      <alignment wrapText="1"/>
    </xf>
    <xf numFmtId="0" fontId="20" fillId="0" borderId="0" xfId="528" applyFont="1"/>
    <xf numFmtId="0" fontId="20" fillId="0" borderId="33" xfId="528" applyFont="1" applyBorder="1"/>
    <xf numFmtId="0" fontId="91" fillId="0" borderId="0" xfId="528" applyFont="1" applyAlignment="1">
      <alignment horizontal="left"/>
    </xf>
    <xf numFmtId="0" fontId="132" fillId="0" borderId="0" xfId="528" applyAlignment="1">
      <alignment horizontal="center"/>
    </xf>
    <xf numFmtId="0" fontId="132" fillId="0" borderId="0" xfId="528"/>
    <xf numFmtId="49" fontId="21" fillId="0" borderId="0" xfId="528" applyNumberFormat="1" applyFont="1" applyAlignment="1">
      <alignment horizontal="center"/>
    </xf>
    <xf numFmtId="0" fontId="20" fillId="36" borderId="34" xfId="528" applyFont="1" applyFill="1" applyBorder="1"/>
    <xf numFmtId="0" fontId="20" fillId="36" borderId="34" xfId="528" applyFont="1" applyFill="1" applyBorder="1" applyAlignment="1">
      <alignment horizontal="center" wrapText="1"/>
    </xf>
    <xf numFmtId="0" fontId="20" fillId="37" borderId="34" xfId="528" applyFont="1" applyFill="1" applyBorder="1"/>
    <xf numFmtId="0" fontId="20" fillId="37" borderId="35" xfId="528" applyFont="1" applyFill="1" applyBorder="1"/>
    <xf numFmtId="0" fontId="20" fillId="0" borderId="35" xfId="528" applyFont="1" applyBorder="1"/>
    <xf numFmtId="0" fontId="132" fillId="37" borderId="34" xfId="528" applyFill="1" applyBorder="1"/>
    <xf numFmtId="0" fontId="132" fillId="0" borderId="35" xfId="528" applyBorder="1"/>
    <xf numFmtId="0" fontId="132" fillId="37" borderId="35" xfId="528" applyFill="1" applyBorder="1"/>
    <xf numFmtId="0" fontId="132" fillId="0" borderId="33" xfId="528" applyBorder="1"/>
    <xf numFmtId="0" fontId="20" fillId="0" borderId="0" xfId="0" applyFont="1" applyAlignment="1">
      <alignment horizontal="left"/>
    </xf>
    <xf numFmtId="0" fontId="132" fillId="37" borderId="8" xfId="528" applyFill="1" applyBorder="1"/>
    <xf numFmtId="171" fontId="0" fillId="0" borderId="36" xfId="187" applyNumberFormat="1" applyFont="1" applyBorder="1"/>
    <xf numFmtId="164" fontId="0" fillId="37" borderId="8" xfId="39" applyNumberFormat="1" applyFont="1" applyFill="1" applyBorder="1"/>
    <xf numFmtId="164" fontId="0" fillId="0" borderId="8" xfId="39" applyNumberFormat="1" applyFont="1" applyBorder="1"/>
    <xf numFmtId="39" fontId="0" fillId="37" borderId="8" xfId="39" applyNumberFormat="1" applyFont="1" applyFill="1" applyBorder="1"/>
    <xf numFmtId="44" fontId="0" fillId="0" borderId="8" xfId="703" applyFont="1" applyBorder="1"/>
    <xf numFmtId="0" fontId="0" fillId="37" borderId="8" xfId="0" applyFill="1" applyBorder="1"/>
    <xf numFmtId="0" fontId="0" fillId="37" borderId="36" xfId="0" applyFill="1" applyBorder="1"/>
    <xf numFmtId="164" fontId="0" fillId="0" borderId="8" xfId="0" applyNumberFormat="1" applyBorder="1"/>
    <xf numFmtId="0" fontId="0" fillId="0" borderId="36" xfId="0" applyBorder="1"/>
    <xf numFmtId="0" fontId="0" fillId="0" borderId="8" xfId="0" applyBorder="1"/>
    <xf numFmtId="0" fontId="0" fillId="0" borderId="37" xfId="0" applyBorder="1"/>
    <xf numFmtId="0" fontId="132" fillId="0" borderId="37" xfId="127" applyBorder="1"/>
    <xf numFmtId="164" fontId="0" fillId="0" borderId="8" xfId="4" applyNumberFormat="1" applyFont="1" applyBorder="1"/>
    <xf numFmtId="164" fontId="0" fillId="0" borderId="8" xfId="4" quotePrefix="1" applyNumberFormat="1" applyFont="1" applyBorder="1" applyAlignment="1">
      <alignment horizontal="center"/>
    </xf>
    <xf numFmtId="164" fontId="0" fillId="0" borderId="8" xfId="4" applyNumberFormat="1" applyFont="1" applyBorder="1" applyAlignment="1">
      <alignment horizontal="center"/>
    </xf>
    <xf numFmtId="0" fontId="20" fillId="36" borderId="37" xfId="0" applyFont="1" applyFill="1" applyBorder="1" applyAlignment="1">
      <alignment horizontal="center"/>
    </xf>
    <xf numFmtId="0" fontId="20" fillId="37" borderId="38" xfId="0" applyFont="1" applyFill="1" applyBorder="1"/>
    <xf numFmtId="9" fontId="0" fillId="0" borderId="8" xfId="0" applyNumberFormat="1" applyBorder="1"/>
    <xf numFmtId="9" fontId="0" fillId="0" borderId="36" xfId="0" applyNumberFormat="1" applyBorder="1"/>
    <xf numFmtId="0" fontId="0" fillId="0" borderId="38" xfId="0" applyBorder="1"/>
    <xf numFmtId="0" fontId="132" fillId="0" borderId="0" xfId="132"/>
    <xf numFmtId="0" fontId="20" fillId="36" borderId="38" xfId="132" applyFont="1" applyFill="1" applyBorder="1"/>
    <xf numFmtId="0" fontId="20" fillId="36" borderId="39" xfId="132" applyFont="1" applyFill="1" applyBorder="1" applyAlignment="1">
      <alignment horizontal="center"/>
    </xf>
    <xf numFmtId="0" fontId="20" fillId="36" borderId="26" xfId="132" applyFont="1" applyFill="1" applyBorder="1" applyAlignment="1">
      <alignment horizontal="center"/>
    </xf>
    <xf numFmtId="0" fontId="20" fillId="36" borderId="40" xfId="132" applyFont="1" applyFill="1" applyBorder="1" applyAlignment="1">
      <alignment horizontal="center"/>
    </xf>
    <xf numFmtId="0" fontId="132" fillId="0" borderId="38" xfId="132" quotePrefix="1" applyBorder="1" applyAlignment="1">
      <alignment horizontal="left"/>
    </xf>
    <xf numFmtId="5" fontId="20" fillId="0" borderId="41" xfId="132" quotePrefix="1" applyNumberFormat="1" applyFont="1" applyBorder="1" applyAlignment="1">
      <alignment horizontal="left"/>
    </xf>
    <xf numFmtId="0" fontId="132" fillId="0" borderId="42" xfId="132" quotePrefix="1" applyBorder="1" applyAlignment="1">
      <alignment horizontal="left"/>
    </xf>
    <xf numFmtId="3" fontId="0" fillId="35" borderId="8" xfId="4" applyNumberFormat="1" applyFont="1" applyFill="1" applyBorder="1" applyAlignment="1">
      <alignment horizontal="center"/>
    </xf>
    <xf numFmtId="43" fontId="0" fillId="0" borderId="8" xfId="4" applyFont="1" applyBorder="1"/>
    <xf numFmtId="9" fontId="0" fillId="0" borderId="0" xfId="1" applyFont="1"/>
    <xf numFmtId="164" fontId="0" fillId="0" borderId="8" xfId="39" applyNumberFormat="1" applyFont="1" applyFill="1" applyBorder="1" applyAlignment="1">
      <alignment horizontal="left"/>
    </xf>
    <xf numFmtId="164" fontId="0" fillId="0" borderId="8" xfId="39" applyNumberFormat="1" applyFont="1" applyBorder="1" applyAlignment="1">
      <alignment horizontal="left"/>
    </xf>
    <xf numFmtId="0" fontId="132" fillId="37" borderId="30" xfId="528" applyFill="1" applyBorder="1"/>
    <xf numFmtId="0" fontId="132" fillId="37" borderId="35" xfId="528" applyFill="1" applyBorder="1" applyAlignment="1">
      <alignment horizontal="center"/>
    </xf>
    <xf numFmtId="164" fontId="0" fillId="0" borderId="35" xfId="0" applyNumberFormat="1" applyBorder="1"/>
    <xf numFmtId="164" fontId="0" fillId="37" borderId="37" xfId="39" applyNumberFormat="1" applyFont="1" applyFill="1" applyBorder="1"/>
    <xf numFmtId="175" fontId="132" fillId="0" borderId="35" xfId="528" applyNumberFormat="1" applyBorder="1"/>
    <xf numFmtId="0" fontId="132" fillId="0" borderId="42" xfId="528" applyBorder="1"/>
    <xf numFmtId="0" fontId="20" fillId="37" borderId="38" xfId="528" applyFont="1" applyFill="1" applyBorder="1"/>
    <xf numFmtId="0" fontId="132" fillId="0" borderId="38" xfId="528" applyBorder="1"/>
    <xf numFmtId="0" fontId="20" fillId="0" borderId="38" xfId="528" applyFont="1" applyBorder="1"/>
    <xf numFmtId="171" fontId="0" fillId="0" borderId="35" xfId="187" applyNumberFormat="1" applyFont="1" applyBorder="1"/>
    <xf numFmtId="164" fontId="0" fillId="37" borderId="35" xfId="39" applyNumberFormat="1" applyFont="1" applyFill="1" applyBorder="1"/>
    <xf numFmtId="164" fontId="0" fillId="0" borderId="35" xfId="39" applyNumberFormat="1" applyFont="1" applyBorder="1"/>
    <xf numFmtId="44" fontId="0" fillId="0" borderId="43" xfId="2" applyFont="1" applyFill="1" applyBorder="1"/>
    <xf numFmtId="3" fontId="0" fillId="35" borderId="32" xfId="4" applyNumberFormat="1" applyFont="1" applyFill="1" applyBorder="1" applyAlignment="1">
      <alignment horizontal="center"/>
    </xf>
    <xf numFmtId="0" fontId="20" fillId="36" borderId="44" xfId="0" applyFont="1" applyFill="1" applyBorder="1"/>
    <xf numFmtId="0" fontId="20" fillId="36" borderId="43" xfId="0" applyFont="1" applyFill="1" applyBorder="1" applyAlignment="1">
      <alignment horizontal="center"/>
    </xf>
    <xf numFmtId="3" fontId="20" fillId="0" borderId="43" xfId="4" applyNumberFormat="1" applyFont="1" applyFill="1" applyBorder="1"/>
    <xf numFmtId="9" fontId="0" fillId="0" borderId="45" xfId="0" applyNumberFormat="1" applyBorder="1"/>
    <xf numFmtId="3" fontId="0" fillId="38" borderId="8" xfId="4" applyNumberFormat="1" applyFont="1" applyFill="1" applyBorder="1" applyAlignment="1">
      <alignment horizontal="center"/>
    </xf>
    <xf numFmtId="0" fontId="20" fillId="0" borderId="46" xfId="0" applyFont="1" applyBorder="1"/>
    <xf numFmtId="3" fontId="20" fillId="0" borderId="47" xfId="4" applyNumberFormat="1" applyFont="1" applyFill="1" applyBorder="1"/>
    <xf numFmtId="3" fontId="20" fillId="0" borderId="48" xfId="4" applyNumberFormat="1" applyFont="1" applyFill="1" applyBorder="1"/>
    <xf numFmtId="3" fontId="20" fillId="0" borderId="49" xfId="4" applyNumberFormat="1" applyFont="1" applyFill="1" applyBorder="1"/>
    <xf numFmtId="0" fontId="20" fillId="0" borderId="50" xfId="0" quotePrefix="1" applyFont="1" applyBorder="1" applyAlignment="1">
      <alignment horizontal="left"/>
    </xf>
    <xf numFmtId="0" fontId="20" fillId="36" borderId="51" xfId="132" applyFont="1" applyFill="1" applyBorder="1"/>
    <xf numFmtId="0" fontId="20" fillId="36" borderId="52" xfId="528" applyFont="1" applyFill="1" applyBorder="1"/>
    <xf numFmtId="0" fontId="132" fillId="37" borderId="51" xfId="528" applyFill="1" applyBorder="1"/>
    <xf numFmtId="0" fontId="20" fillId="36" borderId="53" xfId="0" applyFont="1" applyFill="1" applyBorder="1"/>
    <xf numFmtId="0" fontId="132" fillId="0" borderId="54" xfId="528" applyBorder="1"/>
    <xf numFmtId="164" fontId="2" fillId="0" borderId="8" xfId="0" applyNumberFormat="1" applyFont="1" applyBorder="1"/>
    <xf numFmtId="3" fontId="0" fillId="0" borderId="8" xfId="4" applyNumberFormat="1" applyFont="1" applyBorder="1"/>
    <xf numFmtId="164" fontId="0" fillId="0" borderId="8" xfId="39" applyNumberFormat="1" applyFont="1" applyBorder="1" applyAlignment="1">
      <alignment horizontal="left" vertical="center" wrapText="1"/>
    </xf>
    <xf numFmtId="42" fontId="0" fillId="0" borderId="24" xfId="703" applyNumberFormat="1" applyFont="1" applyBorder="1" applyAlignment="1">
      <alignment vertical="top"/>
    </xf>
    <xf numFmtId="42" fontId="0" fillId="0" borderId="25" xfId="703" applyNumberFormat="1" applyFont="1" applyBorder="1" applyAlignment="1">
      <alignment vertical="top"/>
    </xf>
    <xf numFmtId="164" fontId="0" fillId="0" borderId="32" xfId="4" applyNumberFormat="1" applyFont="1" applyBorder="1"/>
    <xf numFmtId="0" fontId="2" fillId="0" borderId="0" xfId="0" applyFont="1"/>
    <xf numFmtId="3" fontId="0" fillId="0" borderId="30" xfId="4" applyNumberFormat="1" applyFont="1" applyBorder="1"/>
    <xf numFmtId="9" fontId="0" fillId="0" borderId="0" xfId="0" applyNumberFormat="1"/>
    <xf numFmtId="0" fontId="24" fillId="0" borderId="0" xfId="127" applyFont="1"/>
    <xf numFmtId="165" fontId="24" fillId="0" borderId="0" xfId="127" applyNumberFormat="1" applyFont="1"/>
    <xf numFmtId="0" fontId="94" fillId="0" borderId="0" xfId="127" applyFont="1"/>
    <xf numFmtId="2" fontId="0" fillId="0" borderId="0" xfId="0" applyNumberFormat="1"/>
    <xf numFmtId="0" fontId="21" fillId="36" borderId="55" xfId="127" applyFont="1" applyFill="1" applyBorder="1" applyAlignment="1">
      <alignment horizontal="center" vertical="center" wrapText="1"/>
    </xf>
    <xf numFmtId="14" fontId="21" fillId="0" borderId="34" xfId="127" applyNumberFormat="1" applyFont="1" applyBorder="1" applyAlignment="1">
      <alignment horizontal="left"/>
    </xf>
    <xf numFmtId="3" fontId="29" fillId="0" borderId="44" xfId="127" applyNumberFormat="1" applyFont="1" applyBorder="1" applyAlignment="1">
      <alignment horizontal="center" vertical="center"/>
    </xf>
    <xf numFmtId="3" fontId="29" fillId="0" borderId="25" xfId="127" applyNumberFormat="1" applyFont="1" applyBorder="1" applyAlignment="1">
      <alignment horizontal="center" vertical="center"/>
    </xf>
    <xf numFmtId="3" fontId="29" fillId="0" borderId="43" xfId="127" applyNumberFormat="1" applyFont="1" applyBorder="1" applyAlignment="1">
      <alignment horizontal="center" vertical="center"/>
    </xf>
    <xf numFmtId="3" fontId="29" fillId="0" borderId="56" xfId="127" applyNumberFormat="1" applyFont="1" applyBorder="1" applyAlignment="1">
      <alignment horizontal="center" vertical="center"/>
    </xf>
    <xf numFmtId="3" fontId="29" fillId="0" borderId="36" xfId="127" applyNumberFormat="1" applyFont="1" applyBorder="1" applyAlignment="1">
      <alignment horizontal="center" vertical="center"/>
    </xf>
    <xf numFmtId="3" fontId="29" fillId="0" borderId="24" xfId="127" applyNumberFormat="1" applyFont="1" applyBorder="1" applyAlignment="1">
      <alignment horizontal="center" vertical="center"/>
    </xf>
    <xf numFmtId="3" fontId="29" fillId="0" borderId="25" xfId="30704" applyNumberFormat="1" applyBorder="1" applyAlignment="1">
      <alignment horizontal="center" vertical="center"/>
    </xf>
    <xf numFmtId="3" fontId="29" fillId="0" borderId="57" xfId="30704" applyNumberFormat="1" applyBorder="1" applyAlignment="1">
      <alignment horizontal="center" vertical="center"/>
    </xf>
    <xf numFmtId="3" fontId="29" fillId="0" borderId="44" xfId="30704" applyNumberFormat="1" applyBorder="1" applyAlignment="1">
      <alignment horizontal="center" vertical="center"/>
    </xf>
    <xf numFmtId="3" fontId="29" fillId="0" borderId="43" xfId="30704" applyNumberFormat="1" applyBorder="1" applyAlignment="1">
      <alignment horizontal="center" vertical="center"/>
    </xf>
    <xf numFmtId="14" fontId="21" fillId="0" borderId="35" xfId="127" applyNumberFormat="1" applyFont="1" applyBorder="1" applyAlignment="1">
      <alignment horizontal="left"/>
    </xf>
    <xf numFmtId="3" fontId="29" fillId="0" borderId="37" xfId="127" applyNumberFormat="1" applyFont="1" applyBorder="1" applyAlignment="1">
      <alignment horizontal="center" vertical="center"/>
    </xf>
    <xf numFmtId="3" fontId="29" fillId="0" borderId="8" xfId="127" applyNumberFormat="1" applyFont="1" applyBorder="1" applyAlignment="1">
      <alignment horizontal="center" vertical="center"/>
    </xf>
    <xf numFmtId="3" fontId="29" fillId="0" borderId="5" xfId="127" applyNumberFormat="1" applyFont="1" applyBorder="1" applyAlignment="1">
      <alignment horizontal="center" vertical="center"/>
    </xf>
    <xf numFmtId="3" fontId="29" fillId="0" borderId="8" xfId="30704" applyNumberFormat="1" applyBorder="1" applyAlignment="1">
      <alignment horizontal="center" vertical="center"/>
    </xf>
    <xf numFmtId="3" fontId="29" fillId="0" borderId="37" xfId="30704" applyNumberFormat="1" applyBorder="1" applyAlignment="1">
      <alignment horizontal="center" vertical="center"/>
    </xf>
    <xf numFmtId="3" fontId="29" fillId="0" borderId="30" xfId="127" applyNumberFormat="1" applyFont="1" applyBorder="1" applyAlignment="1">
      <alignment horizontal="center" vertical="center"/>
    </xf>
    <xf numFmtId="3" fontId="29" fillId="0" borderId="58" xfId="127" applyNumberFormat="1" applyFont="1" applyBorder="1" applyAlignment="1">
      <alignment horizontal="center" vertical="center"/>
    </xf>
    <xf numFmtId="3" fontId="29" fillId="0" borderId="32" xfId="127" applyNumberFormat="1" applyFont="1" applyBorder="1" applyAlignment="1">
      <alignment horizontal="center" vertical="center"/>
    </xf>
    <xf numFmtId="3" fontId="29" fillId="0" borderId="28" xfId="127" applyNumberFormat="1" applyFont="1" applyBorder="1" applyAlignment="1">
      <alignment horizontal="center" vertical="center"/>
    </xf>
    <xf numFmtId="3" fontId="29" fillId="0" borderId="40" xfId="127" applyNumberFormat="1" applyFont="1" applyBorder="1" applyAlignment="1">
      <alignment horizontal="center" vertical="center"/>
    </xf>
    <xf numFmtId="3" fontId="29" fillId="0" borderId="32" xfId="30704" applyNumberFormat="1" applyBorder="1" applyAlignment="1">
      <alignment horizontal="center" vertical="center"/>
    </xf>
    <xf numFmtId="3" fontId="29" fillId="0" borderId="58" xfId="30704" applyNumberFormat="1" applyBorder="1" applyAlignment="1">
      <alignment horizontal="center" vertical="center"/>
    </xf>
    <xf numFmtId="3" fontId="29" fillId="0" borderId="59" xfId="30704" applyNumberFormat="1" applyBorder="1" applyAlignment="1">
      <alignment horizontal="center" vertical="center"/>
    </xf>
    <xf numFmtId="3" fontId="29" fillId="0" borderId="29" xfId="127" applyNumberFormat="1" applyFont="1" applyBorder="1" applyAlignment="1">
      <alignment horizontal="center" vertical="center"/>
    </xf>
    <xf numFmtId="0" fontId="21" fillId="0" borderId="42" xfId="127" applyFont="1" applyBorder="1" applyAlignment="1">
      <alignment horizontal="center"/>
    </xf>
    <xf numFmtId="3" fontId="21" fillId="0" borderId="46" xfId="127" applyNumberFormat="1" applyFont="1" applyBorder="1" applyAlignment="1">
      <alignment horizontal="center" vertical="center"/>
    </xf>
    <xf numFmtId="3" fontId="21" fillId="0" borderId="48" xfId="127" applyNumberFormat="1" applyFont="1" applyBorder="1" applyAlignment="1">
      <alignment horizontal="center" vertical="center"/>
    </xf>
    <xf numFmtId="3" fontId="21" fillId="0" borderId="49" xfId="127" applyNumberFormat="1" applyFont="1" applyBorder="1" applyAlignment="1">
      <alignment horizontal="center" vertical="center"/>
    </xf>
    <xf numFmtId="3" fontId="21" fillId="0" borderId="60" xfId="127" applyNumberFormat="1" applyFont="1" applyBorder="1" applyAlignment="1">
      <alignment horizontal="center" vertical="center"/>
    </xf>
    <xf numFmtId="3" fontId="21" fillId="0" borderId="61" xfId="127" applyNumberFormat="1" applyFont="1" applyBorder="1" applyAlignment="1">
      <alignment horizontal="center" vertical="center"/>
    </xf>
    <xf numFmtId="3" fontId="21" fillId="0" borderId="62" xfId="127" applyNumberFormat="1" applyFont="1" applyBorder="1" applyAlignment="1">
      <alignment horizontal="center" vertical="center"/>
    </xf>
    <xf numFmtId="0" fontId="58" fillId="0" borderId="0" xfId="127" applyFont="1" applyAlignment="1">
      <alignment horizontal="center"/>
    </xf>
    <xf numFmtId="3" fontId="59" fillId="0" borderId="0" xfId="127" applyNumberFormat="1" applyFont="1"/>
    <xf numFmtId="3" fontId="59" fillId="0" borderId="0" xfId="127" applyNumberFormat="1" applyFont="1" applyAlignment="1">
      <alignment horizontal="center"/>
    </xf>
    <xf numFmtId="3" fontId="0" fillId="0" borderId="0" xfId="0" applyNumberFormat="1"/>
    <xf numFmtId="0" fontId="132" fillId="0" borderId="0" xfId="127" applyAlignment="1">
      <alignment horizontal="center"/>
    </xf>
    <xf numFmtId="0" fontId="20" fillId="36" borderId="46" xfId="127" applyFont="1" applyFill="1" applyBorder="1" applyAlignment="1">
      <alignment horizontal="center" vertical="center" wrapText="1"/>
    </xf>
    <xf numFmtId="3" fontId="20" fillId="36" borderId="48" xfId="127" applyNumberFormat="1" applyFont="1" applyFill="1" applyBorder="1" applyAlignment="1">
      <alignment horizontal="center" vertical="center" wrapText="1"/>
    </xf>
    <xf numFmtId="0" fontId="20" fillId="36" borderId="48" xfId="127" applyFont="1" applyFill="1" applyBorder="1" applyAlignment="1">
      <alignment horizontal="center" vertical="center" wrapText="1"/>
    </xf>
    <xf numFmtId="0" fontId="20" fillId="36" borderId="49" xfId="127" applyFont="1" applyFill="1" applyBorder="1" applyAlignment="1">
      <alignment horizontal="center" vertical="center" wrapText="1"/>
    </xf>
    <xf numFmtId="176" fontId="20" fillId="0" borderId="44" xfId="127" applyNumberFormat="1" applyFont="1" applyBorder="1" applyAlignment="1">
      <alignment horizontal="left"/>
    </xf>
    <xf numFmtId="3" fontId="132" fillId="0" borderId="25" xfId="127" applyNumberFormat="1" applyBorder="1" applyAlignment="1">
      <alignment horizontal="center" vertical="center"/>
    </xf>
    <xf numFmtId="176" fontId="20" fillId="0" borderId="37" xfId="127" applyNumberFormat="1" applyFont="1" applyBorder="1" applyAlignment="1">
      <alignment horizontal="left"/>
    </xf>
    <xf numFmtId="3" fontId="132" fillId="0" borderId="8" xfId="127" applyNumberFormat="1" applyBorder="1" applyAlignment="1">
      <alignment horizontal="center" vertical="center"/>
    </xf>
    <xf numFmtId="176" fontId="20" fillId="0" borderId="58" xfId="127" applyNumberFormat="1" applyFont="1" applyBorder="1" applyAlignment="1">
      <alignment horizontal="left"/>
    </xf>
    <xf numFmtId="3" fontId="132" fillId="0" borderId="32" xfId="127" applyNumberFormat="1" applyBorder="1" applyAlignment="1">
      <alignment horizontal="center" vertical="center"/>
    </xf>
    <xf numFmtId="0" fontId="20" fillId="0" borderId="46" xfId="127" applyFont="1" applyBorder="1" applyAlignment="1">
      <alignment horizontal="center"/>
    </xf>
    <xf numFmtId="3" fontId="20" fillId="0" borderId="48" xfId="127" applyNumberFormat="1" applyFont="1" applyBorder="1" applyAlignment="1">
      <alignment horizontal="center" vertical="center"/>
    </xf>
    <xf numFmtId="171" fontId="20" fillId="0" borderId="48" xfId="127" applyNumberFormat="1" applyFont="1" applyBorder="1" applyAlignment="1">
      <alignment horizontal="center" vertical="center"/>
    </xf>
    <xf numFmtId="171" fontId="20" fillId="0" borderId="49" xfId="127" applyNumberFormat="1" applyFont="1" applyBorder="1" applyAlignment="1">
      <alignment horizontal="center" vertical="center"/>
    </xf>
    <xf numFmtId="0" fontId="20" fillId="0" borderId="0" xfId="127" applyFont="1" applyAlignment="1">
      <alignment horizontal="center"/>
    </xf>
    <xf numFmtId="3" fontId="20" fillId="0" borderId="0" xfId="127" applyNumberFormat="1" applyFont="1" applyAlignment="1">
      <alignment horizontal="right"/>
    </xf>
    <xf numFmtId="10" fontId="20" fillId="0" borderId="0" xfId="127" applyNumberFormat="1" applyFont="1" applyAlignment="1">
      <alignment horizontal="right"/>
    </xf>
    <xf numFmtId="0" fontId="0" fillId="0" borderId="0" xfId="0" applyAlignment="1">
      <alignment vertical="center"/>
    </xf>
    <xf numFmtId="0" fontId="132" fillId="0" borderId="0" xfId="2807" applyAlignment="1">
      <alignment vertical="center" wrapText="1"/>
    </xf>
    <xf numFmtId="0" fontId="132" fillId="0" borderId="0" xfId="2807" applyAlignment="1">
      <alignment wrapText="1"/>
    </xf>
    <xf numFmtId="0" fontId="20" fillId="0" borderId="0" xfId="127" applyFont="1"/>
    <xf numFmtId="3" fontId="132" fillId="0" borderId="0" xfId="127" applyNumberFormat="1"/>
    <xf numFmtId="3" fontId="132" fillId="0" borderId="63" xfId="127" applyNumberFormat="1" applyBorder="1" applyAlignment="1">
      <alignment horizontal="center" vertical="center"/>
    </xf>
    <xf numFmtId="3" fontId="0" fillId="0" borderId="8" xfId="0" applyNumberFormat="1" applyBorder="1" applyAlignment="1">
      <alignment horizontal="center" vertical="center"/>
    </xf>
    <xf numFmtId="0" fontId="24" fillId="0" borderId="0" xfId="0" applyFont="1"/>
    <xf numFmtId="0" fontId="21" fillId="36" borderId="46" xfId="0" applyFont="1" applyFill="1" applyBorder="1" applyAlignment="1">
      <alignment horizontal="center" vertical="center" wrapText="1"/>
    </xf>
    <xf numFmtId="0" fontId="21" fillId="36" borderId="48" xfId="0" applyFont="1" applyFill="1" applyBorder="1" applyAlignment="1">
      <alignment horizontal="center" vertical="center" wrapText="1"/>
    </xf>
    <xf numFmtId="0" fontId="21" fillId="36" borderId="48" xfId="0" applyFont="1" applyFill="1" applyBorder="1" applyAlignment="1">
      <alignment horizontal="center" vertical="center"/>
    </xf>
    <xf numFmtId="0" fontId="21" fillId="36" borderId="49" xfId="0" applyFont="1" applyFill="1" applyBorder="1" applyAlignment="1">
      <alignment horizontal="center" vertical="center" wrapText="1"/>
    </xf>
    <xf numFmtId="0" fontId="132" fillId="0" borderId="24" xfId="127" applyBorder="1"/>
    <xf numFmtId="9" fontId="0" fillId="0" borderId="25" xfId="1" applyFont="1" applyBorder="1" applyAlignment="1">
      <alignment horizontal="center"/>
    </xf>
    <xf numFmtId="0" fontId="132" fillId="0" borderId="64" xfId="127" applyBorder="1"/>
    <xf numFmtId="0" fontId="20" fillId="0" borderId="42" xfId="0" applyFont="1" applyBorder="1"/>
    <xf numFmtId="3" fontId="20" fillId="0" borderId="26" xfId="0" applyNumberFormat="1" applyFont="1" applyBorder="1" applyAlignment="1">
      <alignment horizontal="center" vertical="center"/>
    </xf>
    <xf numFmtId="3" fontId="20" fillId="0" borderId="26" xfId="16261" applyNumberFormat="1" applyFont="1" applyBorder="1" applyAlignment="1">
      <alignment horizontal="center" vertical="center"/>
    </xf>
    <xf numFmtId="9" fontId="20" fillId="0" borderId="26" xfId="0" applyNumberFormat="1" applyFont="1" applyBorder="1" applyAlignment="1">
      <alignment horizontal="center" vertical="center"/>
    </xf>
    <xf numFmtId="9" fontId="20" fillId="0" borderId="40" xfId="0" applyNumberFormat="1" applyFont="1" applyBorder="1" applyAlignment="1">
      <alignment horizontal="center" vertical="center"/>
    </xf>
    <xf numFmtId="0" fontId="0" fillId="0" borderId="37" xfId="0" applyBorder="1" applyAlignment="1">
      <alignment horizontal="left"/>
    </xf>
    <xf numFmtId="171" fontId="0" fillId="0" borderId="8" xfId="0" applyNumberFormat="1" applyBorder="1" applyAlignment="1">
      <alignment horizontal="center" vertical="center"/>
    </xf>
    <xf numFmtId="3" fontId="0" fillId="0" borderId="0" xfId="0" applyNumberFormat="1" applyAlignment="1">
      <alignment horizontal="center"/>
    </xf>
    <xf numFmtId="0" fontId="0" fillId="0" borderId="58" xfId="0" applyBorder="1" applyAlignment="1">
      <alignment horizontal="left"/>
    </xf>
    <xf numFmtId="3" fontId="0" fillId="0" borderId="32" xfId="0" applyNumberFormat="1" applyBorder="1" applyAlignment="1">
      <alignment horizontal="center" vertical="center"/>
    </xf>
    <xf numFmtId="0" fontId="20" fillId="36" borderId="32" xfId="0" applyFont="1" applyFill="1" applyBorder="1" applyAlignment="1">
      <alignment horizontal="center" vertical="center" wrapText="1"/>
    </xf>
    <xf numFmtId="0" fontId="20" fillId="36" borderId="27" xfId="0" applyFont="1" applyFill="1" applyBorder="1" applyAlignment="1">
      <alignment horizontal="center" vertical="center" wrapText="1"/>
    </xf>
    <xf numFmtId="0" fontId="0" fillId="0" borderId="38" xfId="0" applyBorder="1" applyAlignment="1">
      <alignment horizontal="left" vertical="center" wrapText="1"/>
    </xf>
    <xf numFmtId="164" fontId="0" fillId="0" borderId="8" xfId="39" applyNumberFormat="1" applyFont="1" applyBorder="1" applyAlignment="1">
      <alignment horizontal="center" vertical="center" wrapText="1"/>
    </xf>
    <xf numFmtId="0" fontId="19" fillId="0" borderId="38" xfId="0" applyFont="1" applyBorder="1" applyAlignment="1">
      <alignment horizontal="left" vertical="center" wrapText="1"/>
    </xf>
    <xf numFmtId="0" fontId="0" fillId="0" borderId="38" xfId="895" applyFont="1" applyBorder="1" applyAlignment="1">
      <alignment horizontal="left"/>
    </xf>
    <xf numFmtId="0" fontId="20" fillId="0" borderId="0" xfId="30706" applyFont="1" applyAlignment="1">
      <alignment horizontal="left"/>
    </xf>
    <xf numFmtId="0" fontId="132" fillId="0" borderId="0" xfId="30706" applyAlignment="1">
      <alignment horizontal="center" vertical="center"/>
    </xf>
    <xf numFmtId="0" fontId="96" fillId="0" borderId="0" xfId="0" applyFont="1" applyAlignment="1">
      <alignment horizontal="center" vertical="center"/>
    </xf>
    <xf numFmtId="0" fontId="59" fillId="0" borderId="0" xfId="127" applyFont="1"/>
    <xf numFmtId="0" fontId="132" fillId="0" borderId="0" xfId="127"/>
    <xf numFmtId="171" fontId="132" fillId="0" borderId="25" xfId="127" applyNumberFormat="1" applyBorder="1" applyAlignment="1">
      <alignment horizontal="center" vertical="center"/>
    </xf>
    <xf numFmtId="171" fontId="132" fillId="0" borderId="43" xfId="127" applyNumberFormat="1" applyBorder="1" applyAlignment="1">
      <alignment horizontal="center" vertical="center"/>
    </xf>
    <xf numFmtId="3" fontId="132" fillId="0" borderId="65" xfId="127" applyNumberFormat="1" applyBorder="1" applyAlignment="1">
      <alignment horizontal="center" vertical="center"/>
    </xf>
    <xf numFmtId="0" fontId="20" fillId="0" borderId="27" xfId="0" applyFont="1" applyBorder="1" applyAlignment="1">
      <alignment horizontal="center" vertical="center" wrapText="1"/>
    </xf>
    <xf numFmtId="0" fontId="19" fillId="0" borderId="38" xfId="30707" applyBorder="1" applyAlignment="1">
      <alignment horizontal="left" vertical="center" wrapText="1"/>
    </xf>
    <xf numFmtId="0" fontId="0" fillId="0" borderId="32" xfId="0" applyBorder="1" applyAlignment="1">
      <alignment horizontal="center" vertical="center" wrapText="1"/>
    </xf>
    <xf numFmtId="0" fontId="20" fillId="0" borderId="32" xfId="0" applyFont="1" applyBorder="1" applyAlignment="1">
      <alignment horizontal="center" vertical="center" wrapText="1"/>
    </xf>
    <xf numFmtId="164" fontId="0" fillId="0" borderId="8" xfId="39" applyNumberFormat="1" applyFont="1" applyFill="1" applyBorder="1" applyAlignment="1">
      <alignment horizontal="center" vertical="center" wrapText="1"/>
    </xf>
    <xf numFmtId="9" fontId="57" fillId="0" borderId="0" xfId="1" applyFont="1" applyAlignment="1">
      <alignment horizontal="center"/>
    </xf>
    <xf numFmtId="171" fontId="57" fillId="0" borderId="0" xfId="1" applyNumberFormat="1" applyFont="1" applyAlignment="1">
      <alignment horizontal="center"/>
    </xf>
    <xf numFmtId="171" fontId="0" fillId="0" borderId="0" xfId="0" applyNumberFormat="1" applyAlignment="1">
      <alignment horizontal="center"/>
    </xf>
    <xf numFmtId="171" fontId="0" fillId="0" borderId="0" xfId="1" applyNumberFormat="1" applyFont="1" applyAlignment="1">
      <alignment horizontal="center"/>
    </xf>
    <xf numFmtId="3" fontId="2" fillId="0" borderId="25" xfId="0" applyNumberFormat="1" applyFont="1" applyBorder="1" applyAlignment="1">
      <alignment horizontal="center" vertical="center"/>
    </xf>
    <xf numFmtId="3" fontId="2" fillId="0" borderId="63" xfId="0" applyNumberFormat="1" applyFont="1" applyBorder="1" applyAlignment="1">
      <alignment horizontal="center" vertical="center"/>
    </xf>
    <xf numFmtId="177" fontId="0" fillId="0" borderId="0" xfId="0" applyNumberFormat="1" applyAlignment="1">
      <alignment horizontal="center"/>
    </xf>
    <xf numFmtId="0" fontId="0" fillId="0" borderId="0" xfId="0" applyAlignment="1">
      <alignment vertical="top" wrapText="1"/>
    </xf>
    <xf numFmtId="0" fontId="0" fillId="0" borderId="0" xfId="0" applyAlignment="1">
      <alignment wrapText="1"/>
    </xf>
    <xf numFmtId="0" fontId="132" fillId="0" borderId="0" xfId="146" applyAlignment="1">
      <alignment wrapText="1"/>
    </xf>
    <xf numFmtId="0" fontId="20" fillId="36" borderId="8" xfId="0" applyFont="1" applyFill="1" applyBorder="1" applyAlignment="1">
      <alignment horizontal="center"/>
    </xf>
    <xf numFmtId="49" fontId="0" fillId="0" borderId="0" xfId="0" applyNumberFormat="1" applyAlignment="1">
      <alignment horizontal="center"/>
    </xf>
    <xf numFmtId="0" fontId="21" fillId="36" borderId="26" xfId="127" applyFont="1" applyFill="1" applyBorder="1" applyAlignment="1">
      <alignment horizontal="center" vertical="center" wrapText="1"/>
    </xf>
    <xf numFmtId="0" fontId="21" fillId="36" borderId="40" xfId="127" applyFont="1" applyFill="1" applyBorder="1" applyAlignment="1">
      <alignment horizontal="center" vertical="center" wrapText="1"/>
    </xf>
    <xf numFmtId="0" fontId="21" fillId="36" borderId="39" xfId="127"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98" fillId="0" borderId="64" xfId="0" applyFont="1" applyBorder="1"/>
    <xf numFmtId="0" fontId="95" fillId="0" borderId="0" xfId="127" applyFont="1"/>
    <xf numFmtId="9" fontId="29" fillId="0" borderId="57" xfId="127" applyNumberFormat="1" applyFont="1" applyBorder="1" applyAlignment="1">
      <alignment horizontal="center" vertical="center"/>
    </xf>
    <xf numFmtId="9" fontId="21" fillId="0" borderId="66" xfId="127" applyNumberFormat="1" applyFont="1" applyBorder="1" applyAlignment="1">
      <alignment horizontal="center" vertical="center"/>
    </xf>
    <xf numFmtId="0" fontId="59" fillId="0" borderId="0" xfId="0" applyFont="1" applyAlignment="1">
      <alignment vertical="center"/>
    </xf>
    <xf numFmtId="0" fontId="103" fillId="0" borderId="0" xfId="0" applyFont="1" applyAlignment="1">
      <alignment vertical="center"/>
    </xf>
    <xf numFmtId="0" fontId="102" fillId="0" borderId="0" xfId="0" applyFont="1" applyAlignment="1">
      <alignment vertical="center"/>
    </xf>
    <xf numFmtId="0" fontId="100" fillId="0" borderId="0" xfId="0" applyFont="1" applyAlignment="1">
      <alignment vertical="center" wrapText="1"/>
    </xf>
    <xf numFmtId="0" fontId="0" fillId="0" borderId="32" xfId="0" applyBorder="1"/>
    <xf numFmtId="0" fontId="0" fillId="0" borderId="48" xfId="0" applyBorder="1"/>
    <xf numFmtId="9" fontId="132" fillId="0" borderId="0" xfId="528" applyNumberFormat="1"/>
    <xf numFmtId="3" fontId="29" fillId="0" borderId="67" xfId="127" applyNumberFormat="1" applyFont="1" applyBorder="1" applyAlignment="1">
      <alignment horizontal="center" vertical="center"/>
    </xf>
    <xf numFmtId="9" fontId="0" fillId="0" borderId="0" xfId="187" applyFont="1"/>
    <xf numFmtId="0" fontId="132" fillId="0" borderId="0" xfId="127" applyAlignment="1">
      <alignment vertical="center"/>
    </xf>
    <xf numFmtId="171" fontId="0" fillId="0" borderId="0" xfId="187" applyNumberFormat="1" applyFont="1" applyAlignment="1">
      <alignment vertical="center"/>
    </xf>
    <xf numFmtId="10" fontId="0" fillId="0" borderId="0" xfId="187" applyNumberFormat="1" applyFont="1"/>
    <xf numFmtId="0" fontId="132" fillId="0" borderId="0" xfId="127" applyAlignment="1">
      <alignment horizontal="center" wrapText="1"/>
    </xf>
    <xf numFmtId="9" fontId="57" fillId="0" borderId="0" xfId="187" applyFont="1" applyAlignment="1">
      <alignment horizontal="center"/>
    </xf>
    <xf numFmtId="3" fontId="132" fillId="0" borderId="0" xfId="127" applyNumberFormat="1" applyAlignment="1">
      <alignment horizontal="center"/>
    </xf>
    <xf numFmtId="171" fontId="57" fillId="0" borderId="0" xfId="187" applyNumberFormat="1" applyFont="1" applyAlignment="1">
      <alignment horizontal="center"/>
    </xf>
    <xf numFmtId="171" fontId="0" fillId="0" borderId="0" xfId="187" applyNumberFormat="1" applyFont="1" applyAlignment="1">
      <alignment horizontal="center"/>
    </xf>
    <xf numFmtId="177" fontId="132" fillId="0" borderId="0" xfId="127" applyNumberFormat="1" applyAlignment="1">
      <alignment horizontal="center"/>
    </xf>
    <xf numFmtId="171" fontId="132" fillId="0" borderId="0" xfId="127" applyNumberFormat="1" applyAlignment="1">
      <alignment horizontal="center"/>
    </xf>
    <xf numFmtId="9" fontId="132" fillId="0" borderId="0" xfId="127" applyNumberFormat="1"/>
    <xf numFmtId="2" fontId="132" fillId="0" borderId="0" xfId="132" applyNumberFormat="1" applyAlignment="1">
      <alignment wrapText="1"/>
    </xf>
    <xf numFmtId="10" fontId="2" fillId="0" borderId="0" xfId="0" applyNumberFormat="1" applyFont="1"/>
    <xf numFmtId="0" fontId="106" fillId="0" borderId="0" xfId="0" applyFont="1"/>
    <xf numFmtId="165" fontId="2" fillId="0" borderId="0" xfId="0" applyNumberFormat="1" applyFont="1"/>
    <xf numFmtId="0" fontId="132" fillId="39" borderId="53" xfId="132" applyFill="1" applyBorder="1"/>
    <xf numFmtId="0" fontId="105" fillId="39" borderId="53" xfId="132" applyFont="1" applyFill="1" applyBorder="1"/>
    <xf numFmtId="0" fontId="105" fillId="39" borderId="68" xfId="132" applyFont="1" applyFill="1" applyBorder="1"/>
    <xf numFmtId="0" fontId="105" fillId="39" borderId="69" xfId="132" applyFont="1" applyFill="1" applyBorder="1"/>
    <xf numFmtId="5" fontId="20" fillId="0" borderId="0" xfId="0" applyNumberFormat="1" applyFont="1" applyAlignment="1">
      <alignment horizontal="left"/>
    </xf>
    <xf numFmtId="165" fontId="105" fillId="0" borderId="0" xfId="30709" applyNumberFormat="1" applyFont="1" applyFill="1" applyBorder="1"/>
    <xf numFmtId="165" fontId="105" fillId="0" borderId="0" xfId="2" applyNumberFormat="1" applyFont="1" applyFill="1" applyBorder="1"/>
    <xf numFmtId="173" fontId="132" fillId="0" borderId="34" xfId="127" applyNumberFormat="1" applyBorder="1" applyAlignment="1">
      <alignment horizontal="justify" vertical="center" wrapText="1"/>
    </xf>
    <xf numFmtId="0" fontId="97" fillId="0" borderId="64" xfId="132" quotePrefix="1" applyFont="1" applyBorder="1" applyAlignment="1">
      <alignment horizontal="left"/>
    </xf>
    <xf numFmtId="0" fontId="20" fillId="38" borderId="0" xfId="0" applyFont="1" applyFill="1"/>
    <xf numFmtId="3" fontId="20" fillId="0" borderId="0" xfId="4" applyNumberFormat="1" applyFont="1" applyFill="1" applyBorder="1"/>
    <xf numFmtId="3" fontId="20" fillId="38" borderId="0" xfId="4" applyNumberFormat="1" applyFont="1" applyFill="1" applyBorder="1"/>
    <xf numFmtId="3" fontId="20" fillId="36" borderId="70" xfId="4" applyNumberFormat="1" applyFont="1" applyFill="1" applyBorder="1"/>
    <xf numFmtId="0" fontId="0" fillId="0" borderId="35" xfId="0" applyBorder="1"/>
    <xf numFmtId="173" fontId="0" fillId="0" borderId="24" xfId="0" quotePrefix="1" applyNumberFormat="1" applyBorder="1" applyAlignment="1">
      <alignment horizontal="left" vertical="top" wrapText="1"/>
    </xf>
    <xf numFmtId="0" fontId="132" fillId="37" borderId="71" xfId="528" applyFill="1" applyBorder="1"/>
    <xf numFmtId="0" fontId="20" fillId="36" borderId="71" xfId="528" applyFont="1" applyFill="1" applyBorder="1" applyAlignment="1">
      <alignment horizontal="center" vertical="center" wrapText="1"/>
    </xf>
    <xf numFmtId="0" fontId="20" fillId="36" borderId="71" xfId="528" quotePrefix="1" applyFont="1" applyFill="1" applyBorder="1" applyAlignment="1">
      <alignment horizontal="center" vertical="center" wrapText="1"/>
    </xf>
    <xf numFmtId="164" fontId="20" fillId="0" borderId="70" xfId="4" applyNumberFormat="1" applyFont="1" applyBorder="1"/>
    <xf numFmtId="5" fontId="20" fillId="35" borderId="72" xfId="0" applyNumberFormat="1" applyFont="1" applyFill="1" applyBorder="1" applyAlignment="1">
      <alignment horizontal="left"/>
    </xf>
    <xf numFmtId="0" fontId="20" fillId="35" borderId="35" xfId="132" applyFont="1" applyFill="1" applyBorder="1"/>
    <xf numFmtId="0" fontId="20" fillId="35" borderId="73" xfId="132" applyFont="1" applyFill="1" applyBorder="1"/>
    <xf numFmtId="0" fontId="57" fillId="0" borderId="0" xfId="127" applyFont="1" applyAlignment="1">
      <alignment vertical="center"/>
    </xf>
    <xf numFmtId="0" fontId="20" fillId="0" borderId="50" xfId="0" applyFont="1" applyBorder="1"/>
    <xf numFmtId="0" fontId="104" fillId="0" borderId="0" xfId="0" applyFont="1"/>
    <xf numFmtId="0" fontId="20" fillId="36" borderId="70" xfId="0" applyFont="1" applyFill="1" applyBorder="1" applyAlignment="1">
      <alignment horizontal="center"/>
    </xf>
    <xf numFmtId="0" fontId="20" fillId="36" borderId="36" xfId="0" applyFont="1" applyFill="1" applyBorder="1" applyAlignment="1">
      <alignment horizontal="center"/>
    </xf>
    <xf numFmtId="0" fontId="132" fillId="0" borderId="0" xfId="127" applyAlignment="1">
      <alignment horizontal="left" wrapText="1"/>
    </xf>
    <xf numFmtId="0" fontId="20" fillId="36" borderId="65" xfId="0" applyFont="1" applyFill="1" applyBorder="1" applyAlignment="1">
      <alignment horizontal="center"/>
    </xf>
    <xf numFmtId="0" fontId="20" fillId="36" borderId="25" xfId="0" applyFont="1" applyFill="1" applyBorder="1" applyAlignment="1">
      <alignment horizontal="center"/>
    </xf>
    <xf numFmtId="49" fontId="20" fillId="0" borderId="0" xfId="0" applyNumberFormat="1" applyFont="1" applyAlignment="1">
      <alignment horizontal="center"/>
    </xf>
    <xf numFmtId="0" fontId="99" fillId="0" borderId="0" xfId="528" applyFont="1" applyAlignment="1">
      <alignment horizontal="left" wrapText="1"/>
    </xf>
    <xf numFmtId="0" fontId="20" fillId="36" borderId="74" xfId="0" applyFont="1" applyFill="1" applyBorder="1" applyAlignment="1">
      <alignment horizontal="center"/>
    </xf>
    <xf numFmtId="0" fontId="20" fillId="36" borderId="63" xfId="0" applyFont="1" applyFill="1" applyBorder="1" applyAlignment="1">
      <alignment horizontal="center" vertical="center"/>
    </xf>
    <xf numFmtId="0" fontId="20" fillId="37" borderId="30" xfId="0" applyFont="1" applyFill="1" applyBorder="1"/>
    <xf numFmtId="0" fontId="21" fillId="0" borderId="0" xfId="0" applyFont="1" applyAlignment="1">
      <alignment horizontal="center"/>
    </xf>
    <xf numFmtId="49" fontId="21" fillId="0" borderId="0" xfId="0" applyNumberFormat="1" applyFont="1" applyAlignment="1">
      <alignment horizontal="center"/>
    </xf>
    <xf numFmtId="0" fontId="20" fillId="0" borderId="71" xfId="132" applyFont="1" applyBorder="1"/>
    <xf numFmtId="0" fontId="20" fillId="0" borderId="53" xfId="132" applyFont="1" applyBorder="1"/>
    <xf numFmtId="0" fontId="20" fillId="0" borderId="39" xfId="132" applyFont="1" applyBorder="1" applyAlignment="1">
      <alignment horizontal="center"/>
    </xf>
    <xf numFmtId="0" fontId="20" fillId="0" borderId="26" xfId="132" applyFont="1" applyBorder="1" applyAlignment="1">
      <alignment horizontal="center"/>
    </xf>
    <xf numFmtId="0" fontId="20" fillId="0" borderId="40" xfId="132" applyFont="1" applyBorder="1" applyAlignment="1">
      <alignment horizontal="center"/>
    </xf>
    <xf numFmtId="0" fontId="108" fillId="0" borderId="0" xfId="0" applyFont="1" applyAlignment="1">
      <alignment horizontal="center" wrapText="1"/>
    </xf>
    <xf numFmtId="0" fontId="20" fillId="39" borderId="26" xfId="0" applyFont="1" applyFill="1" applyBorder="1" applyAlignment="1">
      <alignment horizontal="center" vertical="center" wrapText="1"/>
    </xf>
    <xf numFmtId="0" fontId="20" fillId="39" borderId="40" xfId="0" applyFont="1" applyFill="1" applyBorder="1" applyAlignment="1">
      <alignment horizontal="center" vertical="center" wrapText="1"/>
    </xf>
    <xf numFmtId="0" fontId="0" fillId="37" borderId="34" xfId="0" applyFill="1" applyBorder="1"/>
    <xf numFmtId="0" fontId="0" fillId="37" borderId="37" xfId="0" applyFill="1" applyBorder="1"/>
    <xf numFmtId="0" fontId="0" fillId="37" borderId="44" xfId="0" applyFill="1" applyBorder="1"/>
    <xf numFmtId="0" fontId="0" fillId="37" borderId="25" xfId="0" applyFill="1" applyBorder="1"/>
    <xf numFmtId="0" fontId="0" fillId="37" borderId="43" xfId="0" applyFill="1" applyBorder="1"/>
    <xf numFmtId="164" fontId="0" fillId="0" borderId="37" xfId="0" applyNumberFormat="1" applyBorder="1"/>
    <xf numFmtId="175" fontId="0" fillId="0" borderId="8" xfId="0" applyNumberFormat="1" applyBorder="1"/>
    <xf numFmtId="0" fontId="0" fillId="37" borderId="35" xfId="0" applyFill="1" applyBorder="1"/>
    <xf numFmtId="0" fontId="0" fillId="35" borderId="35" xfId="0" applyFill="1" applyBorder="1"/>
    <xf numFmtId="0" fontId="0" fillId="0" borderId="73" xfId="0" applyBorder="1"/>
    <xf numFmtId="0" fontId="99" fillId="0" borderId="0" xfId="0" applyFont="1"/>
    <xf numFmtId="0" fontId="0" fillId="0" borderId="44" xfId="0" applyBorder="1"/>
    <xf numFmtId="164" fontId="0" fillId="0" borderId="43" xfId="0" applyNumberFormat="1" applyBorder="1"/>
    <xf numFmtId="0" fontId="0" fillId="0" borderId="39" xfId="0" applyBorder="1"/>
    <xf numFmtId="0" fontId="0" fillId="0" borderId="0" xfId="0" quotePrefix="1"/>
    <xf numFmtId="164" fontId="0" fillId="0" borderId="8" xfId="0" applyNumberFormat="1" applyBorder="1" applyAlignment="1">
      <alignment horizontal="left" vertical="center" wrapText="1"/>
    </xf>
    <xf numFmtId="164" fontId="0" fillId="0" borderId="8" xfId="0" applyNumberFormat="1" applyBorder="1" applyAlignment="1">
      <alignment horizontal="left"/>
    </xf>
    <xf numFmtId="0" fontId="0" fillId="37" borderId="5" xfId="0" applyFill="1" applyBorder="1"/>
    <xf numFmtId="0" fontId="20" fillId="39" borderId="75" xfId="0" applyFont="1" applyFill="1" applyBorder="1" applyAlignment="1">
      <alignment horizontal="center" wrapText="1"/>
    </xf>
    <xf numFmtId="0" fontId="21" fillId="0" borderId="0" xfId="0" applyFont="1" applyAlignment="1">
      <alignment horizontal="center" vertical="center" wrapText="1"/>
    </xf>
    <xf numFmtId="0" fontId="109" fillId="0" borderId="0" xfId="0" applyFont="1" applyAlignment="1">
      <alignment horizontal="centerContinuous" vertical="center"/>
    </xf>
    <xf numFmtId="0" fontId="99" fillId="0" borderId="0" xfId="528" applyFont="1" applyAlignment="1">
      <alignment wrapText="1"/>
    </xf>
    <xf numFmtId="10" fontId="0" fillId="0" borderId="0" xfId="0" applyNumberFormat="1"/>
    <xf numFmtId="3" fontId="0" fillId="0" borderId="25" xfId="0" applyNumberFormat="1" applyBorder="1" applyAlignment="1">
      <alignment horizontal="center" vertical="center"/>
    </xf>
    <xf numFmtId="9" fontId="0" fillId="0" borderId="25" xfId="0" applyNumberFormat="1" applyBorder="1" applyAlignment="1">
      <alignment horizontal="center" vertical="center"/>
    </xf>
    <xf numFmtId="9" fontId="0" fillId="0" borderId="76" xfId="0" applyNumberFormat="1" applyBorder="1" applyAlignment="1">
      <alignment horizontal="center" vertical="center"/>
    </xf>
    <xf numFmtId="9" fontId="0" fillId="0" borderId="8" xfId="0" applyNumberFormat="1" applyBorder="1" applyAlignment="1">
      <alignment horizontal="center" vertical="center"/>
    </xf>
    <xf numFmtId="9" fontId="0" fillId="0" borderId="36" xfId="0" applyNumberFormat="1" applyBorder="1" applyAlignment="1">
      <alignment horizontal="center" vertical="center"/>
    </xf>
    <xf numFmtId="0" fontId="0" fillId="37" borderId="74" xfId="0" applyFill="1" applyBorder="1"/>
    <xf numFmtId="0" fontId="2" fillId="0" borderId="0" xfId="0" quotePrefix="1" applyFont="1"/>
    <xf numFmtId="49" fontId="57" fillId="0" borderId="0" xfId="0" applyNumberFormat="1" applyFont="1"/>
    <xf numFmtId="0" fontId="0" fillId="0" borderId="44" xfId="0" applyBorder="1" applyAlignment="1">
      <alignment horizontal="left"/>
    </xf>
    <xf numFmtId="0" fontId="0" fillId="0" borderId="43" xfId="0" applyBorder="1"/>
    <xf numFmtId="0" fontId="0" fillId="0" borderId="45" xfId="0" applyBorder="1"/>
    <xf numFmtId="0" fontId="0" fillId="0" borderId="49" xfId="0" applyBorder="1"/>
    <xf numFmtId="0" fontId="21" fillId="36" borderId="8" xfId="528" quotePrefix="1" applyFont="1" applyFill="1" applyBorder="1" applyAlignment="1">
      <alignment horizontal="center" wrapText="1"/>
    </xf>
    <xf numFmtId="0" fontId="21" fillId="36" borderId="8" xfId="528" applyFont="1" applyFill="1" applyBorder="1" applyAlignment="1">
      <alignment horizontal="center" wrapText="1"/>
    </xf>
    <xf numFmtId="0" fontId="21" fillId="36" borderId="8" xfId="528" applyFont="1" applyFill="1" applyBorder="1" applyAlignment="1">
      <alignment horizontal="center"/>
    </xf>
    <xf numFmtId="0" fontId="21" fillId="0" borderId="8" xfId="127" applyFont="1" applyBorder="1" applyAlignment="1">
      <alignment horizontal="center"/>
    </xf>
    <xf numFmtId="44" fontId="29" fillId="37" borderId="8" xfId="64" applyFont="1" applyFill="1" applyBorder="1" applyAlignment="1">
      <alignment wrapText="1"/>
    </xf>
    <xf numFmtId="0" fontId="29" fillId="0" borderId="0" xfId="528" applyFont="1"/>
    <xf numFmtId="9" fontId="29" fillId="0" borderId="43" xfId="127" applyNumberFormat="1" applyFont="1" applyBorder="1" applyAlignment="1">
      <alignment horizontal="center" vertical="center"/>
    </xf>
    <xf numFmtId="9" fontId="21" fillId="0" borderId="77" xfId="127" applyNumberFormat="1" applyFont="1" applyBorder="1" applyAlignment="1">
      <alignment horizontal="center" vertical="center"/>
    </xf>
    <xf numFmtId="0" fontId="0" fillId="0" borderId="0" xfId="30705" applyFont="1"/>
    <xf numFmtId="0" fontId="132" fillId="0" borderId="0" xfId="127" applyAlignment="1">
      <alignment horizontal="left" vertical="center" wrapText="1"/>
    </xf>
    <xf numFmtId="171" fontId="29" fillId="0" borderId="8" xfId="127" applyNumberFormat="1" applyFont="1" applyBorder="1" applyAlignment="1">
      <alignment horizontal="center" vertical="center"/>
    </xf>
    <xf numFmtId="3" fontId="29" fillId="0" borderId="8" xfId="16259" applyNumberFormat="1" applyFont="1" applyBorder="1" applyAlignment="1">
      <alignment horizontal="center" vertical="center"/>
    </xf>
    <xf numFmtId="0" fontId="29" fillId="0" borderId="0" xfId="127" applyFont="1"/>
    <xf numFmtId="9" fontId="29" fillId="0" borderId="0" xfId="127" applyNumberFormat="1" applyFont="1"/>
    <xf numFmtId="0" fontId="20" fillId="36" borderId="32" xfId="127" applyFont="1" applyFill="1" applyBorder="1" applyAlignment="1">
      <alignment horizontal="center" vertical="center" wrapText="1"/>
    </xf>
    <xf numFmtId="0" fontId="20" fillId="36" borderId="27" xfId="127" applyFont="1" applyFill="1" applyBorder="1" applyAlignment="1">
      <alignment horizontal="center" vertical="center" wrapText="1"/>
    </xf>
    <xf numFmtId="0" fontId="20" fillId="36" borderId="45" xfId="127" applyFont="1" applyFill="1" applyBorder="1" applyAlignment="1">
      <alignment horizontal="center" vertical="center" wrapText="1"/>
    </xf>
    <xf numFmtId="0" fontId="90" fillId="0" borderId="0" xfId="127" applyFont="1" applyAlignment="1">
      <alignment horizontal="center" vertical="center"/>
    </xf>
    <xf numFmtId="0" fontId="132" fillId="0" borderId="0" xfId="30706" applyAlignment="1">
      <alignment vertical="center" wrapText="1"/>
    </xf>
    <xf numFmtId="0" fontId="132" fillId="0" borderId="0" xfId="127" applyAlignment="1">
      <alignment vertical="center" wrapText="1"/>
    </xf>
    <xf numFmtId="0" fontId="20" fillId="39" borderId="75" xfId="0" applyFont="1" applyFill="1" applyBorder="1"/>
    <xf numFmtId="0" fontId="0" fillId="0" borderId="71" xfId="0" applyBorder="1"/>
    <xf numFmtId="0" fontId="110" fillId="0" borderId="0" xfId="0" applyFont="1" applyAlignment="1">
      <alignment horizontal="left" vertical="center" indent="1"/>
    </xf>
    <xf numFmtId="0" fontId="32" fillId="0" borderId="0" xfId="0" applyFont="1"/>
    <xf numFmtId="0" fontId="0" fillId="0" borderId="34" xfId="0" applyBorder="1"/>
    <xf numFmtId="0" fontId="0" fillId="0" borderId="42" xfId="0" applyBorder="1"/>
    <xf numFmtId="0" fontId="57" fillId="0" borderId="0" xfId="132" applyFont="1"/>
    <xf numFmtId="0" fontId="21" fillId="0" borderId="0" xfId="0" applyFont="1"/>
    <xf numFmtId="0" fontId="20" fillId="39" borderId="39" xfId="128" applyFont="1" applyFill="1" applyBorder="1" applyAlignment="1">
      <alignment horizontal="center" vertical="center" wrapText="1"/>
    </xf>
    <xf numFmtId="0" fontId="20" fillId="39" borderId="26" xfId="128" applyFont="1" applyFill="1" applyBorder="1" applyAlignment="1">
      <alignment horizontal="center" vertical="center" wrapText="1"/>
    </xf>
    <xf numFmtId="0" fontId="20" fillId="39" borderId="40" xfId="128" applyFont="1" applyFill="1" applyBorder="1" applyAlignment="1">
      <alignment horizontal="center" vertical="center" wrapText="1"/>
    </xf>
    <xf numFmtId="0" fontId="132" fillId="37" borderId="34" xfId="128" applyFill="1" applyBorder="1"/>
    <xf numFmtId="0" fontId="132" fillId="37" borderId="44" xfId="128" applyFill="1" applyBorder="1"/>
    <xf numFmtId="0" fontId="132" fillId="37" borderId="25" xfId="128" applyFill="1" applyBorder="1"/>
    <xf numFmtId="0" fontId="132" fillId="37" borderId="43" xfId="128" applyFill="1" applyBorder="1"/>
    <xf numFmtId="0" fontId="132" fillId="0" borderId="35" xfId="128" applyBorder="1"/>
    <xf numFmtId="164" fontId="132" fillId="0" borderId="37" xfId="128" applyNumberFormat="1" applyBorder="1"/>
    <xf numFmtId="164" fontId="132" fillId="0" borderId="8" xfId="128" applyNumberFormat="1" applyBorder="1" applyAlignment="1">
      <alignment horizontal="center"/>
    </xf>
    <xf numFmtId="175" fontId="132" fillId="0" borderId="8" xfId="128" applyNumberFormat="1" applyBorder="1"/>
    <xf numFmtId="0" fontId="132" fillId="37" borderId="37" xfId="128" applyFill="1" applyBorder="1"/>
    <xf numFmtId="0" fontId="132" fillId="37" borderId="8" xfId="128" applyFill="1" applyBorder="1"/>
    <xf numFmtId="0" fontId="132" fillId="37" borderId="36" xfId="128" applyFill="1" applyBorder="1"/>
    <xf numFmtId="164" fontId="132" fillId="0" borderId="8" xfId="128" applyNumberFormat="1" applyBorder="1"/>
    <xf numFmtId="0" fontId="132" fillId="37" borderId="35" xfId="128" applyFill="1" applyBorder="1"/>
    <xf numFmtId="164" fontId="0" fillId="37" borderId="37" xfId="666" applyNumberFormat="1" applyFont="1" applyFill="1" applyBorder="1"/>
    <xf numFmtId="164" fontId="0" fillId="37" borderId="8" xfId="666" applyNumberFormat="1" applyFont="1" applyFill="1" applyBorder="1"/>
    <xf numFmtId="0" fontId="132" fillId="0" borderId="8" xfId="128" applyBorder="1"/>
    <xf numFmtId="164" fontId="0" fillId="0" borderId="8" xfId="666" applyNumberFormat="1" applyFont="1" applyBorder="1"/>
    <xf numFmtId="0" fontId="132" fillId="0" borderId="54" xfId="128" applyBorder="1"/>
    <xf numFmtId="164" fontId="132" fillId="0" borderId="32" xfId="128" applyNumberFormat="1" applyBorder="1"/>
    <xf numFmtId="0" fontId="132" fillId="0" borderId="32" xfId="128" applyBorder="1"/>
    <xf numFmtId="0" fontId="132" fillId="0" borderId="45" xfId="128" applyBorder="1"/>
    <xf numFmtId="0" fontId="89" fillId="37" borderId="46" xfId="128" applyFont="1" applyFill="1" applyBorder="1"/>
    <xf numFmtId="0" fontId="132" fillId="37" borderId="75" xfId="128" applyFill="1" applyBorder="1"/>
    <xf numFmtId="0" fontId="89" fillId="37" borderId="48" xfId="128" applyFont="1" applyFill="1" applyBorder="1"/>
    <xf numFmtId="0" fontId="89" fillId="37" borderId="49" xfId="128" applyFont="1" applyFill="1" applyBorder="1"/>
    <xf numFmtId="0" fontId="20" fillId="37" borderId="51" xfId="528" applyFont="1" applyFill="1" applyBorder="1"/>
    <xf numFmtId="0" fontId="20" fillId="37" borderId="70" xfId="128" applyFont="1" applyFill="1" applyBorder="1"/>
    <xf numFmtId="0" fontId="20" fillId="37" borderId="76" xfId="128" applyFont="1" applyFill="1" applyBorder="1" applyAlignment="1">
      <alignment horizontal="center"/>
    </xf>
    <xf numFmtId="0" fontId="132" fillId="0" borderId="0" xfId="128"/>
    <xf numFmtId="0" fontId="20" fillId="0" borderId="0" xfId="128" applyFont="1"/>
    <xf numFmtId="0" fontId="89" fillId="0" borderId="0" xfId="128" applyFont="1"/>
    <xf numFmtId="0" fontId="20" fillId="0" borderId="78" xfId="128" applyFont="1" applyBorder="1"/>
    <xf numFmtId="164" fontId="132" fillId="0" borderId="79" xfId="128" applyNumberFormat="1" applyBorder="1"/>
    <xf numFmtId="164" fontId="132" fillId="0" borderId="0" xfId="128" applyNumberFormat="1"/>
    <xf numFmtId="165" fontId="0" fillId="0" borderId="67" xfId="703" applyNumberFormat="1" applyFont="1" applyFill="1" applyBorder="1"/>
    <xf numFmtId="165" fontId="0" fillId="0" borderId="70" xfId="703" applyNumberFormat="1" applyFont="1" applyFill="1" applyBorder="1"/>
    <xf numFmtId="165" fontId="0" fillId="0" borderId="76" xfId="703" applyNumberFormat="1" applyFont="1" applyFill="1" applyBorder="1"/>
    <xf numFmtId="165" fontId="0" fillId="0" borderId="37" xfId="703" applyNumberFormat="1" applyFont="1" applyBorder="1"/>
    <xf numFmtId="165" fontId="0" fillId="0" borderId="8" xfId="703" applyNumberFormat="1" applyFont="1" applyBorder="1"/>
    <xf numFmtId="165" fontId="0" fillId="0" borderId="36" xfId="703" applyNumberFormat="1" applyFont="1" applyFill="1" applyBorder="1"/>
    <xf numFmtId="165" fontId="0" fillId="0" borderId="43" xfId="703" applyNumberFormat="1" applyFont="1" applyFill="1" applyBorder="1"/>
    <xf numFmtId="0" fontId="112" fillId="0" borderId="0" xfId="0" applyFont="1"/>
    <xf numFmtId="0" fontId="132" fillId="39" borderId="68" xfId="132" applyFill="1" applyBorder="1"/>
    <xf numFmtId="0" fontId="132" fillId="39" borderId="69" xfId="132" applyFill="1" applyBorder="1"/>
    <xf numFmtId="165" fontId="0" fillId="35" borderId="75" xfId="30709" applyNumberFormat="1" applyFont="1" applyFill="1" applyBorder="1"/>
    <xf numFmtId="165" fontId="0" fillId="35" borderId="75" xfId="2" applyNumberFormat="1" applyFont="1" applyFill="1" applyBorder="1"/>
    <xf numFmtId="165" fontId="0" fillId="35" borderId="80" xfId="2" applyNumberFormat="1" applyFont="1" applyFill="1" applyBorder="1"/>
    <xf numFmtId="0" fontId="132" fillId="36" borderId="51" xfId="132" applyFill="1" applyBorder="1"/>
    <xf numFmtId="0" fontId="132" fillId="36" borderId="81" xfId="132" applyFill="1" applyBorder="1"/>
    <xf numFmtId="0" fontId="132" fillId="36" borderId="82" xfId="132" applyFill="1" applyBorder="1"/>
    <xf numFmtId="42" fontId="0" fillId="0" borderId="0" xfId="0" applyNumberFormat="1"/>
    <xf numFmtId="171" fontId="0" fillId="0" borderId="0" xfId="1" applyNumberFormat="1" applyFont="1"/>
    <xf numFmtId="42" fontId="0" fillId="0" borderId="0" xfId="1" applyNumberFormat="1" applyFont="1"/>
    <xf numFmtId="42" fontId="132" fillId="0" borderId="0" xfId="132" applyNumberFormat="1"/>
    <xf numFmtId="0" fontId="132" fillId="0" borderId="0" xfId="30711" applyAlignment="1">
      <alignment wrapText="1"/>
    </xf>
    <xf numFmtId="0" fontId="43" fillId="0" borderId="0" xfId="30712" applyAlignment="1">
      <alignment wrapText="1"/>
    </xf>
    <xf numFmtId="0" fontId="20" fillId="40" borderId="39" xfId="132" applyFont="1" applyFill="1" applyBorder="1" applyAlignment="1">
      <alignment horizontal="center"/>
    </xf>
    <xf numFmtId="0" fontId="20" fillId="40" borderId="26" xfId="132" applyFont="1" applyFill="1" applyBorder="1" applyAlignment="1">
      <alignment horizontal="center"/>
    </xf>
    <xf numFmtId="0" fontId="20" fillId="40" borderId="40" xfId="132" applyFont="1" applyFill="1" applyBorder="1" applyAlignment="1">
      <alignment horizontal="center"/>
    </xf>
    <xf numFmtId="0" fontId="20" fillId="36" borderId="52" xfId="528" applyFont="1" applyFill="1" applyBorder="1" applyAlignment="1">
      <alignment horizontal="center"/>
    </xf>
    <xf numFmtId="0" fontId="20" fillId="36" borderId="34" xfId="528" applyFont="1" applyFill="1" applyBorder="1" applyAlignment="1">
      <alignment horizontal="center"/>
    </xf>
    <xf numFmtId="0" fontId="20" fillId="37" borderId="34" xfId="528" applyFont="1" applyFill="1" applyBorder="1" applyAlignment="1">
      <alignment horizontal="center"/>
    </xf>
    <xf numFmtId="0" fontId="132" fillId="37" borderId="34" xfId="528" applyFill="1" applyBorder="1" applyAlignment="1">
      <alignment horizontal="center"/>
    </xf>
    <xf numFmtId="0" fontId="93" fillId="0" borderId="35" xfId="528" applyFont="1" applyBorder="1"/>
    <xf numFmtId="0" fontId="93" fillId="0" borderId="35" xfId="528" applyFont="1" applyBorder="1" applyAlignment="1">
      <alignment horizontal="center"/>
    </xf>
    <xf numFmtId="0" fontId="132" fillId="0" borderId="35" xfId="528" applyBorder="1" applyAlignment="1">
      <alignment horizontal="center"/>
    </xf>
    <xf numFmtId="0" fontId="20" fillId="37" borderId="35" xfId="528" applyFont="1" applyFill="1" applyBorder="1" applyAlignment="1">
      <alignment horizontal="center"/>
    </xf>
    <xf numFmtId="171" fontId="132" fillId="37" borderId="35" xfId="528" applyNumberFormat="1" applyFill="1" applyBorder="1"/>
    <xf numFmtId="171" fontId="0" fillId="0" borderId="35" xfId="187" applyNumberFormat="1" applyFont="1" applyFill="1" applyBorder="1"/>
    <xf numFmtId="0" fontId="93" fillId="0" borderId="83" xfId="528" applyFont="1" applyBorder="1" applyAlignment="1">
      <alignment horizontal="center"/>
    </xf>
    <xf numFmtId="0" fontId="20" fillId="0" borderId="35" xfId="528" applyFont="1" applyBorder="1" applyAlignment="1">
      <alignment horizontal="center"/>
    </xf>
    <xf numFmtId="0" fontId="132" fillId="0" borderId="42" xfId="528" applyBorder="1" applyAlignment="1">
      <alignment horizontal="center"/>
    </xf>
    <xf numFmtId="0" fontId="132" fillId="0" borderId="73" xfId="528" applyBorder="1" applyAlignment="1">
      <alignment horizontal="center"/>
    </xf>
    <xf numFmtId="0" fontId="132" fillId="37" borderId="51" xfId="528" applyFill="1" applyBorder="1" applyAlignment="1">
      <alignment horizontal="center"/>
    </xf>
    <xf numFmtId="0" fontId="132" fillId="37" borderId="71" xfId="528" applyFill="1" applyBorder="1" applyAlignment="1">
      <alignment horizontal="center"/>
    </xf>
    <xf numFmtId="0" fontId="20" fillId="37" borderId="38" xfId="528" applyFont="1" applyFill="1" applyBorder="1" applyAlignment="1">
      <alignment horizontal="center"/>
    </xf>
    <xf numFmtId="0" fontId="132" fillId="0" borderId="38" xfId="528" applyBorder="1" applyAlignment="1">
      <alignment horizontal="center"/>
    </xf>
    <xf numFmtId="164" fontId="0" fillId="0" borderId="35" xfId="0" applyNumberFormat="1" applyBorder="1" applyAlignment="1">
      <alignment horizontal="right"/>
    </xf>
    <xf numFmtId="0" fontId="93" fillId="0" borderId="38" xfId="528" applyFont="1" applyBorder="1" applyAlignment="1">
      <alignment horizontal="center"/>
    </xf>
    <xf numFmtId="0" fontId="20" fillId="0" borderId="38" xfId="528" applyFont="1" applyBorder="1" applyAlignment="1">
      <alignment horizontal="center"/>
    </xf>
    <xf numFmtId="164" fontId="0" fillId="0" borderId="73" xfId="0" applyNumberFormat="1" applyBorder="1" applyAlignment="1">
      <alignment horizontal="right"/>
    </xf>
    <xf numFmtId="0" fontId="20" fillId="39" borderId="53" xfId="132" applyFont="1" applyFill="1" applyBorder="1"/>
    <xf numFmtId="0" fontId="20" fillId="39" borderId="39" xfId="132" applyFont="1" applyFill="1" applyBorder="1" applyAlignment="1">
      <alignment horizontal="center"/>
    </xf>
    <xf numFmtId="0" fontId="20" fillId="39" borderId="26" xfId="132" applyFont="1" applyFill="1" applyBorder="1" applyAlignment="1">
      <alignment horizontal="center"/>
    </xf>
    <xf numFmtId="0" fontId="20" fillId="39" borderId="40" xfId="132" applyFont="1" applyFill="1" applyBorder="1" applyAlignment="1">
      <alignment horizontal="center"/>
    </xf>
    <xf numFmtId="0" fontId="20" fillId="35" borderId="71" xfId="132" applyFont="1" applyFill="1" applyBorder="1"/>
    <xf numFmtId="0" fontId="20" fillId="35" borderId="51" xfId="132" applyFont="1" applyFill="1" applyBorder="1"/>
    <xf numFmtId="0" fontId="20" fillId="35" borderId="38" xfId="132" applyFont="1" applyFill="1" applyBorder="1"/>
    <xf numFmtId="0" fontId="20" fillId="35" borderId="64" xfId="132" applyFont="1" applyFill="1" applyBorder="1"/>
    <xf numFmtId="0" fontId="132" fillId="39" borderId="50" xfId="132" applyFill="1" applyBorder="1"/>
    <xf numFmtId="0" fontId="105" fillId="39" borderId="50" xfId="132" applyFont="1" applyFill="1" applyBorder="1"/>
    <xf numFmtId="0" fontId="105" fillId="39" borderId="4" xfId="132" applyFont="1" applyFill="1" applyBorder="1"/>
    <xf numFmtId="0" fontId="105" fillId="39" borderId="84" xfId="132" applyFont="1" applyFill="1" applyBorder="1"/>
    <xf numFmtId="5" fontId="20" fillId="35" borderId="50" xfId="0" applyNumberFormat="1" applyFont="1" applyFill="1" applyBorder="1" applyAlignment="1">
      <alignment horizontal="left"/>
    </xf>
    <xf numFmtId="165" fontId="0" fillId="35" borderId="47" xfId="2" applyNumberFormat="1" applyFont="1" applyFill="1" applyBorder="1"/>
    <xf numFmtId="165" fontId="0" fillId="35" borderId="85" xfId="2" applyNumberFormat="1" applyFont="1" applyFill="1" applyBorder="1"/>
    <xf numFmtId="0" fontId="20" fillId="0" borderId="0" xfId="0" applyFont="1" applyAlignment="1">
      <alignment wrapText="1"/>
    </xf>
    <xf numFmtId="0" fontId="0" fillId="0" borderId="78" xfId="0" applyBorder="1"/>
    <xf numFmtId="0" fontId="2" fillId="37" borderId="8" xfId="0" applyFont="1" applyFill="1" applyBorder="1" applyAlignment="1">
      <alignment vertical="center"/>
    </xf>
    <xf numFmtId="0" fontId="0" fillId="0" borderId="8" xfId="0" applyBorder="1" applyAlignment="1">
      <alignment vertical="center"/>
    </xf>
    <xf numFmtId="0" fontId="93" fillId="0" borderId="30" xfId="0" applyFont="1" applyBorder="1"/>
    <xf numFmtId="0" fontId="93" fillId="0" borderId="63" xfId="0" applyFont="1" applyBorder="1"/>
    <xf numFmtId="0" fontId="2" fillId="0" borderId="8" xfId="0" applyFont="1" applyBorder="1" applyAlignment="1">
      <alignment vertical="center"/>
    </xf>
    <xf numFmtId="0" fontId="0" fillId="37" borderId="8" xfId="0" applyFill="1" applyBorder="1" applyAlignment="1">
      <alignment vertical="center"/>
    </xf>
    <xf numFmtId="0" fontId="0" fillId="0" borderId="30" xfId="0" applyBorder="1"/>
    <xf numFmtId="0" fontId="0" fillId="0" borderId="63" xfId="0" applyBorder="1"/>
    <xf numFmtId="0" fontId="0" fillId="37" borderId="32" xfId="0" applyFill="1" applyBorder="1" applyAlignment="1">
      <alignment vertical="center"/>
    </xf>
    <xf numFmtId="165" fontId="0" fillId="0" borderId="76" xfId="703" applyNumberFormat="1" applyFont="1" applyBorder="1"/>
    <xf numFmtId="165" fontId="0" fillId="0" borderId="36" xfId="703" applyNumberFormat="1" applyFont="1" applyBorder="1"/>
    <xf numFmtId="6" fontId="96" fillId="0" borderId="0" xfId="0" applyNumberFormat="1" applyFont="1"/>
    <xf numFmtId="165" fontId="0" fillId="0" borderId="86" xfId="30709" applyNumberFormat="1" applyFont="1" applyFill="1" applyBorder="1"/>
    <xf numFmtId="165" fontId="0" fillId="0" borderId="87" xfId="2" applyNumberFormat="1" applyFont="1" applyFill="1" applyBorder="1"/>
    <xf numFmtId="165" fontId="0" fillId="0" borderId="88" xfId="2" applyNumberFormat="1" applyFont="1" applyFill="1" applyBorder="1"/>
    <xf numFmtId="10" fontId="0" fillId="0" borderId="0" xfId="0" applyNumberFormat="1" applyAlignment="1">
      <alignment wrapText="1"/>
    </xf>
    <xf numFmtId="0" fontId="20" fillId="39" borderId="39" xfId="0" applyFont="1" applyFill="1" applyBorder="1" applyAlignment="1">
      <alignment horizontal="center" vertical="center" wrapText="1"/>
    </xf>
    <xf numFmtId="171" fontId="0" fillId="0" borderId="36" xfId="187" applyNumberFormat="1" applyFont="1" applyFill="1" applyBorder="1"/>
    <xf numFmtId="178" fontId="0" fillId="37" borderId="8" xfId="39" applyNumberFormat="1" applyFont="1" applyFill="1" applyBorder="1"/>
    <xf numFmtId="179" fontId="0" fillId="0" borderId="8" xfId="39" applyNumberFormat="1" applyFont="1" applyBorder="1"/>
    <xf numFmtId="0" fontId="0" fillId="0" borderId="54" xfId="0" applyBorder="1"/>
    <xf numFmtId="0" fontId="89" fillId="37" borderId="73" xfId="0" applyFont="1" applyFill="1" applyBorder="1"/>
    <xf numFmtId="0" fontId="0" fillId="37" borderId="54" xfId="0" applyFill="1" applyBorder="1"/>
    <xf numFmtId="0" fontId="20" fillId="37" borderId="64" xfId="528" applyFont="1" applyFill="1" applyBorder="1"/>
    <xf numFmtId="0" fontId="20" fillId="37" borderId="75" xfId="0" applyFont="1" applyFill="1" applyBorder="1"/>
    <xf numFmtId="0" fontId="20" fillId="37" borderId="69" xfId="0" applyFont="1" applyFill="1" applyBorder="1"/>
    <xf numFmtId="0" fontId="132" fillId="0" borderId="51" xfId="528" applyBorder="1"/>
    <xf numFmtId="0" fontId="0" fillId="0" borderId="51" xfId="0" applyBorder="1"/>
    <xf numFmtId="164" fontId="0" fillId="0" borderId="34" xfId="4" applyNumberFormat="1" applyFont="1" applyBorder="1"/>
    <xf numFmtId="0" fontId="87" fillId="0" borderId="0" xfId="128" applyFont="1"/>
    <xf numFmtId="0" fontId="20" fillId="0" borderId="73" xfId="528" applyFont="1" applyBorder="1"/>
    <xf numFmtId="0" fontId="132" fillId="0" borderId="73" xfId="128" applyBorder="1"/>
    <xf numFmtId="0" fontId="132" fillId="0" borderId="26" xfId="128" applyBorder="1"/>
    <xf numFmtId="164" fontId="0" fillId="0" borderId="26" xfId="666" applyNumberFormat="1" applyFont="1" applyBorder="1"/>
    <xf numFmtId="44" fontId="0" fillId="0" borderId="26" xfId="703" applyFont="1" applyBorder="1"/>
    <xf numFmtId="171" fontId="0" fillId="0" borderId="40" xfId="187" applyNumberFormat="1" applyFont="1" applyBorder="1"/>
    <xf numFmtId="0" fontId="132" fillId="0" borderId="0" xfId="128" applyAlignment="1">
      <alignment wrapText="1"/>
    </xf>
    <xf numFmtId="0" fontId="20" fillId="37" borderId="50" xfId="528" applyFont="1" applyFill="1" applyBorder="1"/>
    <xf numFmtId="0" fontId="20" fillId="37" borderId="48" xfId="128" applyFont="1" applyFill="1" applyBorder="1"/>
    <xf numFmtId="0" fontId="20" fillId="37" borderId="49" xfId="128" applyFont="1" applyFill="1" applyBorder="1"/>
    <xf numFmtId="0" fontId="132" fillId="0" borderId="67" xfId="528" applyBorder="1"/>
    <xf numFmtId="0" fontId="132" fillId="0" borderId="70" xfId="128" applyBorder="1"/>
    <xf numFmtId="0" fontId="20" fillId="0" borderId="76" xfId="128" applyFont="1" applyBorder="1"/>
    <xf numFmtId="0" fontId="20" fillId="0" borderId="40" xfId="128" applyFont="1" applyBorder="1"/>
    <xf numFmtId="0" fontId="132" fillId="0" borderId="0" xfId="128" applyAlignment="1">
      <alignment horizontal="left" wrapText="1"/>
    </xf>
    <xf numFmtId="165" fontId="0" fillId="0" borderId="43" xfId="703" applyNumberFormat="1" applyFont="1" applyBorder="1"/>
    <xf numFmtId="165" fontId="0" fillId="0" borderId="75" xfId="703" applyNumberFormat="1" applyFont="1" applyBorder="1"/>
    <xf numFmtId="165" fontId="0" fillId="0" borderId="84" xfId="703" applyNumberFormat="1" applyFont="1" applyBorder="1"/>
    <xf numFmtId="0" fontId="20" fillId="36" borderId="34" xfId="528" applyFont="1" applyFill="1" applyBorder="1" applyAlignment="1">
      <alignment horizontal="center" vertical="center"/>
    </xf>
    <xf numFmtId="0" fontId="20" fillId="0" borderId="34" xfId="528" applyFont="1" applyBorder="1"/>
    <xf numFmtId="0" fontId="114" fillId="37" borderId="35" xfId="528" applyFont="1" applyFill="1" applyBorder="1"/>
    <xf numFmtId="0" fontId="93" fillId="37" borderId="35" xfId="528" applyFont="1" applyFill="1" applyBorder="1"/>
    <xf numFmtId="0" fontId="93" fillId="38" borderId="35" xfId="528" applyFont="1" applyFill="1" applyBorder="1"/>
    <xf numFmtId="0" fontId="93" fillId="0" borderId="83" xfId="528" applyFont="1" applyBorder="1"/>
    <xf numFmtId="0" fontId="93" fillId="0" borderId="34" xfId="528" applyFont="1" applyBorder="1"/>
    <xf numFmtId="0" fontId="93" fillId="0" borderId="89" xfId="528" applyFont="1" applyBorder="1"/>
    <xf numFmtId="0" fontId="132" fillId="0" borderId="64" xfId="528" applyBorder="1"/>
    <xf numFmtId="0" fontId="20" fillId="35" borderId="8" xfId="132" applyFont="1" applyFill="1" applyBorder="1"/>
    <xf numFmtId="0" fontId="132" fillId="39" borderId="65" xfId="132" applyFill="1" applyBorder="1"/>
    <xf numFmtId="44" fontId="0" fillId="0" borderId="43" xfId="2" applyFont="1" applyBorder="1"/>
    <xf numFmtId="44" fontId="0" fillId="0" borderId="40" xfId="2" applyFont="1" applyBorder="1"/>
    <xf numFmtId="0" fontId="0" fillId="0" borderId="59" xfId="0" applyBorder="1"/>
    <xf numFmtId="49" fontId="0" fillId="0" borderId="56" xfId="0" applyNumberFormat="1" applyBorder="1" applyAlignment="1">
      <alignment horizontal="center"/>
    </xf>
    <xf numFmtId="0" fontId="0" fillId="0" borderId="74" xfId="0" applyBorder="1"/>
    <xf numFmtId="164" fontId="0" fillId="0" borderId="30" xfId="4" applyNumberFormat="1" applyFont="1" applyBorder="1" applyAlignment="1">
      <alignment horizontal="right"/>
    </xf>
    <xf numFmtId="164" fontId="0" fillId="0" borderId="8" xfId="4" applyNumberFormat="1" applyFont="1" applyBorder="1" applyAlignment="1">
      <alignment horizontal="right"/>
    </xf>
    <xf numFmtId="1" fontId="0" fillId="0" borderId="90" xfId="4" applyNumberFormat="1" applyFont="1" applyBorder="1" applyAlignment="1">
      <alignment horizontal="right"/>
    </xf>
    <xf numFmtId="3" fontId="0" fillId="0" borderId="8" xfId="0" applyNumberFormat="1" applyBorder="1"/>
    <xf numFmtId="3" fontId="0" fillId="0" borderId="30" xfId="0" applyNumberFormat="1" applyBorder="1"/>
    <xf numFmtId="1" fontId="0" fillId="0" borderId="91" xfId="4" applyNumberFormat="1" applyFont="1" applyBorder="1" applyAlignment="1">
      <alignment horizontal="right"/>
    </xf>
    <xf numFmtId="1" fontId="0" fillId="0" borderId="92" xfId="4" applyNumberFormat="1" applyFont="1" applyBorder="1" applyAlignment="1">
      <alignment horizontal="right"/>
    </xf>
    <xf numFmtId="164" fontId="20" fillId="0" borderId="0" xfId="4" applyNumberFormat="1" applyFont="1" applyFill="1" applyBorder="1"/>
    <xf numFmtId="179" fontId="0" fillId="0" borderId="8" xfId="4" applyNumberFormat="1" applyFont="1" applyBorder="1"/>
    <xf numFmtId="164" fontId="0" fillId="0" borderId="32" xfId="4" applyNumberFormat="1" applyFont="1" applyBorder="1" applyAlignment="1">
      <alignment horizontal="center"/>
    </xf>
    <xf numFmtId="0" fontId="20" fillId="0" borderId="70" xfId="0" applyFont="1" applyBorder="1"/>
    <xf numFmtId="164" fontId="20" fillId="0" borderId="0" xfId="4" applyNumberFormat="1" applyFont="1"/>
    <xf numFmtId="0" fontId="93" fillId="0" borderId="34" xfId="0" applyFont="1" applyBorder="1"/>
    <xf numFmtId="0" fontId="98" fillId="0" borderId="50" xfId="0" applyFont="1" applyBorder="1"/>
    <xf numFmtId="9" fontId="0" fillId="0" borderId="48" xfId="0" applyNumberFormat="1" applyBorder="1"/>
    <xf numFmtId="0" fontId="20" fillId="37" borderId="24" xfId="0" applyFont="1" applyFill="1" applyBorder="1"/>
    <xf numFmtId="0" fontId="0" fillId="0" borderId="0" xfId="0" applyAlignment="1">
      <alignment horizontal="left" vertical="center"/>
    </xf>
    <xf numFmtId="0" fontId="20" fillId="36" borderId="29" xfId="0" applyFont="1" applyFill="1" applyBorder="1" applyAlignment="1">
      <alignment horizontal="center"/>
    </xf>
    <xf numFmtId="0" fontId="20" fillId="36" borderId="32" xfId="0" applyFont="1" applyFill="1" applyBorder="1" applyAlignment="1">
      <alignment horizontal="center"/>
    </xf>
    <xf numFmtId="0" fontId="20" fillId="36" borderId="27" xfId="0" applyFont="1" applyFill="1" applyBorder="1" applyAlignment="1">
      <alignment horizontal="center"/>
    </xf>
    <xf numFmtId="0" fontId="20" fillId="36" borderId="93" xfId="0" applyFont="1" applyFill="1" applyBorder="1" applyAlignment="1">
      <alignment horizontal="center"/>
    </xf>
    <xf numFmtId="0" fontId="20" fillId="36" borderId="29" xfId="0" quotePrefix="1" applyFont="1" applyFill="1" applyBorder="1" applyAlignment="1">
      <alignment horizontal="center"/>
    </xf>
    <xf numFmtId="42" fontId="20" fillId="0" borderId="26" xfId="0" applyNumberFormat="1" applyFont="1" applyBorder="1"/>
    <xf numFmtId="42" fontId="20" fillId="0" borderId="94" xfId="0" applyNumberFormat="1" applyFont="1" applyBorder="1"/>
    <xf numFmtId="0" fontId="20" fillId="0" borderId="95" xfId="127" applyFont="1" applyBorder="1" applyAlignment="1">
      <alignment horizontal="center"/>
    </xf>
    <xf numFmtId="0" fontId="57" fillId="0" borderId="0" xfId="528" applyFont="1"/>
    <xf numFmtId="0" fontId="2" fillId="0" borderId="0" xfId="528" applyFont="1"/>
    <xf numFmtId="43" fontId="2" fillId="0" borderId="8" xfId="0" applyNumberFormat="1" applyFont="1" applyBorder="1"/>
    <xf numFmtId="165" fontId="2" fillId="0" borderId="8" xfId="2" applyNumberFormat="1" applyFont="1" applyBorder="1"/>
    <xf numFmtId="43" fontId="0" fillId="37" borderId="8" xfId="39" applyFont="1" applyFill="1" applyBorder="1"/>
    <xf numFmtId="0" fontId="2" fillId="0" borderId="97" xfId="0" applyFont="1" applyBorder="1" applyAlignment="1">
      <alignment horizontal="center"/>
    </xf>
    <xf numFmtId="0" fontId="20" fillId="37" borderId="50" xfId="0" applyFont="1" applyFill="1" applyBorder="1" applyAlignment="1">
      <alignment wrapText="1"/>
    </xf>
    <xf numFmtId="0" fontId="2" fillId="0" borderId="56" xfId="0" applyFont="1" applyBorder="1" applyAlignment="1">
      <alignment horizontal="center"/>
    </xf>
    <xf numFmtId="0" fontId="20" fillId="40" borderId="53" xfId="132" applyFont="1" applyFill="1" applyBorder="1"/>
    <xf numFmtId="165" fontId="105" fillId="39" borderId="53" xfId="2" applyNumberFormat="1" applyFont="1" applyFill="1" applyBorder="1"/>
    <xf numFmtId="165" fontId="105" fillId="39" borderId="68" xfId="2" applyNumberFormat="1" applyFont="1" applyFill="1" applyBorder="1"/>
    <xf numFmtId="165" fontId="105" fillId="39" borderId="69" xfId="2" applyNumberFormat="1" applyFont="1" applyFill="1" applyBorder="1"/>
    <xf numFmtId="165" fontId="0" fillId="35" borderId="86" xfId="2" applyNumberFormat="1" applyFont="1" applyFill="1" applyBorder="1"/>
    <xf numFmtId="165" fontId="0" fillId="35" borderId="87" xfId="2" applyNumberFormat="1" applyFont="1" applyFill="1" applyBorder="1"/>
    <xf numFmtId="165" fontId="0" fillId="35" borderId="88" xfId="2" applyNumberFormat="1" applyFont="1" applyFill="1" applyBorder="1"/>
    <xf numFmtId="0" fontId="0" fillId="0" borderId="31" xfId="0" applyBorder="1"/>
    <xf numFmtId="164" fontId="0" fillId="0" borderId="5" xfId="39" applyNumberFormat="1" applyFont="1" applyBorder="1"/>
    <xf numFmtId="0" fontId="20" fillId="0" borderId="42" xfId="528" applyFont="1" applyBorder="1"/>
    <xf numFmtId="164" fontId="20" fillId="0" borderId="73" xfId="4" applyNumberFormat="1" applyFont="1" applyBorder="1"/>
    <xf numFmtId="0" fontId="21" fillId="0" borderId="0" xfId="132" applyFont="1"/>
    <xf numFmtId="49" fontId="21" fillId="0" borderId="0" xfId="132" quotePrefix="1" applyNumberFormat="1" applyFont="1"/>
    <xf numFmtId="0" fontId="20" fillId="41" borderId="75" xfId="0" applyFont="1" applyFill="1" applyBorder="1" applyAlignment="1">
      <alignment horizontal="center" vertical="center" wrapText="1"/>
    </xf>
    <xf numFmtId="0" fontId="20" fillId="41" borderId="84" xfId="0" applyFont="1" applyFill="1" applyBorder="1" applyAlignment="1">
      <alignment horizontal="center" vertical="center" wrapText="1"/>
    </xf>
    <xf numFmtId="0" fontId="86" fillId="41" borderId="84" xfId="0" applyFont="1" applyFill="1" applyBorder="1" applyAlignment="1">
      <alignment horizontal="center" vertical="center" wrapText="1"/>
    </xf>
    <xf numFmtId="0" fontId="93" fillId="0" borderId="0" xfId="0" applyFont="1" applyAlignment="1">
      <alignment horizontal="center" vertical="center"/>
    </xf>
    <xf numFmtId="0" fontId="0" fillId="0" borderId="0" xfId="0" applyAlignment="1">
      <alignment horizontal="center" vertical="center"/>
    </xf>
    <xf numFmtId="0" fontId="20" fillId="41" borderId="38" xfId="0" applyFont="1" applyFill="1" applyBorder="1" applyAlignment="1">
      <alignment wrapText="1"/>
    </xf>
    <xf numFmtId="0" fontId="20" fillId="41" borderId="71" xfId="0" applyFont="1" applyFill="1" applyBorder="1" applyAlignment="1">
      <alignment wrapText="1"/>
    </xf>
    <xf numFmtId="0" fontId="20" fillId="41" borderId="81" xfId="0" applyFont="1" applyFill="1" applyBorder="1" applyAlignment="1">
      <alignment wrapText="1"/>
    </xf>
    <xf numFmtId="0" fontId="20" fillId="41" borderId="82" xfId="0" applyFont="1" applyFill="1" applyBorder="1" applyAlignment="1">
      <alignment wrapText="1"/>
    </xf>
    <xf numFmtId="0" fontId="0" fillId="0" borderId="24" xfId="0" applyBorder="1" applyAlignment="1">
      <alignment wrapText="1"/>
    </xf>
    <xf numFmtId="0" fontId="0" fillId="0" borderId="56" xfId="0" applyBorder="1"/>
    <xf numFmtId="9" fontId="0" fillId="0" borderId="34" xfId="0" applyNumberFormat="1" applyBorder="1"/>
    <xf numFmtId="9" fontId="0" fillId="0" borderId="78" xfId="0" applyNumberFormat="1" applyBorder="1"/>
    <xf numFmtId="0" fontId="20" fillId="0" borderId="78" xfId="0" applyFont="1" applyBorder="1" applyAlignment="1">
      <alignment wrapText="1"/>
    </xf>
    <xf numFmtId="3" fontId="0" fillId="0" borderId="34" xfId="0" applyNumberFormat="1" applyBorder="1"/>
    <xf numFmtId="164" fontId="0" fillId="0" borderId="56" xfId="4" applyNumberFormat="1" applyFont="1" applyBorder="1"/>
    <xf numFmtId="164" fontId="0" fillId="0" borderId="78" xfId="4" applyNumberFormat="1" applyFont="1" applyBorder="1"/>
    <xf numFmtId="165" fontId="0" fillId="0" borderId="78" xfId="2" applyNumberFormat="1" applyFont="1" applyBorder="1"/>
    <xf numFmtId="0" fontId="20" fillId="0" borderId="34" xfId="0" applyFont="1" applyBorder="1" applyAlignment="1">
      <alignment wrapText="1"/>
    </xf>
    <xf numFmtId="164" fontId="0" fillId="0" borderId="78" xfId="4" applyNumberFormat="1" applyFont="1" applyBorder="1" applyAlignment="1">
      <alignment wrapText="1"/>
    </xf>
    <xf numFmtId="164" fontId="0" fillId="0" borderId="56" xfId="4" applyNumberFormat="1" applyFont="1" applyBorder="1" applyAlignment="1">
      <alignment horizontal="right" vertical="center" wrapText="1"/>
    </xf>
    <xf numFmtId="0" fontId="2" fillId="0" borderId="24" xfId="0" applyFont="1" applyBorder="1" applyAlignment="1">
      <alignment wrapText="1"/>
    </xf>
    <xf numFmtId="165" fontId="0" fillId="0" borderId="78" xfId="2" applyNumberFormat="1" applyFont="1" applyBorder="1" applyAlignment="1">
      <alignment horizontal="right" vertical="center"/>
    </xf>
    <xf numFmtId="0" fontId="20" fillId="41" borderId="24" xfId="0" applyFont="1" applyFill="1" applyBorder="1" applyAlignment="1">
      <alignment wrapText="1"/>
    </xf>
    <xf numFmtId="0" fontId="20" fillId="41" borderId="34" xfId="0" applyFont="1" applyFill="1" applyBorder="1" applyAlignment="1">
      <alignment wrapText="1"/>
    </xf>
    <xf numFmtId="164" fontId="20" fillId="41" borderId="56" xfId="4" applyNumberFormat="1" applyFont="1" applyFill="1" applyBorder="1" applyAlignment="1">
      <alignment wrapText="1"/>
    </xf>
    <xf numFmtId="164" fontId="0" fillId="41" borderId="78" xfId="4" applyNumberFormat="1" applyFont="1" applyFill="1" applyBorder="1" applyAlignment="1">
      <alignment wrapText="1"/>
    </xf>
    <xf numFmtId="0" fontId="20" fillId="41" borderId="78" xfId="0" applyFont="1" applyFill="1" applyBorder="1" applyAlignment="1">
      <alignment wrapText="1"/>
    </xf>
    <xf numFmtId="0" fontId="2" fillId="0" borderId="34" xfId="0" applyFont="1" applyBorder="1"/>
    <xf numFmtId="0" fontId="0" fillId="0" borderId="35" xfId="0" applyBorder="1" applyAlignment="1">
      <alignment wrapText="1"/>
    </xf>
    <xf numFmtId="0" fontId="0" fillId="0" borderId="34" xfId="0" applyBorder="1" applyAlignment="1">
      <alignment wrapText="1"/>
    </xf>
    <xf numFmtId="0" fontId="2" fillId="0" borderId="34" xfId="0" applyFont="1" applyBorder="1" applyAlignment="1">
      <alignment wrapText="1"/>
    </xf>
    <xf numFmtId="0" fontId="20" fillId="41" borderId="44" xfId="0" applyFont="1" applyFill="1" applyBorder="1" applyAlignment="1">
      <alignment wrapText="1"/>
    </xf>
    <xf numFmtId="164" fontId="0" fillId="41" borderId="63" xfId="4" applyNumberFormat="1" applyFont="1" applyFill="1" applyBorder="1" applyAlignment="1">
      <alignment wrapText="1"/>
    </xf>
    <xf numFmtId="0" fontId="20" fillId="41" borderId="63" xfId="0" applyFont="1" applyFill="1" applyBorder="1" applyAlignment="1">
      <alignment wrapText="1"/>
    </xf>
    <xf numFmtId="2" fontId="20" fillId="41" borderId="63" xfId="0" applyNumberFormat="1" applyFont="1" applyFill="1" applyBorder="1" applyAlignment="1">
      <alignment wrapText="1"/>
    </xf>
    <xf numFmtId="2" fontId="20" fillId="41" borderId="56" xfId="0" applyNumberFormat="1" applyFont="1" applyFill="1" applyBorder="1" applyAlignment="1">
      <alignment wrapText="1"/>
    </xf>
    <xf numFmtId="165" fontId="20" fillId="41" borderId="43" xfId="2" applyNumberFormat="1" applyFont="1" applyFill="1" applyBorder="1" applyAlignment="1">
      <alignment wrapText="1"/>
    </xf>
    <xf numFmtId="3" fontId="0" fillId="0" borderId="78" xfId="0" applyNumberFormat="1" applyBorder="1"/>
    <xf numFmtId="9" fontId="0" fillId="0" borderId="0" xfId="1" applyFont="1" applyFill="1"/>
    <xf numFmtId="0" fontId="0" fillId="0" borderId="35" xfId="0" applyBorder="1" applyAlignment="1">
      <alignment horizontal="center"/>
    </xf>
    <xf numFmtId="0" fontId="0" fillId="0" borderId="83" xfId="0" applyBorder="1" applyAlignment="1">
      <alignment horizontal="center"/>
    </xf>
    <xf numFmtId="0" fontId="0" fillId="0" borderId="34" xfId="0" applyBorder="1" applyAlignment="1">
      <alignment horizontal="center"/>
    </xf>
    <xf numFmtId="0" fontId="0" fillId="0" borderId="83" xfId="0" applyBorder="1"/>
    <xf numFmtId="0" fontId="20" fillId="39" borderId="84" xfId="0" applyFont="1" applyFill="1" applyBorder="1" applyAlignment="1">
      <alignment horizontal="center" vertical="center" wrapText="1"/>
    </xf>
    <xf numFmtId="0" fontId="20" fillId="41" borderId="56" xfId="0" applyFont="1" applyFill="1" applyBorder="1" applyAlignment="1">
      <alignment wrapText="1"/>
    </xf>
    <xf numFmtId="0" fontId="0" fillId="41" borderId="63" xfId="0" applyFill="1" applyBorder="1" applyAlignment="1">
      <alignment wrapText="1"/>
    </xf>
    <xf numFmtId="0" fontId="20" fillId="41" borderId="43" xfId="0" applyFont="1" applyFill="1" applyBorder="1" applyAlignment="1">
      <alignment wrapText="1"/>
    </xf>
    <xf numFmtId="0" fontId="0" fillId="0" borderId="68" xfId="0" applyBorder="1"/>
    <xf numFmtId="0" fontId="20" fillId="0" borderId="0" xfId="0" applyFont="1" applyAlignment="1">
      <alignment horizontal="left" vertical="center"/>
    </xf>
    <xf numFmtId="3" fontId="0" fillId="42" borderId="34" xfId="0" applyNumberFormat="1" applyFill="1" applyBorder="1"/>
    <xf numFmtId="9" fontId="0" fillId="42" borderId="34" xfId="0" applyNumberFormat="1" applyFill="1" applyBorder="1"/>
    <xf numFmtId="164" fontId="0" fillId="42" borderId="78" xfId="4" applyNumberFormat="1" applyFont="1" applyFill="1" applyBorder="1" applyAlignment="1">
      <alignment wrapText="1"/>
    </xf>
    <xf numFmtId="9" fontId="0" fillId="42" borderId="78" xfId="0" applyNumberFormat="1" applyFill="1" applyBorder="1"/>
    <xf numFmtId="43" fontId="0" fillId="0" borderId="78" xfId="0" applyNumberFormat="1" applyBorder="1"/>
    <xf numFmtId="44" fontId="0" fillId="0" borderId="78" xfId="2" applyFont="1" applyBorder="1"/>
    <xf numFmtId="43" fontId="20" fillId="41" borderId="78" xfId="0" applyNumberFormat="1" applyFont="1" applyFill="1" applyBorder="1" applyAlignment="1">
      <alignment wrapText="1"/>
    </xf>
    <xf numFmtId="44" fontId="20" fillId="41" borderId="78" xfId="2" applyFont="1" applyFill="1" applyBorder="1" applyAlignment="1">
      <alignment wrapText="1"/>
    </xf>
    <xf numFmtId="9" fontId="0" fillId="42" borderId="34" xfId="0" applyNumberFormat="1" applyFill="1" applyBorder="1" applyAlignment="1">
      <alignment horizontal="right" vertical="center"/>
    </xf>
    <xf numFmtId="0" fontId="0" fillId="35" borderId="34" xfId="0" applyFill="1" applyBorder="1"/>
    <xf numFmtId="0" fontId="0" fillId="42" borderId="78" xfId="0" applyFill="1" applyBorder="1" applyAlignment="1">
      <alignment horizontal="right"/>
    </xf>
    <xf numFmtId="0" fontId="2" fillId="35" borderId="34" xfId="0" applyFont="1" applyFill="1" applyBorder="1"/>
    <xf numFmtId="43" fontId="0" fillId="0" borderId="56" xfId="4" applyFont="1" applyBorder="1"/>
    <xf numFmtId="44" fontId="0" fillId="0" borderId="56" xfId="2" applyFont="1" applyBorder="1"/>
    <xf numFmtId="0" fontId="0" fillId="35" borderId="35" xfId="0" applyFill="1" applyBorder="1" applyAlignment="1">
      <alignment wrapText="1"/>
    </xf>
    <xf numFmtId="0" fontId="0" fillId="35" borderId="34" xfId="0" applyFill="1" applyBorder="1" applyAlignment="1">
      <alignment wrapText="1"/>
    </xf>
    <xf numFmtId="0" fontId="2" fillId="35" borderId="34" xfId="0" applyFont="1" applyFill="1" applyBorder="1" applyAlignment="1">
      <alignment wrapText="1"/>
    </xf>
    <xf numFmtId="43" fontId="20" fillId="41" borderId="63" xfId="0" applyNumberFormat="1" applyFont="1" applyFill="1" applyBorder="1" applyAlignment="1">
      <alignment wrapText="1"/>
    </xf>
    <xf numFmtId="43" fontId="20" fillId="41" borderId="56" xfId="0" applyNumberFormat="1" applyFont="1" applyFill="1" applyBorder="1" applyAlignment="1">
      <alignment wrapText="1"/>
    </xf>
    <xf numFmtId="44" fontId="20" fillId="41" borderId="43" xfId="2" applyFont="1" applyFill="1" applyBorder="1" applyAlignment="1">
      <alignment wrapText="1"/>
    </xf>
    <xf numFmtId="3" fontId="0" fillId="42" borderId="78" xfId="0" applyNumberFormat="1" applyFill="1" applyBorder="1"/>
    <xf numFmtId="1" fontId="0" fillId="42" borderId="78" xfId="0" applyNumberFormat="1" applyFill="1" applyBorder="1" applyAlignment="1">
      <alignment horizontal="right"/>
    </xf>
    <xf numFmtId="0" fontId="0" fillId="42" borderId="78" xfId="0" applyFill="1" applyBorder="1"/>
    <xf numFmtId="0" fontId="0" fillId="35" borderId="35" xfId="0" applyFill="1" applyBorder="1" applyAlignment="1">
      <alignment horizontal="center"/>
    </xf>
    <xf numFmtId="0" fontId="0" fillId="35" borderId="83" xfId="0" applyFill="1" applyBorder="1" applyAlignment="1">
      <alignment horizontal="center"/>
    </xf>
    <xf numFmtId="3" fontId="0" fillId="42" borderId="33" xfId="0" applyNumberFormat="1" applyFill="1" applyBorder="1"/>
    <xf numFmtId="0" fontId="0" fillId="35" borderId="34" xfId="0" applyFill="1" applyBorder="1" applyAlignment="1">
      <alignment horizontal="center"/>
    </xf>
    <xf numFmtId="43" fontId="0" fillId="0" borderId="98" xfId="0" applyNumberFormat="1" applyBorder="1"/>
    <xf numFmtId="44" fontId="0" fillId="0" borderId="98" xfId="2" applyFont="1" applyBorder="1"/>
    <xf numFmtId="0" fontId="20" fillId="41" borderId="81" xfId="0" applyFont="1" applyFill="1" applyBorder="1" applyAlignment="1">
      <alignment horizontal="right" wrapText="1"/>
    </xf>
    <xf numFmtId="0" fontId="0" fillId="0" borderId="56" xfId="0" applyBorder="1" applyAlignment="1">
      <alignment horizontal="center"/>
    </xf>
    <xf numFmtId="179" fontId="20" fillId="0" borderId="78" xfId="0" applyNumberFormat="1" applyFont="1" applyBorder="1" applyAlignment="1">
      <alignment wrapText="1"/>
    </xf>
    <xf numFmtId="165" fontId="20" fillId="0" borderId="78" xfId="2" applyNumberFormat="1" applyFont="1" applyBorder="1" applyAlignment="1">
      <alignment wrapText="1"/>
    </xf>
    <xf numFmtId="164" fontId="0" fillId="0" borderId="34" xfId="4" applyNumberFormat="1" applyFont="1" applyBorder="1" applyAlignment="1">
      <alignment horizontal="right"/>
    </xf>
    <xf numFmtId="9" fontId="0" fillId="0" borderId="34" xfId="0" applyNumberFormat="1" applyBorder="1" applyAlignment="1">
      <alignment horizontal="center"/>
    </xf>
    <xf numFmtId="164" fontId="0" fillId="0" borderId="56" xfId="4" applyNumberFormat="1" applyFont="1" applyBorder="1" applyAlignment="1">
      <alignment horizontal="center"/>
    </xf>
    <xf numFmtId="164" fontId="0" fillId="0" borderId="34" xfId="4" applyNumberFormat="1" applyFont="1" applyBorder="1" applyAlignment="1">
      <alignment horizontal="center"/>
    </xf>
    <xf numFmtId="179" fontId="0" fillId="0" borderId="34" xfId="4" applyNumberFormat="1" applyFont="1" applyBorder="1" applyAlignment="1">
      <alignment horizontal="right"/>
    </xf>
    <xf numFmtId="165" fontId="0" fillId="0" borderId="34" xfId="2" applyNumberFormat="1" applyFont="1" applyBorder="1" applyAlignment="1">
      <alignment horizontal="right"/>
    </xf>
    <xf numFmtId="164" fontId="0" fillId="0" borderId="34" xfId="4" quotePrefix="1" applyNumberFormat="1" applyFont="1" applyBorder="1" applyAlignment="1">
      <alignment horizontal="right"/>
    </xf>
    <xf numFmtId="164" fontId="0" fillId="0" borderId="34" xfId="4" quotePrefix="1" applyNumberFormat="1" applyFont="1" applyBorder="1" applyAlignment="1">
      <alignment horizontal="center"/>
    </xf>
    <xf numFmtId="179" fontId="0" fillId="0" borderId="34" xfId="4" quotePrefix="1" applyNumberFormat="1" applyFont="1" applyBorder="1" applyAlignment="1">
      <alignment horizontal="right"/>
    </xf>
    <xf numFmtId="165" fontId="0" fillId="0" borderId="34" xfId="2" quotePrefix="1" applyNumberFormat="1" applyFont="1" applyBorder="1" applyAlignment="1">
      <alignment horizontal="right"/>
    </xf>
    <xf numFmtId="3" fontId="0" fillId="0" borderId="34" xfId="0" applyNumberFormat="1" applyBorder="1" applyAlignment="1">
      <alignment wrapText="1"/>
    </xf>
    <xf numFmtId="164" fontId="0" fillId="0" borderId="56" xfId="4" applyNumberFormat="1" applyFont="1" applyBorder="1" applyAlignment="1">
      <alignment horizontal="center" wrapText="1"/>
    </xf>
    <xf numFmtId="9" fontId="0" fillId="0" borderId="34" xfId="0" quotePrefix="1" applyNumberFormat="1" applyBorder="1" applyAlignment="1">
      <alignment horizontal="center"/>
    </xf>
    <xf numFmtId="164" fontId="20" fillId="41" borderId="34" xfId="4" applyNumberFormat="1" applyFont="1" applyFill="1" applyBorder="1" applyAlignment="1">
      <alignment horizontal="right" wrapText="1"/>
    </xf>
    <xf numFmtId="164" fontId="0" fillId="41" borderId="56" xfId="4" applyNumberFormat="1" applyFont="1" applyFill="1" applyBorder="1" applyAlignment="1">
      <alignment horizontal="center" wrapText="1"/>
    </xf>
    <xf numFmtId="0" fontId="20" fillId="41" borderId="34" xfId="0" quotePrefix="1" applyFont="1" applyFill="1" applyBorder="1" applyAlignment="1">
      <alignment wrapText="1"/>
    </xf>
    <xf numFmtId="179" fontId="20" fillId="41" borderId="34" xfId="0" applyNumberFormat="1" applyFont="1" applyFill="1" applyBorder="1" applyAlignment="1">
      <alignment horizontal="right" wrapText="1"/>
    </xf>
    <xf numFmtId="0" fontId="20" fillId="41" borderId="34" xfId="0" applyFont="1" applyFill="1" applyBorder="1" applyAlignment="1">
      <alignment horizontal="right" wrapText="1"/>
    </xf>
    <xf numFmtId="165" fontId="20" fillId="41" borderId="34" xfId="2" applyNumberFormat="1" applyFont="1" applyFill="1" applyBorder="1" applyAlignment="1">
      <alignment horizontal="right" wrapText="1"/>
    </xf>
    <xf numFmtId="180" fontId="0" fillId="0" borderId="34" xfId="0" applyNumberFormat="1" applyBorder="1" applyAlignment="1">
      <alignment horizontal="right"/>
    </xf>
    <xf numFmtId="1" fontId="0" fillId="0" borderId="34" xfId="0" applyNumberFormat="1" applyBorder="1" applyAlignment="1">
      <alignment horizontal="right"/>
    </xf>
    <xf numFmtId="2" fontId="0" fillId="0" borderId="34" xfId="0" quotePrefix="1" applyNumberFormat="1" applyBorder="1" applyAlignment="1">
      <alignment horizontal="center"/>
    </xf>
    <xf numFmtId="2" fontId="20" fillId="41" borderId="34" xfId="0" applyNumberFormat="1" applyFont="1" applyFill="1" applyBorder="1" applyAlignment="1">
      <alignment wrapText="1"/>
    </xf>
    <xf numFmtId="2" fontId="20" fillId="41" borderId="34" xfId="0" quotePrefix="1" applyNumberFormat="1" applyFont="1" applyFill="1" applyBorder="1" applyAlignment="1">
      <alignment wrapText="1"/>
    </xf>
    <xf numFmtId="2" fontId="20" fillId="41" borderId="34" xfId="0" applyNumberFormat="1" applyFont="1" applyFill="1" applyBorder="1" applyAlignment="1">
      <alignment horizontal="right" wrapText="1"/>
    </xf>
    <xf numFmtId="1" fontId="0" fillId="0" borderId="78" xfId="0" applyNumberFormat="1" applyBorder="1" applyAlignment="1">
      <alignment horizontal="right"/>
    </xf>
    <xf numFmtId="179" fontId="0" fillId="0" borderId="34" xfId="0" quotePrefix="1" applyNumberFormat="1" applyBorder="1" applyAlignment="1">
      <alignment horizontal="right"/>
    </xf>
    <xf numFmtId="9" fontId="0" fillId="0" borderId="34" xfId="0" quotePrefix="1" applyNumberFormat="1" applyBorder="1" applyAlignment="1">
      <alignment horizontal="right"/>
    </xf>
    <xf numFmtId="3" fontId="0" fillId="0" borderId="79" xfId="0" applyNumberFormat="1" applyBorder="1"/>
    <xf numFmtId="164" fontId="0" fillId="0" borderId="35" xfId="4" applyNumberFormat="1" applyFont="1" applyBorder="1" applyAlignment="1">
      <alignment horizontal="right"/>
    </xf>
    <xf numFmtId="164" fontId="0" fillId="0" borderId="35" xfId="4" applyNumberFormat="1" applyFont="1" applyBorder="1" applyAlignment="1">
      <alignment horizontal="center"/>
    </xf>
    <xf numFmtId="164" fontId="0" fillId="0" borderId="35" xfId="4" quotePrefix="1" applyNumberFormat="1" applyFont="1" applyBorder="1" applyAlignment="1">
      <alignment horizontal="center"/>
    </xf>
    <xf numFmtId="179" fontId="0" fillId="0" borderId="35" xfId="4" applyNumberFormat="1" applyFont="1" applyBorder="1" applyAlignment="1">
      <alignment horizontal="right"/>
    </xf>
    <xf numFmtId="165" fontId="0" fillId="0" borderId="35" xfId="2" applyNumberFormat="1" applyFont="1" applyBorder="1" applyAlignment="1">
      <alignment horizontal="right"/>
    </xf>
    <xf numFmtId="3" fontId="0" fillId="0" borderId="35" xfId="0" applyNumberFormat="1" applyBorder="1"/>
    <xf numFmtId="9" fontId="0" fillId="0" borderId="35" xfId="0" quotePrefix="1" applyNumberFormat="1" applyBorder="1" applyAlignment="1">
      <alignment horizontal="center"/>
    </xf>
    <xf numFmtId="9" fontId="0" fillId="0" borderId="54" xfId="0" quotePrefix="1" applyNumberFormat="1" applyBorder="1" applyAlignment="1">
      <alignment horizontal="center"/>
    </xf>
    <xf numFmtId="179" fontId="0" fillId="0" borderId="35" xfId="0" quotePrefix="1" applyNumberFormat="1" applyBorder="1" applyAlignment="1">
      <alignment horizontal="right"/>
    </xf>
    <xf numFmtId="9" fontId="0" fillId="0" borderId="35" xfId="0" quotePrefix="1" applyNumberFormat="1" applyBorder="1" applyAlignment="1">
      <alignment horizontal="right"/>
    </xf>
    <xf numFmtId="165" fontId="0" fillId="0" borderId="35" xfId="2" quotePrefix="1" applyNumberFormat="1" applyFont="1" applyBorder="1" applyAlignment="1">
      <alignment horizontal="right"/>
    </xf>
    <xf numFmtId="164" fontId="0" fillId="0" borderId="73" xfId="4" applyNumberFormat="1" applyFont="1" applyBorder="1" applyAlignment="1">
      <alignment horizontal="right"/>
    </xf>
    <xf numFmtId="9" fontId="0" fillId="0" borderId="73" xfId="0" quotePrefix="1" applyNumberFormat="1" applyBorder="1" applyAlignment="1">
      <alignment horizontal="center"/>
    </xf>
    <xf numFmtId="164" fontId="0" fillId="0" borderId="73" xfId="4" applyNumberFormat="1" applyFont="1" applyBorder="1" applyAlignment="1">
      <alignment horizontal="center"/>
    </xf>
    <xf numFmtId="164" fontId="0" fillId="0" borderId="73" xfId="4" quotePrefix="1" applyNumberFormat="1" applyFont="1" applyBorder="1" applyAlignment="1">
      <alignment horizontal="center"/>
    </xf>
    <xf numFmtId="179" fontId="0" fillId="0" borderId="73" xfId="4" applyNumberFormat="1" applyFont="1" applyBorder="1" applyAlignment="1">
      <alignment horizontal="right"/>
    </xf>
    <xf numFmtId="165" fontId="0" fillId="0" borderId="73" xfId="2" applyNumberFormat="1" applyFont="1" applyBorder="1" applyAlignment="1">
      <alignment horizontal="right"/>
    </xf>
    <xf numFmtId="0" fontId="20" fillId="43" borderId="50" xfId="0" applyFont="1" applyFill="1" applyBorder="1"/>
    <xf numFmtId="0" fontId="0" fillId="43" borderId="84" xfId="0" applyFill="1" applyBorder="1"/>
    <xf numFmtId="0" fontId="20" fillId="41" borderId="75" xfId="0" applyFont="1" applyFill="1" applyBorder="1" applyAlignment="1">
      <alignment wrapText="1"/>
    </xf>
    <xf numFmtId="0" fontId="20" fillId="0" borderId="35" xfId="0" applyFont="1" applyBorder="1" applyAlignment="1">
      <alignment wrapText="1"/>
    </xf>
    <xf numFmtId="0" fontId="20" fillId="0" borderId="38" xfId="0" applyFont="1" applyBorder="1" applyAlignment="1">
      <alignment wrapText="1"/>
    </xf>
    <xf numFmtId="0" fontId="20" fillId="0" borderId="79" xfId="0" applyFont="1" applyBorder="1" applyAlignment="1">
      <alignment wrapText="1"/>
    </xf>
    <xf numFmtId="0" fontId="0" fillId="0" borderId="31" xfId="0" applyBorder="1" applyAlignment="1">
      <alignment wrapText="1"/>
    </xf>
    <xf numFmtId="0" fontId="20" fillId="0" borderId="83" xfId="0" applyFont="1" applyBorder="1" applyAlignment="1">
      <alignment wrapText="1"/>
    </xf>
    <xf numFmtId="0" fontId="0" fillId="0" borderId="75" xfId="0" applyBorder="1" applyAlignment="1">
      <alignment wrapText="1"/>
    </xf>
    <xf numFmtId="0" fontId="20" fillId="41" borderId="37" xfId="0" applyFont="1" applyFill="1" applyBorder="1" applyAlignment="1">
      <alignment wrapText="1"/>
    </xf>
    <xf numFmtId="0" fontId="20" fillId="41" borderId="8" xfId="0" applyFont="1" applyFill="1" applyBorder="1" applyAlignment="1">
      <alignment wrapText="1"/>
    </xf>
    <xf numFmtId="0" fontId="20" fillId="41" borderId="36" xfId="0" applyFont="1" applyFill="1" applyBorder="1" applyAlignment="1">
      <alignment wrapText="1"/>
    </xf>
    <xf numFmtId="0" fontId="0" fillId="0" borderId="75" xfId="0" applyBorder="1"/>
    <xf numFmtId="0" fontId="20" fillId="0" borderId="73" xfId="0" applyFont="1" applyBorder="1" applyAlignment="1">
      <alignment wrapText="1"/>
    </xf>
    <xf numFmtId="0" fontId="97" fillId="0" borderId="46" xfId="0" applyFont="1" applyBorder="1" applyAlignment="1">
      <alignment horizontal="center"/>
    </xf>
    <xf numFmtId="3" fontId="0" fillId="0" borderId="25" xfId="30708" applyNumberFormat="1" applyFont="1" applyFill="1" applyBorder="1" applyAlignment="1">
      <alignment horizontal="center" vertical="center"/>
    </xf>
    <xf numFmtId="3" fontId="0" fillId="0" borderId="8" xfId="30708" applyNumberFormat="1" applyFont="1" applyFill="1" applyBorder="1" applyAlignment="1">
      <alignment horizontal="center" vertical="center"/>
    </xf>
    <xf numFmtId="49" fontId="21" fillId="0" borderId="0" xfId="127" applyNumberFormat="1" applyFont="1" applyAlignment="1">
      <alignment horizontal="center"/>
    </xf>
    <xf numFmtId="0" fontId="20" fillId="36" borderId="53" xfId="528" applyFont="1" applyFill="1" applyBorder="1" applyAlignment="1">
      <alignment horizontal="center"/>
    </xf>
    <xf numFmtId="0" fontId="20" fillId="36" borderId="24" xfId="528" applyFont="1" applyFill="1" applyBorder="1" applyAlignment="1">
      <alignment horizontal="center"/>
    </xf>
    <xf numFmtId="0" fontId="20" fillId="37" borderId="24" xfId="528" applyFont="1" applyFill="1" applyBorder="1" applyAlignment="1">
      <alignment horizontal="center"/>
    </xf>
    <xf numFmtId="0" fontId="93" fillId="0" borderId="31" xfId="528" applyFont="1" applyBorder="1" applyAlignment="1">
      <alignment horizontal="center"/>
    </xf>
    <xf numFmtId="0" fontId="132" fillId="37" borderId="38" xfId="528" applyFill="1" applyBorder="1" applyAlignment="1">
      <alignment horizontal="center"/>
    </xf>
    <xf numFmtId="0" fontId="132" fillId="37" borderId="24" xfId="528" applyFill="1" applyBorder="1" applyAlignment="1">
      <alignment horizontal="center"/>
    </xf>
    <xf numFmtId="0" fontId="132" fillId="37" borderId="36" xfId="528" applyFill="1" applyBorder="1"/>
    <xf numFmtId="0" fontId="115" fillId="0" borderId="0" xfId="0" applyFont="1" applyAlignment="1">
      <alignment vertical="center"/>
    </xf>
    <xf numFmtId="0" fontId="116" fillId="0" borderId="0" xfId="0" applyFont="1" applyAlignment="1">
      <alignment vertical="center"/>
    </xf>
    <xf numFmtId="44" fontId="57" fillId="0" borderId="0" xfId="2" applyFont="1"/>
    <xf numFmtId="0" fontId="20" fillId="0" borderId="31" xfId="0" applyFont="1" applyBorder="1"/>
    <xf numFmtId="0" fontId="132" fillId="0" borderId="4" xfId="132" applyBorder="1"/>
    <xf numFmtId="0" fontId="2" fillId="0" borderId="38" xfId="132" quotePrefix="1" applyFont="1" applyBorder="1" applyAlignment="1">
      <alignment horizontal="left"/>
    </xf>
    <xf numFmtId="0" fontId="2" fillId="0" borderId="38" xfId="132" quotePrefix="1" applyFont="1" applyBorder="1" applyAlignment="1">
      <alignment horizontal="left" wrapText="1"/>
    </xf>
    <xf numFmtId="0" fontId="93" fillId="0" borderId="35" xfId="0" applyFont="1" applyBorder="1"/>
    <xf numFmtId="3" fontId="0" fillId="0" borderId="0" xfId="0" applyNumberFormat="1" applyAlignment="1">
      <alignment horizontal="left" wrapText="1"/>
    </xf>
    <xf numFmtId="0" fontId="118" fillId="39" borderId="53" xfId="132" applyFont="1" applyFill="1" applyBorder="1"/>
    <xf numFmtId="0" fontId="118" fillId="39" borderId="68" xfId="132" applyFont="1" applyFill="1" applyBorder="1"/>
    <xf numFmtId="171" fontId="0" fillId="0" borderId="0" xfId="1" applyNumberFormat="1" applyFont="1" applyAlignment="1">
      <alignment horizontal="left" wrapText="1"/>
    </xf>
    <xf numFmtId="0" fontId="90" fillId="0" borderId="0" xfId="0" applyFont="1"/>
    <xf numFmtId="0" fontId="59" fillId="0" borderId="75" xfId="0" applyFont="1" applyBorder="1"/>
    <xf numFmtId="0" fontId="20" fillId="0" borderId="52" xfId="0" applyFont="1" applyBorder="1"/>
    <xf numFmtId="0" fontId="20" fillId="0" borderId="73" xfId="0" applyFont="1" applyBorder="1"/>
    <xf numFmtId="0" fontId="20" fillId="0" borderId="35" xfId="0" applyFont="1" applyBorder="1"/>
    <xf numFmtId="0" fontId="20" fillId="0" borderId="83" xfId="0" applyFont="1" applyBorder="1"/>
    <xf numFmtId="0" fontId="20" fillId="0" borderId="54" xfId="0" applyFont="1" applyBorder="1"/>
    <xf numFmtId="175" fontId="0" fillId="0" borderId="36" xfId="0" applyNumberFormat="1" applyBorder="1"/>
    <xf numFmtId="175" fontId="0" fillId="0" borderId="40" xfId="0" applyNumberFormat="1" applyBorder="1"/>
    <xf numFmtId="0" fontId="20" fillId="41" borderId="52" xfId="0" applyFont="1" applyFill="1" applyBorder="1"/>
    <xf numFmtId="0" fontId="20" fillId="41" borderId="83" xfId="0" applyFont="1" applyFill="1" applyBorder="1"/>
    <xf numFmtId="0" fontId="20" fillId="41" borderId="99" xfId="0" applyFont="1" applyFill="1" applyBorder="1"/>
    <xf numFmtId="0" fontId="0" fillId="0" borderId="33" xfId="0" applyBorder="1"/>
    <xf numFmtId="0" fontId="0" fillId="0" borderId="84" xfId="0" applyBorder="1"/>
    <xf numFmtId="0" fontId="0" fillId="37" borderId="30" xfId="0" applyFill="1" applyBorder="1"/>
    <xf numFmtId="9" fontId="0" fillId="0" borderId="0" xfId="1" applyFont="1" applyBorder="1"/>
    <xf numFmtId="0" fontId="0" fillId="0" borderId="0" xfId="0" applyAlignment="1">
      <alignment horizontal="left" vertical="top"/>
    </xf>
    <xf numFmtId="0" fontId="20" fillId="39" borderId="34" xfId="0" applyFont="1" applyFill="1" applyBorder="1" applyAlignment="1">
      <alignment wrapText="1"/>
    </xf>
    <xf numFmtId="0" fontId="20" fillId="39" borderId="35" xfId="0" applyFont="1" applyFill="1" applyBorder="1" applyAlignment="1">
      <alignment wrapText="1"/>
    </xf>
    <xf numFmtId="0" fontId="20" fillId="39" borderId="83" xfId="0" applyFont="1" applyFill="1" applyBorder="1" applyAlignment="1">
      <alignment wrapText="1"/>
    </xf>
    <xf numFmtId="0" fontId="20" fillId="39" borderId="73" xfId="0" applyFont="1" applyFill="1" applyBorder="1" applyAlignment="1">
      <alignment wrapText="1"/>
    </xf>
    <xf numFmtId="0" fontId="20" fillId="39" borderId="5" xfId="0" applyFont="1" applyFill="1" applyBorder="1" applyAlignment="1">
      <alignment wrapText="1"/>
    </xf>
    <xf numFmtId="49" fontId="21" fillId="0" borderId="100" xfId="0" quotePrefix="1" applyNumberFormat="1" applyFont="1" applyBorder="1" applyAlignment="1">
      <alignment horizontal="center"/>
    </xf>
    <xf numFmtId="49" fontId="21" fillId="0" borderId="100" xfId="0" applyNumberFormat="1" applyFont="1" applyBorder="1" applyAlignment="1">
      <alignment horizontal="center"/>
    </xf>
    <xf numFmtId="49" fontId="21" fillId="0" borderId="56" xfId="0" applyNumberFormat="1" applyFont="1" applyBorder="1" applyAlignment="1">
      <alignment horizontal="center"/>
    </xf>
    <xf numFmtId="0" fontId="132" fillId="0" borderId="0" xfId="132" applyAlignment="1">
      <alignment vertical="center"/>
    </xf>
    <xf numFmtId="0" fontId="0" fillId="0" borderId="90" xfId="0" applyBorder="1" applyAlignment="1">
      <alignment horizontal="center"/>
    </xf>
    <xf numFmtId="0" fontId="0" fillId="0" borderId="101" xfId="0" applyBorder="1" applyAlignment="1">
      <alignment horizontal="left" vertical="top" wrapText="1"/>
    </xf>
    <xf numFmtId="0" fontId="0" fillId="0" borderId="101" xfId="0" applyBorder="1" applyAlignment="1">
      <alignment horizontal="left" wrapText="1"/>
    </xf>
    <xf numFmtId="0" fontId="0" fillId="0" borderId="102" xfId="0" applyBorder="1" applyAlignment="1">
      <alignment horizontal="center"/>
    </xf>
    <xf numFmtId="0" fontId="0" fillId="0" borderId="103" xfId="0" applyBorder="1" applyAlignment="1">
      <alignment horizontal="left" wrapText="1"/>
    </xf>
    <xf numFmtId="0" fontId="20" fillId="0" borderId="104" xfId="0" applyFont="1" applyBorder="1" applyAlignment="1">
      <alignment horizontal="center" vertical="center" wrapText="1" readingOrder="1"/>
    </xf>
    <xf numFmtId="0" fontId="20" fillId="0" borderId="105" xfId="0" applyFont="1" applyBorder="1" applyAlignment="1">
      <alignment horizontal="center" vertical="center" wrapText="1" readingOrder="1"/>
    </xf>
    <xf numFmtId="0" fontId="0" fillId="0" borderId="106" xfId="0" applyBorder="1" applyAlignment="1">
      <alignment horizontal="left" vertical="center" wrapText="1" readingOrder="1"/>
    </xf>
    <xf numFmtId="0" fontId="93" fillId="0" borderId="101" xfId="0" applyFont="1" applyBorder="1" applyAlignment="1">
      <alignment wrapText="1"/>
    </xf>
    <xf numFmtId="0" fontId="0" fillId="0" borderId="107" xfId="0" applyBorder="1" applyAlignment="1">
      <alignment horizontal="left" vertical="center" wrapText="1" readingOrder="1"/>
    </xf>
    <xf numFmtId="0" fontId="59" fillId="0" borderId="0" xfId="0" applyFont="1"/>
    <xf numFmtId="0" fontId="59" fillId="0" borderId="90" xfId="0" applyFont="1" applyBorder="1" applyAlignment="1">
      <alignment vertical="center" wrapText="1"/>
    </xf>
    <xf numFmtId="165" fontId="0" fillId="0" borderId="108" xfId="703" applyNumberFormat="1" applyFont="1" applyFill="1" applyBorder="1"/>
    <xf numFmtId="165" fontId="2" fillId="0" borderId="39" xfId="2" applyNumberFormat="1" applyFont="1" applyBorder="1"/>
    <xf numFmtId="165" fontId="2" fillId="0" borderId="26" xfId="2" applyNumberFormat="1" applyFont="1" applyBorder="1"/>
    <xf numFmtId="165" fontId="2" fillId="0" borderId="37" xfId="2" applyNumberFormat="1" applyFont="1" applyBorder="1"/>
    <xf numFmtId="165" fontId="2" fillId="0" borderId="65" xfId="2" applyNumberFormat="1" applyFont="1" applyBorder="1"/>
    <xf numFmtId="165" fontId="2" fillId="0" borderId="108" xfId="2" applyNumberFormat="1" applyFont="1" applyBorder="1"/>
    <xf numFmtId="165" fontId="2" fillId="0" borderId="36" xfId="2" applyNumberFormat="1" applyFont="1" applyBorder="1"/>
    <xf numFmtId="0" fontId="20" fillId="37" borderId="75" xfId="0" applyFont="1" applyFill="1" applyBorder="1" applyAlignment="1">
      <alignment horizontal="center"/>
    </xf>
    <xf numFmtId="0" fontId="20" fillId="0" borderId="48" xfId="0" applyFont="1" applyBorder="1" applyAlignment="1">
      <alignment wrapText="1"/>
    </xf>
    <xf numFmtId="0" fontId="0" fillId="37" borderId="30" xfId="0" applyFill="1" applyBorder="1" applyAlignment="1">
      <alignment vertical="center"/>
    </xf>
    <xf numFmtId="0" fontId="0" fillId="37" borderId="29" xfId="0" applyFill="1" applyBorder="1" applyAlignment="1">
      <alignment vertical="center"/>
    </xf>
    <xf numFmtId="0" fontId="0" fillId="0" borderId="30" xfId="0" applyBorder="1" applyAlignment="1">
      <alignment vertical="center"/>
    </xf>
    <xf numFmtId="49" fontId="92" fillId="40" borderId="67" xfId="0" applyNumberFormat="1" applyFont="1" applyFill="1" applyBorder="1" applyAlignment="1">
      <alignment horizontal="center"/>
    </xf>
    <xf numFmtId="0" fontId="132" fillId="39" borderId="75" xfId="132" applyFill="1" applyBorder="1"/>
    <xf numFmtId="0" fontId="0" fillId="0" borderId="0" xfId="0" applyAlignment="1">
      <alignment vertical="top"/>
    </xf>
    <xf numFmtId="0" fontId="21" fillId="36" borderId="68" xfId="127" applyFont="1" applyFill="1" applyBorder="1" applyAlignment="1">
      <alignment horizontal="center" vertical="center" wrapText="1"/>
    </xf>
    <xf numFmtId="0" fontId="60" fillId="0" borderId="0" xfId="127" applyFont="1"/>
    <xf numFmtId="3" fontId="21" fillId="0" borderId="110" xfId="127" applyNumberFormat="1" applyFont="1" applyBorder="1" applyAlignment="1">
      <alignment horizontal="center" vertical="center"/>
    </xf>
    <xf numFmtId="0" fontId="132" fillId="0" borderId="41" xfId="127" applyBorder="1"/>
    <xf numFmtId="0" fontId="0" fillId="0" borderId="90" xfId="0" applyBorder="1" applyAlignment="1">
      <alignment horizontal="center" vertical="center" wrapText="1"/>
    </xf>
    <xf numFmtId="3" fontId="0" fillId="0" borderId="90" xfId="0" applyNumberFormat="1" applyBorder="1" applyAlignment="1">
      <alignment horizontal="center" vertical="center" wrapText="1"/>
    </xf>
    <xf numFmtId="3" fontId="20" fillId="0" borderId="47" xfId="4" applyNumberFormat="1" applyFont="1" applyFill="1" applyBorder="1" applyAlignment="1">
      <alignment horizontal="center"/>
    </xf>
    <xf numFmtId="3" fontId="0" fillId="0" borderId="34" xfId="0" applyNumberFormat="1" applyBorder="1" applyAlignment="1">
      <alignment horizontal="right"/>
    </xf>
    <xf numFmtId="173" fontId="132" fillId="0" borderId="34" xfId="127" applyNumberFormat="1" applyBorder="1" applyAlignment="1">
      <alignment horizontal="justify" wrapText="1"/>
    </xf>
    <xf numFmtId="173" fontId="132" fillId="0" borderId="34" xfId="127" quotePrefix="1" applyNumberFormat="1" applyBorder="1" applyAlignment="1">
      <alignment horizontal="left" wrapText="1"/>
    </xf>
    <xf numFmtId="165" fontId="0" fillId="0" borderId="74" xfId="703" applyNumberFormat="1" applyFont="1" applyFill="1" applyBorder="1" applyAlignment="1">
      <alignment vertical="center"/>
    </xf>
    <xf numFmtId="165" fontId="0" fillId="0" borderId="27" xfId="703" applyNumberFormat="1" applyFont="1" applyFill="1" applyBorder="1" applyAlignment="1">
      <alignment vertical="center"/>
    </xf>
    <xf numFmtId="9" fontId="0" fillId="0" borderId="40" xfId="1" applyFont="1" applyBorder="1" applyAlignment="1">
      <alignment vertical="center"/>
    </xf>
    <xf numFmtId="0" fontId="20" fillId="0" borderId="30" xfId="0" applyFont="1" applyBorder="1"/>
    <xf numFmtId="0" fontId="0" fillId="0" borderId="30" xfId="0" quotePrefix="1" applyBorder="1" applyAlignment="1">
      <alignment horizontal="left"/>
    </xf>
    <xf numFmtId="173" fontId="132" fillId="0" borderId="30" xfId="127" quotePrefix="1" applyNumberFormat="1" applyBorder="1" applyAlignment="1">
      <alignment horizontal="left" vertical="center" wrapText="1"/>
    </xf>
    <xf numFmtId="173" fontId="132" fillId="0" borderId="30" xfId="127" applyNumberFormat="1" applyBorder="1" applyAlignment="1">
      <alignment horizontal="justify" vertical="center" wrapText="1"/>
    </xf>
    <xf numFmtId="0" fontId="89" fillId="0" borderId="29" xfId="0" applyFont="1" applyBorder="1"/>
    <xf numFmtId="0" fontId="20" fillId="0" borderId="94" xfId="0" applyFont="1" applyBorder="1"/>
    <xf numFmtId="0" fontId="20" fillId="36" borderId="34" xfId="0" applyFont="1" applyFill="1" applyBorder="1" applyAlignment="1">
      <alignment horizontal="center" vertical="center"/>
    </xf>
    <xf numFmtId="0" fontId="20" fillId="37" borderId="35" xfId="0" applyFont="1" applyFill="1" applyBorder="1"/>
    <xf numFmtId="42" fontId="0" fillId="0" borderId="30" xfId="0" applyNumberFormat="1" applyBorder="1"/>
    <xf numFmtId="42" fontId="0" fillId="0" borderId="29" xfId="0" applyNumberFormat="1" applyBorder="1"/>
    <xf numFmtId="42" fontId="0" fillId="0" borderId="74" xfId="0" applyNumberFormat="1" applyBorder="1"/>
    <xf numFmtId="42" fontId="0" fillId="0" borderId="27" xfId="0" applyNumberFormat="1" applyBorder="1"/>
    <xf numFmtId="42" fontId="20" fillId="0" borderId="111" xfId="0" applyNumberFormat="1" applyFont="1" applyBorder="1"/>
    <xf numFmtId="0" fontId="20" fillId="36" borderId="36" xfId="0" quotePrefix="1" applyFont="1" applyFill="1" applyBorder="1" applyAlignment="1">
      <alignment horizontal="center"/>
    </xf>
    <xf numFmtId="42" fontId="0" fillId="0" borderId="36" xfId="0" applyNumberFormat="1" applyBorder="1"/>
    <xf numFmtId="6" fontId="0" fillId="0" borderId="36" xfId="0" applyNumberFormat="1" applyBorder="1"/>
    <xf numFmtId="42" fontId="20" fillId="0" borderId="40" xfId="0" applyNumberFormat="1" applyFont="1" applyBorder="1"/>
    <xf numFmtId="0" fontId="0" fillId="0" borderId="35" xfId="0" quotePrefix="1" applyBorder="1" applyAlignment="1">
      <alignment horizontal="left"/>
    </xf>
    <xf numFmtId="173" fontId="132" fillId="0" borderId="35" xfId="127" quotePrefix="1" applyNumberFormat="1" applyBorder="1" applyAlignment="1">
      <alignment horizontal="left" vertical="center" wrapText="1"/>
    </xf>
    <xf numFmtId="173" fontId="132" fillId="0" borderId="35" xfId="127" applyNumberFormat="1" applyBorder="1" applyAlignment="1">
      <alignment horizontal="justify" vertical="center" wrapText="1"/>
    </xf>
    <xf numFmtId="0" fontId="89" fillId="0" borderId="54" xfId="0" applyFont="1" applyBorder="1"/>
    <xf numFmtId="0" fontId="20" fillId="36" borderId="30" xfId="0" quotePrefix="1" applyFont="1" applyFill="1" applyBorder="1" applyAlignment="1">
      <alignment horizontal="center"/>
    </xf>
    <xf numFmtId="165" fontId="0" fillId="0" borderId="30" xfId="703" applyNumberFormat="1" applyFont="1" applyFill="1" applyBorder="1" applyAlignment="1">
      <alignment vertical="center"/>
    </xf>
    <xf numFmtId="165" fontId="0" fillId="0" borderId="29" xfId="703" applyNumberFormat="1" applyFont="1" applyFill="1" applyBorder="1" applyAlignment="1">
      <alignment vertical="center"/>
    </xf>
    <xf numFmtId="0" fontId="20" fillId="36" borderId="32" xfId="0" quotePrefix="1" applyFont="1" applyFill="1" applyBorder="1" applyAlignment="1">
      <alignment horizontal="center"/>
    </xf>
    <xf numFmtId="165" fontId="0" fillId="0" borderId="36" xfId="703" applyNumberFormat="1" applyFont="1" applyFill="1" applyBorder="1" applyAlignment="1">
      <alignment vertical="center"/>
    </xf>
    <xf numFmtId="0" fontId="20" fillId="36" borderId="5" xfId="0" applyFont="1" applyFill="1" applyBorder="1" applyAlignment="1">
      <alignment horizontal="center"/>
    </xf>
    <xf numFmtId="0" fontId="20" fillId="36" borderId="74" xfId="0" quotePrefix="1" applyFont="1" applyFill="1" applyBorder="1" applyAlignment="1">
      <alignment horizontal="center"/>
    </xf>
    <xf numFmtId="164" fontId="0" fillId="0" borderId="78" xfId="4" applyNumberFormat="1" applyFont="1" applyBorder="1" applyAlignment="1">
      <alignment horizontal="right" wrapText="1"/>
    </xf>
    <xf numFmtId="9" fontId="0" fillId="0" borderId="78" xfId="0" applyNumberFormat="1" applyBorder="1" applyAlignment="1">
      <alignment horizontal="right"/>
    </xf>
    <xf numFmtId="0" fontId="101" fillId="0" borderId="0" xfId="0" applyFont="1"/>
    <xf numFmtId="0" fontId="132" fillId="0" borderId="0" xfId="30703" quotePrefix="1" applyAlignment="1">
      <alignment horizontal="left" vertical="top" wrapText="1"/>
    </xf>
    <xf numFmtId="0" fontId="132" fillId="0" borderId="0" xfId="128" applyAlignment="1">
      <alignment vertical="top" wrapText="1"/>
    </xf>
    <xf numFmtId="0" fontId="132" fillId="0" borderId="0" xfId="128" applyAlignment="1">
      <alignment vertical="center"/>
    </xf>
    <xf numFmtId="0" fontId="93" fillId="0" borderId="39" xfId="128" applyFont="1" applyBorder="1" applyAlignment="1">
      <alignment horizontal="left"/>
    </xf>
    <xf numFmtId="0" fontId="93" fillId="0" borderId="35" xfId="128" applyFont="1" applyBorder="1"/>
    <xf numFmtId="0" fontId="114" fillId="37" borderId="34" xfId="528" applyFont="1" applyFill="1" applyBorder="1"/>
    <xf numFmtId="0" fontId="21" fillId="0" borderId="59" xfId="0" applyFont="1" applyBorder="1"/>
    <xf numFmtId="3" fontId="0" fillId="0" borderId="0" xfId="0" applyNumberFormat="1" applyAlignment="1">
      <alignment vertical="center" wrapText="1"/>
    </xf>
    <xf numFmtId="0" fontId="20" fillId="36" borderId="112" xfId="127" applyFont="1" applyFill="1" applyBorder="1" applyAlignment="1">
      <alignment horizontal="center" vertical="center" wrapText="1"/>
    </xf>
    <xf numFmtId="0" fontId="20" fillId="36" borderId="113" xfId="127" applyFont="1" applyFill="1" applyBorder="1" applyAlignment="1">
      <alignment horizontal="center" vertical="center" wrapText="1"/>
    </xf>
    <xf numFmtId="176" fontId="20" fillId="0" borderId="114" xfId="127" applyNumberFormat="1" applyFont="1" applyBorder="1" applyAlignment="1">
      <alignment horizontal="left"/>
    </xf>
    <xf numFmtId="171" fontId="132" fillId="0" borderId="115" xfId="127" applyNumberFormat="1" applyBorder="1" applyAlignment="1">
      <alignment horizontal="center" vertical="center"/>
    </xf>
    <xf numFmtId="176" fontId="20" fillId="0" borderId="116" xfId="127" applyNumberFormat="1" applyFont="1" applyBorder="1" applyAlignment="1">
      <alignment horizontal="left"/>
    </xf>
    <xf numFmtId="176" fontId="20" fillId="0" borderId="93" xfId="127" applyNumberFormat="1" applyFont="1" applyBorder="1" applyAlignment="1">
      <alignment horizontal="left"/>
    </xf>
    <xf numFmtId="0" fontId="20" fillId="0" borderId="117" xfId="127" applyFont="1" applyBorder="1" applyAlignment="1">
      <alignment horizontal="center"/>
    </xf>
    <xf numFmtId="3" fontId="20" fillId="0" borderId="118" xfId="127" applyNumberFormat="1" applyFont="1" applyBorder="1" applyAlignment="1">
      <alignment horizontal="center" vertical="center"/>
    </xf>
    <xf numFmtId="171" fontId="20" fillId="0" borderId="118" xfId="127" applyNumberFormat="1" applyFont="1" applyBorder="1" applyAlignment="1">
      <alignment horizontal="center" vertical="center"/>
    </xf>
    <xf numFmtId="171" fontId="20" fillId="0" borderId="119" xfId="127" applyNumberFormat="1" applyFont="1" applyBorder="1" applyAlignment="1">
      <alignment horizontal="center" vertical="center"/>
    </xf>
    <xf numFmtId="164" fontId="0" fillId="0" borderId="36" xfId="39" applyNumberFormat="1" applyFont="1" applyFill="1" applyBorder="1" applyAlignment="1">
      <alignment horizontal="center" vertical="center" wrapText="1"/>
    </xf>
    <xf numFmtId="164" fontId="0" fillId="0" borderId="36" xfId="39" applyNumberFormat="1" applyFont="1" applyBorder="1" applyAlignment="1">
      <alignment horizontal="center" vertical="center" wrapText="1"/>
    </xf>
    <xf numFmtId="0" fontId="132" fillId="0" borderId="31" xfId="127" applyBorder="1"/>
    <xf numFmtId="0" fontId="20" fillId="0" borderId="120" xfId="30706" applyFont="1" applyBorder="1" applyAlignment="1">
      <alignment horizontal="left"/>
    </xf>
    <xf numFmtId="164" fontId="20" fillId="0" borderId="26" xfId="39" applyNumberFormat="1" applyFont="1" applyBorder="1" applyAlignment="1">
      <alignment horizontal="center" vertical="center" wrapText="1"/>
    </xf>
    <xf numFmtId="164" fontId="20" fillId="0" borderId="40" xfId="39" applyNumberFormat="1" applyFont="1" applyFill="1" applyBorder="1" applyAlignment="1">
      <alignment horizontal="center" vertical="center" wrapText="1"/>
    </xf>
    <xf numFmtId="0" fontId="0" fillId="37" borderId="28" xfId="0" applyFill="1" applyBorder="1"/>
    <xf numFmtId="0" fontId="21" fillId="0" borderId="0" xfId="0" applyFont="1" applyAlignment="1">
      <alignment vertical="center"/>
    </xf>
    <xf numFmtId="44" fontId="0" fillId="0" borderId="36" xfId="2" applyFont="1" applyBorder="1"/>
    <xf numFmtId="174" fontId="0" fillId="0" borderId="36" xfId="64" applyNumberFormat="1" applyFont="1" applyBorder="1"/>
    <xf numFmtId="0" fontId="117" fillId="0" borderId="31" xfId="0" applyFont="1" applyBorder="1"/>
    <xf numFmtId="175" fontId="0" fillId="0" borderId="74" xfId="0" applyNumberFormat="1" applyBorder="1"/>
    <xf numFmtId="0" fontId="20" fillId="39" borderId="45" xfId="132" applyFont="1" applyFill="1" applyBorder="1" applyAlignment="1">
      <alignment horizontal="center"/>
    </xf>
    <xf numFmtId="0" fontId="118" fillId="39" borderId="33" xfId="132" applyFont="1" applyFill="1" applyBorder="1"/>
    <xf numFmtId="175" fontId="0" fillId="0" borderId="76" xfId="0" applyNumberFormat="1" applyBorder="1"/>
    <xf numFmtId="0" fontId="0" fillId="0" borderId="31" xfId="0" applyBorder="1" applyAlignment="1">
      <alignment horizontal="left" wrapText="1"/>
    </xf>
    <xf numFmtId="0" fontId="20" fillId="37" borderId="28" xfId="528" applyFont="1" applyFill="1" applyBorder="1"/>
    <xf numFmtId="0" fontId="132" fillId="0" borderId="81" xfId="528" applyBorder="1"/>
    <xf numFmtId="0" fontId="132" fillId="0" borderId="5" xfId="528" applyBorder="1"/>
    <xf numFmtId="0" fontId="20" fillId="0" borderId="55" xfId="528" applyFont="1" applyBorder="1"/>
    <xf numFmtId="5" fontId="20" fillId="35" borderId="75" xfId="0" applyNumberFormat="1" applyFont="1" applyFill="1" applyBorder="1" applyAlignment="1">
      <alignment horizontal="left"/>
    </xf>
    <xf numFmtId="5" fontId="20" fillId="35" borderId="4" xfId="0" applyNumberFormat="1" applyFont="1" applyFill="1" applyBorder="1" applyAlignment="1">
      <alignment horizontal="left"/>
    </xf>
    <xf numFmtId="165" fontId="0" fillId="35" borderId="121" xfId="30709" applyNumberFormat="1" applyFont="1" applyFill="1" applyBorder="1"/>
    <xf numFmtId="164" fontId="20" fillId="0" borderId="122" xfId="4" applyNumberFormat="1" applyFont="1" applyBorder="1"/>
    <xf numFmtId="0" fontId="59" fillId="0" borderId="90" xfId="0" applyFont="1" applyBorder="1" applyAlignment="1">
      <alignment horizontal="left" vertical="center" wrapText="1"/>
    </xf>
    <xf numFmtId="3" fontId="59" fillId="0" borderId="90" xfId="0" applyNumberFormat="1" applyFont="1" applyBorder="1" applyAlignment="1">
      <alignment horizontal="center" vertical="center"/>
    </xf>
    <xf numFmtId="0" fontId="20" fillId="0" borderId="120" xfId="132" applyFont="1" applyBorder="1" applyAlignment="1">
      <alignment horizontal="center"/>
    </xf>
    <xf numFmtId="0" fontId="20" fillId="36" borderId="120" xfId="0" applyFont="1" applyFill="1" applyBorder="1"/>
    <xf numFmtId="0" fontId="20" fillId="36" borderId="120" xfId="0" applyFont="1" applyFill="1" applyBorder="1" applyAlignment="1">
      <alignment horizontal="left"/>
    </xf>
    <xf numFmtId="164" fontId="132" fillId="0" borderId="123" xfId="528" applyNumberFormat="1" applyBorder="1"/>
    <xf numFmtId="0" fontId="132" fillId="0" borderId="123" xfId="528" applyBorder="1"/>
    <xf numFmtId="0" fontId="0" fillId="0" borderId="123" xfId="0" applyBorder="1"/>
    <xf numFmtId="0" fontId="20" fillId="0" borderId="123" xfId="0" applyFont="1" applyBorder="1"/>
    <xf numFmtId="0" fontId="89" fillId="41" borderId="123" xfId="0" applyFont="1" applyFill="1" applyBorder="1"/>
    <xf numFmtId="0" fontId="0" fillId="35" borderId="123" xfId="0" applyFill="1" applyBorder="1"/>
    <xf numFmtId="0" fontId="93" fillId="0" borderId="0" xfId="0" applyFont="1" applyAlignment="1">
      <alignment horizontal="left" vertical="center"/>
    </xf>
    <xf numFmtId="0" fontId="20" fillId="36" borderId="76" xfId="0" applyFont="1" applyFill="1" applyBorder="1" applyAlignment="1">
      <alignment horizontal="center"/>
    </xf>
    <xf numFmtId="0" fontId="86" fillId="0" borderId="0" xfId="528" quotePrefix="1" applyFont="1" applyAlignment="1">
      <alignment horizontal="left"/>
    </xf>
    <xf numFmtId="0" fontId="86" fillId="0" borderId="0" xfId="0" quotePrefix="1" applyFont="1"/>
    <xf numFmtId="0" fontId="20" fillId="0" borderId="0" xfId="0" quotePrefix="1" applyFont="1" applyAlignment="1">
      <alignment horizontal="left"/>
    </xf>
    <xf numFmtId="0" fontId="20" fillId="36" borderId="67" xfId="0" applyFont="1" applyFill="1" applyBorder="1"/>
    <xf numFmtId="0" fontId="132" fillId="38" borderId="37" xfId="127" applyFill="1" applyBorder="1"/>
    <xf numFmtId="3" fontId="0" fillId="38" borderId="36" xfId="4" applyNumberFormat="1" applyFont="1" applyFill="1" applyBorder="1" applyAlignment="1">
      <alignment horizontal="center"/>
    </xf>
    <xf numFmtId="0" fontId="132" fillId="38" borderId="44" xfId="127" applyFill="1" applyBorder="1"/>
    <xf numFmtId="0" fontId="132" fillId="38" borderId="58" xfId="127" applyFill="1" applyBorder="1"/>
    <xf numFmtId="3" fontId="0" fillId="35" borderId="45" xfId="4" applyNumberFormat="1" applyFont="1" applyFill="1" applyBorder="1" applyAlignment="1">
      <alignment horizontal="center"/>
    </xf>
    <xf numFmtId="0" fontId="132" fillId="38" borderId="41" xfId="127" applyFill="1" applyBorder="1"/>
    <xf numFmtId="0" fontId="20" fillId="38" borderId="46" xfId="0" applyFont="1" applyFill="1" applyBorder="1"/>
    <xf numFmtId="3" fontId="20" fillId="36" borderId="48" xfId="4" applyNumberFormat="1" applyFont="1" applyFill="1" applyBorder="1"/>
    <xf numFmtId="3" fontId="20" fillId="38" borderId="48" xfId="4" applyNumberFormat="1" applyFont="1" applyFill="1" applyBorder="1"/>
    <xf numFmtId="3" fontId="20" fillId="38" borderId="49" xfId="4" applyNumberFormat="1" applyFont="1" applyFill="1" applyBorder="1"/>
    <xf numFmtId="49" fontId="0" fillId="0" borderId="0" xfId="0" applyNumberFormat="1"/>
    <xf numFmtId="0" fontId="20" fillId="36" borderId="34" xfId="528" applyFont="1" applyFill="1" applyBorder="1" applyAlignment="1">
      <alignment horizontal="center" vertical="center" wrapText="1"/>
    </xf>
    <xf numFmtId="0" fontId="20" fillId="36" borderId="34" xfId="528" quotePrefix="1" applyFont="1" applyFill="1" applyBorder="1" applyAlignment="1">
      <alignment horizontal="center" vertical="center" wrapText="1"/>
    </xf>
    <xf numFmtId="0" fontId="20" fillId="36" borderId="124" xfId="528" applyFont="1" applyFill="1" applyBorder="1"/>
    <xf numFmtId="0" fontId="20" fillId="36" borderId="125" xfId="528" applyFont="1" applyFill="1" applyBorder="1"/>
    <xf numFmtId="0" fontId="20" fillId="36" borderId="126" xfId="528" applyFont="1" applyFill="1" applyBorder="1"/>
    <xf numFmtId="0" fontId="20" fillId="36" borderId="127" xfId="528" applyFont="1" applyFill="1" applyBorder="1"/>
    <xf numFmtId="0" fontId="20" fillId="36" borderId="128" xfId="528" applyFont="1" applyFill="1" applyBorder="1" applyAlignment="1">
      <alignment horizontal="center" vertical="center" wrapText="1"/>
    </xf>
    <xf numFmtId="0" fontId="20" fillId="0" borderId="127" xfId="528" applyFont="1" applyBorder="1"/>
    <xf numFmtId="0" fontId="132" fillId="37" borderId="129" xfId="528" applyFill="1" applyBorder="1" applyAlignment="1">
      <alignment horizontal="center"/>
    </xf>
    <xf numFmtId="0" fontId="93" fillId="0" borderId="130" xfId="528" applyFont="1" applyBorder="1"/>
    <xf numFmtId="164" fontId="0" fillId="0" borderId="129" xfId="0" applyNumberFormat="1" applyBorder="1"/>
    <xf numFmtId="0" fontId="114" fillId="37" borderId="130" xfId="528" applyFont="1" applyFill="1" applyBorder="1"/>
    <xf numFmtId="0" fontId="132" fillId="37" borderId="129" xfId="528" applyFill="1" applyBorder="1"/>
    <xf numFmtId="0" fontId="93" fillId="38" borderId="130" xfId="528" applyFont="1" applyFill="1" applyBorder="1"/>
    <xf numFmtId="0" fontId="20" fillId="37" borderId="130" xfId="528" applyFont="1" applyFill="1" applyBorder="1"/>
    <xf numFmtId="164" fontId="0" fillId="0" borderId="130" xfId="0" applyNumberFormat="1" applyBorder="1"/>
    <xf numFmtId="0" fontId="132" fillId="0" borderId="130" xfId="528" applyBorder="1"/>
    <xf numFmtId="0" fontId="132" fillId="37" borderId="130" xfId="528" applyFill="1" applyBorder="1"/>
    <xf numFmtId="0" fontId="20" fillId="0" borderId="130" xfId="528" applyFont="1" applyBorder="1"/>
    <xf numFmtId="0" fontId="132" fillId="37" borderId="127" xfId="528" applyFill="1" applyBorder="1"/>
    <xf numFmtId="0" fontId="132" fillId="0" borderId="131" xfId="528" applyBorder="1"/>
    <xf numFmtId="0" fontId="20" fillId="37" borderId="132" xfId="0" applyFont="1" applyFill="1" applyBorder="1"/>
    <xf numFmtId="0" fontId="20" fillId="37" borderId="133" xfId="0" applyFont="1" applyFill="1" applyBorder="1"/>
    <xf numFmtId="0" fontId="20" fillId="37" borderId="134" xfId="0" applyFont="1" applyFill="1" applyBorder="1"/>
    <xf numFmtId="0" fontId="20" fillId="37" borderId="135" xfId="0" applyFont="1" applyFill="1" applyBorder="1"/>
    <xf numFmtId="164" fontId="0" fillId="0" borderId="136" xfId="0" applyNumberFormat="1" applyBorder="1"/>
    <xf numFmtId="164" fontId="0" fillId="0" borderId="137" xfId="0" applyNumberFormat="1" applyBorder="1"/>
    <xf numFmtId="164" fontId="0" fillId="0" borderId="138" xfId="0" applyNumberFormat="1" applyBorder="1"/>
    <xf numFmtId="0" fontId="132" fillId="37" borderId="139" xfId="528" applyFill="1" applyBorder="1"/>
    <xf numFmtId="0" fontId="132" fillId="37" borderId="53" xfId="528" applyFill="1" applyBorder="1"/>
    <xf numFmtId="0" fontId="132" fillId="37" borderId="52" xfId="528" applyFill="1" applyBorder="1"/>
    <xf numFmtId="0" fontId="20" fillId="39" borderId="140" xfId="132" applyFont="1" applyFill="1" applyBorder="1"/>
    <xf numFmtId="0" fontId="20" fillId="39" borderId="134" xfId="132" applyFont="1" applyFill="1" applyBorder="1"/>
    <xf numFmtId="0" fontId="114" fillId="35" borderId="141" xfId="132" applyFont="1" applyFill="1" applyBorder="1"/>
    <xf numFmtId="0" fontId="132" fillId="39" borderId="142" xfId="132" applyFill="1" applyBorder="1"/>
    <xf numFmtId="0" fontId="132" fillId="39" borderId="0" xfId="132" applyFill="1"/>
    <xf numFmtId="0" fontId="132" fillId="39" borderId="143" xfId="132" applyFill="1" applyBorder="1"/>
    <xf numFmtId="5" fontId="20" fillId="35" borderId="144" xfId="0" applyNumberFormat="1" applyFont="1" applyFill="1" applyBorder="1" applyAlignment="1">
      <alignment horizontal="left"/>
    </xf>
    <xf numFmtId="5" fontId="20" fillId="35" borderId="118" xfId="0" applyNumberFormat="1" applyFont="1" applyFill="1" applyBorder="1" applyAlignment="1">
      <alignment horizontal="left"/>
    </xf>
    <xf numFmtId="165" fontId="0" fillId="35" borderId="145" xfId="2" applyNumberFormat="1" applyFont="1" applyFill="1" applyBorder="1"/>
    <xf numFmtId="165" fontId="0" fillId="35" borderId="146" xfId="2" applyNumberFormat="1" applyFont="1" applyFill="1" applyBorder="1"/>
    <xf numFmtId="0" fontId="0" fillId="0" borderId="114" xfId="0" applyBorder="1"/>
    <xf numFmtId="164" fontId="0" fillId="0" borderId="115" xfId="0" applyNumberFormat="1" applyBorder="1"/>
    <xf numFmtId="0" fontId="0" fillId="0" borderId="116" xfId="0" applyBorder="1"/>
    <xf numFmtId="0" fontId="132" fillId="0" borderId="116" xfId="127" applyBorder="1"/>
    <xf numFmtId="0" fontId="0" fillId="0" borderId="147" xfId="0" applyBorder="1"/>
    <xf numFmtId="0" fontId="57" fillId="0" borderId="31" xfId="0" applyFont="1" applyBorder="1" applyAlignment="1">
      <alignment wrapText="1"/>
    </xf>
    <xf numFmtId="0" fontId="57" fillId="0" borderId="0" xfId="0" applyFont="1" applyAlignment="1">
      <alignment wrapText="1"/>
    </xf>
    <xf numFmtId="9" fontId="0" fillId="0" borderId="35" xfId="1" applyFont="1" applyFill="1" applyBorder="1"/>
    <xf numFmtId="9" fontId="0" fillId="0" borderId="54" xfId="1" applyFont="1" applyFill="1" applyBorder="1"/>
    <xf numFmtId="9" fontId="0" fillId="0" borderId="73" xfId="1" applyFont="1" applyFill="1" applyBorder="1"/>
    <xf numFmtId="0" fontId="0" fillId="0" borderId="8" xfId="0" applyBorder="1" applyAlignment="1">
      <alignment horizontal="center" vertical="center"/>
    </xf>
    <xf numFmtId="0" fontId="0" fillId="0" borderId="74" xfId="0" applyBorder="1" applyAlignment="1">
      <alignment horizontal="center" vertical="center"/>
    </xf>
    <xf numFmtId="0" fontId="93" fillId="0" borderId="8" xfId="0" applyFont="1" applyBorder="1"/>
    <xf numFmtId="0" fontId="93" fillId="0" borderId="8" xfId="0" applyFont="1" applyBorder="1" applyAlignment="1">
      <alignment horizontal="center"/>
    </xf>
    <xf numFmtId="0" fontId="93" fillId="0" borderId="74" xfId="0" applyFont="1" applyBorder="1" applyAlignment="1">
      <alignment horizontal="center"/>
    </xf>
    <xf numFmtId="0" fontId="0" fillId="0" borderId="74" xfId="0" applyBorder="1" applyAlignment="1">
      <alignment horizontal="center"/>
    </xf>
    <xf numFmtId="0" fontId="87" fillId="0" borderId="8" xfId="0" applyFont="1" applyBorder="1" applyAlignment="1">
      <alignment horizontal="center" vertical="center"/>
    </xf>
    <xf numFmtId="0" fontId="87" fillId="0" borderId="0" xfId="127" applyFont="1" applyAlignment="1">
      <alignment wrapText="1"/>
    </xf>
    <xf numFmtId="0" fontId="59" fillId="0" borderId="0" xfId="0" applyFont="1" applyAlignment="1">
      <alignment horizontal="right" vertical="center" wrapText="1"/>
    </xf>
    <xf numFmtId="0" fontId="59" fillId="0" borderId="0" xfId="0" applyFont="1" applyAlignment="1">
      <alignment vertical="center" wrapText="1"/>
    </xf>
    <xf numFmtId="0" fontId="59" fillId="0" borderId="0" xfId="0" applyFont="1" applyAlignment="1">
      <alignment vertical="top" wrapText="1"/>
    </xf>
    <xf numFmtId="0" fontId="93" fillId="0" borderId="0" xfId="0" applyFont="1"/>
    <xf numFmtId="0" fontId="20" fillId="36" borderId="132" xfId="0" applyFont="1" applyFill="1" applyBorder="1" applyAlignment="1">
      <alignment horizontal="center" vertical="center" wrapText="1"/>
    </xf>
    <xf numFmtId="0" fontId="20" fillId="36" borderId="134" xfId="0" applyFont="1" applyFill="1" applyBorder="1" applyAlignment="1">
      <alignment horizontal="center" vertical="center" wrapText="1"/>
    </xf>
    <xf numFmtId="9" fontId="20" fillId="36" borderId="134" xfId="0" applyNumberFormat="1" applyFont="1" applyFill="1" applyBorder="1" applyAlignment="1">
      <alignment horizontal="center" vertical="center" wrapText="1"/>
    </xf>
    <xf numFmtId="0" fontId="20" fillId="36" borderId="135" xfId="0" applyFont="1" applyFill="1" applyBorder="1" applyAlignment="1">
      <alignment horizontal="center" vertical="center" wrapText="1"/>
    </xf>
    <xf numFmtId="0" fontId="0" fillId="0" borderId="116" xfId="0" applyBorder="1" applyAlignment="1">
      <alignment horizontal="left"/>
    </xf>
    <xf numFmtId="171" fontId="0" fillId="0" borderId="148" xfId="0" applyNumberFormat="1" applyBorder="1" applyAlignment="1">
      <alignment horizontal="center" vertical="center"/>
    </xf>
    <xf numFmtId="0" fontId="0" fillId="0" borderId="93" xfId="0" applyBorder="1" applyAlignment="1">
      <alignment horizontal="left"/>
    </xf>
    <xf numFmtId="0" fontId="20" fillId="0" borderId="117" xfId="0" applyFont="1" applyBorder="1" applyAlignment="1">
      <alignment horizontal="center"/>
    </xf>
    <xf numFmtId="3" fontId="20" fillId="0" borderId="118" xfId="0" applyNumberFormat="1" applyFont="1" applyBorder="1" applyAlignment="1">
      <alignment horizontal="center" vertical="center"/>
    </xf>
    <xf numFmtId="171" fontId="20" fillId="0" borderId="118" xfId="0" applyNumberFormat="1" applyFont="1" applyBorder="1" applyAlignment="1">
      <alignment horizontal="center" vertical="center"/>
    </xf>
    <xf numFmtId="0" fontId="21" fillId="36" borderId="132" xfId="127" applyFont="1" applyFill="1" applyBorder="1" applyAlignment="1">
      <alignment horizontal="center" vertical="center" wrapText="1"/>
    </xf>
    <xf numFmtId="0" fontId="21" fillId="36" borderId="134" xfId="127" applyFont="1" applyFill="1" applyBorder="1" applyAlignment="1">
      <alignment horizontal="center" vertical="center" wrapText="1"/>
    </xf>
    <xf numFmtId="9" fontId="21" fillId="36" borderId="134" xfId="127" applyNumberFormat="1" applyFont="1" applyFill="1" applyBorder="1" applyAlignment="1">
      <alignment horizontal="center" vertical="center" wrapText="1"/>
    </xf>
    <xf numFmtId="0" fontId="21" fillId="36" borderId="135" xfId="127" applyFont="1" applyFill="1" applyBorder="1" applyAlignment="1">
      <alignment horizontal="center" vertical="center" wrapText="1"/>
    </xf>
    <xf numFmtId="0" fontId="29" fillId="0" borderId="116" xfId="127" applyFont="1" applyBorder="1" applyAlignment="1">
      <alignment horizontal="left"/>
    </xf>
    <xf numFmtId="171" fontId="29" fillId="0" borderId="148" xfId="127" applyNumberFormat="1" applyFont="1" applyBorder="1" applyAlignment="1">
      <alignment horizontal="center" vertical="center"/>
    </xf>
    <xf numFmtId="0" fontId="29" fillId="0" borderId="93" xfId="127" applyFont="1" applyBorder="1" applyAlignment="1">
      <alignment horizontal="left"/>
    </xf>
    <xf numFmtId="0" fontId="21" fillId="0" borderId="117" xfId="127" applyFont="1" applyBorder="1" applyAlignment="1">
      <alignment horizontal="center"/>
    </xf>
    <xf numFmtId="3" fontId="21" fillId="0" borderId="118" xfId="127" applyNumberFormat="1" applyFont="1" applyBorder="1" applyAlignment="1">
      <alignment horizontal="center" vertical="center"/>
    </xf>
    <xf numFmtId="171" fontId="21" fillId="0" borderId="118" xfId="127" applyNumberFormat="1" applyFont="1" applyBorder="1" applyAlignment="1">
      <alignment horizontal="center" vertical="center"/>
    </xf>
    <xf numFmtId="171" fontId="21" fillId="0" borderId="119" xfId="127" applyNumberFormat="1" applyFont="1" applyBorder="1" applyAlignment="1">
      <alignment horizontal="center" vertical="center"/>
    </xf>
    <xf numFmtId="3" fontId="29" fillId="0" borderId="90" xfId="127" applyNumberFormat="1" applyFont="1" applyBorder="1" applyAlignment="1">
      <alignment horizontal="center" vertical="center"/>
    </xf>
    <xf numFmtId="0" fontId="0" fillId="0" borderId="90" xfId="0" applyBorder="1"/>
    <xf numFmtId="3" fontId="29" fillId="0" borderId="57" xfId="127" applyNumberFormat="1" applyFont="1" applyBorder="1" applyAlignment="1">
      <alignment horizontal="center" vertical="center"/>
    </xf>
    <xf numFmtId="9" fontId="29" fillId="0" borderId="149" xfId="127" applyNumberFormat="1" applyFont="1" applyBorder="1" applyAlignment="1">
      <alignment horizontal="center" vertical="center"/>
    </xf>
    <xf numFmtId="3" fontId="29" fillId="0" borderId="149" xfId="127" applyNumberFormat="1" applyFont="1" applyBorder="1" applyAlignment="1">
      <alignment horizontal="center" vertical="center"/>
    </xf>
    <xf numFmtId="164" fontId="0" fillId="0" borderId="8" xfId="4" applyNumberFormat="1" applyFont="1" applyFill="1" applyBorder="1"/>
    <xf numFmtId="164" fontId="0" fillId="0" borderId="32" xfId="4" applyNumberFormat="1" applyFont="1" applyFill="1" applyBorder="1"/>
    <xf numFmtId="164" fontId="20" fillId="0" borderId="122" xfId="4" applyNumberFormat="1" applyFont="1" applyFill="1" applyBorder="1"/>
    <xf numFmtId="0" fontId="132" fillId="0" borderId="38" xfId="132" applyBorder="1"/>
    <xf numFmtId="165" fontId="0" fillId="0" borderId="24" xfId="2" applyNumberFormat="1" applyFont="1" applyBorder="1" applyAlignment="1">
      <alignment horizontal="right"/>
    </xf>
    <xf numFmtId="165" fontId="0" fillId="0" borderId="25" xfId="2" applyNumberFormat="1" applyFont="1" applyBorder="1" applyAlignment="1">
      <alignment horizontal="right"/>
    </xf>
    <xf numFmtId="42" fontId="0" fillId="0" borderId="78" xfId="703" applyNumberFormat="1" applyFont="1" applyBorder="1" applyAlignment="1"/>
    <xf numFmtId="9" fontId="0" fillId="0" borderId="44" xfId="197" applyFont="1" applyBorder="1" applyAlignment="1">
      <alignment horizontal="right"/>
    </xf>
    <xf numFmtId="9" fontId="0" fillId="0" borderId="25" xfId="197" applyFont="1" applyBorder="1" applyAlignment="1">
      <alignment horizontal="right"/>
    </xf>
    <xf numFmtId="0" fontId="132" fillId="0" borderId="64" xfId="132" applyBorder="1"/>
    <xf numFmtId="42" fontId="0" fillId="0" borderId="78" xfId="703" applyNumberFormat="1" applyFont="1" applyFill="1" applyBorder="1" applyAlignment="1"/>
    <xf numFmtId="9" fontId="0" fillId="0" borderId="44" xfId="537" applyFont="1" applyBorder="1" applyAlignment="1">
      <alignment horizontal="right"/>
    </xf>
    <xf numFmtId="9" fontId="0" fillId="0" borderId="25" xfId="537" applyFont="1" applyBorder="1" applyAlignment="1">
      <alignment horizontal="right"/>
    </xf>
    <xf numFmtId="9" fontId="20" fillId="0" borderId="120" xfId="197" applyFont="1" applyBorder="1" applyAlignment="1">
      <alignment horizontal="right"/>
    </xf>
    <xf numFmtId="0" fontId="2" fillId="0" borderId="24" xfId="132" applyFont="1" applyBorder="1"/>
    <xf numFmtId="9" fontId="0" fillId="0" borderId="43" xfId="198" applyFont="1" applyBorder="1" applyAlignment="1"/>
    <xf numFmtId="42" fontId="57" fillId="0" borderId="24" xfId="703" applyNumberFormat="1" applyFont="1" applyBorder="1" applyAlignment="1">
      <alignment horizontal="right"/>
    </xf>
    <xf numFmtId="42" fontId="57" fillId="0" borderId="25" xfId="703" applyNumberFormat="1" applyFont="1" applyBorder="1" applyAlignment="1">
      <alignment horizontal="right"/>
    </xf>
    <xf numFmtId="9" fontId="57" fillId="0" borderId="44" xfId="197" applyFont="1" applyBorder="1" applyAlignment="1">
      <alignment horizontal="right"/>
    </xf>
    <xf numFmtId="9" fontId="57" fillId="0" borderId="25" xfId="197" applyFont="1" applyBorder="1" applyAlignment="1">
      <alignment horizontal="right"/>
    </xf>
    <xf numFmtId="0" fontId="2" fillId="0" borderId="38" xfId="132" applyFont="1" applyBorder="1"/>
    <xf numFmtId="42" fontId="57" fillId="0" borderId="24" xfId="703" applyNumberFormat="1" applyFont="1" applyFill="1" applyBorder="1" applyAlignment="1">
      <alignment horizontal="right"/>
    </xf>
    <xf numFmtId="42" fontId="57" fillId="0" borderId="25" xfId="703" applyNumberFormat="1" applyFont="1" applyFill="1" applyBorder="1" applyAlignment="1">
      <alignment horizontal="right"/>
    </xf>
    <xf numFmtId="0" fontId="2" fillId="0" borderId="64" xfId="132" applyFont="1" applyBorder="1"/>
    <xf numFmtId="42" fontId="57" fillId="0" borderId="37" xfId="703" applyNumberFormat="1" applyFont="1" applyBorder="1" applyAlignment="1">
      <alignment horizontal="right"/>
    </xf>
    <xf numFmtId="42" fontId="57" fillId="0" borderId="8" xfId="703" applyNumberFormat="1" applyFont="1" applyBorder="1" applyAlignment="1">
      <alignment horizontal="right"/>
    </xf>
    <xf numFmtId="9" fontId="57" fillId="0" borderId="37" xfId="197" applyFont="1" applyBorder="1" applyAlignment="1">
      <alignment horizontal="right"/>
    </xf>
    <xf numFmtId="9" fontId="57" fillId="0" borderId="8" xfId="197" applyFont="1" applyBorder="1" applyAlignment="1">
      <alignment horizontal="right"/>
    </xf>
    <xf numFmtId="9" fontId="0" fillId="0" borderId="36" xfId="198" applyFont="1" applyBorder="1" applyAlignment="1"/>
    <xf numFmtId="0" fontId="132" fillId="36" borderId="50" xfId="132" applyFill="1" applyBorder="1"/>
    <xf numFmtId="0" fontId="132" fillId="36" borderId="4" xfId="132" applyFill="1" applyBorder="1"/>
    <xf numFmtId="42" fontId="20" fillId="0" borderId="48" xfId="132" applyNumberFormat="1" applyFont="1" applyBorder="1" applyAlignment="1">
      <alignment horizontal="right"/>
    </xf>
    <xf numFmtId="0" fontId="132" fillId="0" borderId="24" xfId="132" applyBorder="1"/>
    <xf numFmtId="0" fontId="132" fillId="36" borderId="46" xfId="132" applyFill="1" applyBorder="1"/>
    <xf numFmtId="0" fontId="132" fillId="36" borderId="48" xfId="132" applyFill="1" applyBorder="1"/>
    <xf numFmtId="0" fontId="132" fillId="36" borderId="49" xfId="132" applyFill="1" applyBorder="1"/>
    <xf numFmtId="0" fontId="132" fillId="36" borderId="53" xfId="132" applyFill="1" applyBorder="1"/>
    <xf numFmtId="0" fontId="132" fillId="36" borderId="150" xfId="132" applyFill="1" applyBorder="1"/>
    <xf numFmtId="0" fontId="132" fillId="36" borderId="69" xfId="132" applyFill="1" applyBorder="1"/>
    <xf numFmtId="9" fontId="93" fillId="0" borderId="24" xfId="132" applyNumberFormat="1" applyFont="1" applyBorder="1"/>
    <xf numFmtId="3" fontId="29" fillId="0" borderId="90" xfId="0" applyNumberFormat="1" applyFont="1" applyBorder="1" applyAlignment="1">
      <alignment horizontal="center" vertical="top"/>
    </xf>
    <xf numFmtId="0" fontId="20" fillId="36" borderId="134" xfId="0" applyFont="1" applyFill="1" applyBorder="1" applyAlignment="1">
      <alignment horizontal="center"/>
    </xf>
    <xf numFmtId="0" fontId="20" fillId="36" borderId="135" xfId="0" applyFont="1" applyFill="1" applyBorder="1" applyAlignment="1">
      <alignment horizontal="center"/>
    </xf>
    <xf numFmtId="0" fontId="20" fillId="36" borderId="132" xfId="0" applyFont="1" applyFill="1" applyBorder="1"/>
    <xf numFmtId="0" fontId="132" fillId="38" borderId="116" xfId="127" applyFill="1" applyBorder="1"/>
    <xf numFmtId="3" fontId="0" fillId="38" borderId="148" xfId="4" applyNumberFormat="1" applyFont="1" applyFill="1" applyBorder="1" applyAlignment="1">
      <alignment horizontal="center"/>
    </xf>
    <xf numFmtId="0" fontId="132" fillId="38" borderId="151" xfId="127" applyFill="1" applyBorder="1"/>
    <xf numFmtId="3" fontId="0" fillId="35" borderId="152" xfId="4" applyNumberFormat="1" applyFont="1" applyFill="1" applyBorder="1" applyAlignment="1">
      <alignment horizontal="center"/>
    </xf>
    <xf numFmtId="3" fontId="0" fillId="38" borderId="152" xfId="4" applyNumberFormat="1" applyFont="1" applyFill="1" applyBorder="1" applyAlignment="1">
      <alignment horizontal="center"/>
    </xf>
    <xf numFmtId="3" fontId="0" fillId="38" borderId="153" xfId="4" applyNumberFormat="1" applyFont="1" applyFill="1" applyBorder="1" applyAlignment="1">
      <alignment horizontal="center"/>
    </xf>
    <xf numFmtId="0" fontId="20" fillId="36" borderId="41" xfId="0" applyFont="1" applyFill="1" applyBorder="1"/>
    <xf numFmtId="0" fontId="20" fillId="0" borderId="120" xfId="0" applyFont="1" applyBorder="1"/>
    <xf numFmtId="3" fontId="20" fillId="0" borderId="154" xfId="4" applyNumberFormat="1" applyFont="1" applyFill="1" applyBorder="1"/>
    <xf numFmtId="0" fontId="20" fillId="37" borderId="155" xfId="0" applyFont="1" applyFill="1" applyBorder="1"/>
    <xf numFmtId="0" fontId="20" fillId="37" borderId="156" xfId="0" applyFont="1" applyFill="1" applyBorder="1" applyAlignment="1">
      <alignment horizontal="center"/>
    </xf>
    <xf numFmtId="0" fontId="20" fillId="0" borderId="114" xfId="0" applyFont="1" applyBorder="1" applyAlignment="1">
      <alignment wrapText="1"/>
    </xf>
    <xf numFmtId="0" fontId="2" fillId="0" borderId="115" xfId="0" applyFont="1" applyBorder="1" applyAlignment="1">
      <alignment horizontal="center"/>
    </xf>
    <xf numFmtId="0" fontId="2" fillId="0" borderId="148" xfId="0" applyFont="1" applyBorder="1" applyAlignment="1">
      <alignment horizontal="center"/>
    </xf>
    <xf numFmtId="0" fontId="20" fillId="0" borderId="147" xfId="0" applyFont="1" applyBorder="1" applyAlignment="1">
      <alignment wrapText="1"/>
    </xf>
    <xf numFmtId="0" fontId="2" fillId="0" borderId="153" xfId="0" applyFont="1" applyBorder="1" applyAlignment="1">
      <alignment horizontal="center"/>
    </xf>
    <xf numFmtId="0" fontId="0" fillId="0" borderId="74" xfId="0" applyBorder="1" applyAlignment="1">
      <alignment vertical="center"/>
    </xf>
    <xf numFmtId="164" fontId="2" fillId="0" borderId="32" xfId="0" applyNumberFormat="1" applyFont="1" applyBorder="1"/>
    <xf numFmtId="43" fontId="2" fillId="0" borderId="32" xfId="0" applyNumberFormat="1" applyFont="1" applyBorder="1"/>
    <xf numFmtId="164" fontId="2" fillId="0" borderId="25" xfId="0" applyNumberFormat="1" applyFont="1" applyBorder="1"/>
    <xf numFmtId="43" fontId="2" fillId="0" borderId="25" xfId="0" applyNumberFormat="1" applyFont="1" applyBorder="1"/>
    <xf numFmtId="164" fontId="2" fillId="0" borderId="90" xfId="0" applyNumberFormat="1" applyFont="1" applyBorder="1"/>
    <xf numFmtId="181" fontId="0" fillId="0" borderId="0" xfId="0" applyNumberFormat="1"/>
    <xf numFmtId="43" fontId="0" fillId="37" borderId="32" xfId="39" applyFont="1" applyFill="1" applyBorder="1"/>
    <xf numFmtId="164" fontId="0" fillId="37" borderId="25" xfId="39" applyNumberFormat="1" applyFont="1" applyFill="1" applyBorder="1"/>
    <xf numFmtId="43" fontId="0" fillId="37" borderId="25" xfId="39" applyFont="1" applyFill="1" applyBorder="1"/>
    <xf numFmtId="43" fontId="2" fillId="0" borderId="90" xfId="0" applyNumberFormat="1" applyFont="1" applyBorder="1"/>
    <xf numFmtId="0" fontId="20" fillId="0" borderId="5" xfId="0" applyFont="1" applyBorder="1" applyAlignment="1">
      <alignment horizontal="center" wrapText="1"/>
    </xf>
    <xf numFmtId="0" fontId="20" fillId="0" borderId="24" xfId="0" applyFont="1" applyBorder="1" applyAlignment="1">
      <alignment wrapText="1"/>
    </xf>
    <xf numFmtId="9" fontId="0" fillId="0" borderId="56" xfId="0" applyNumberFormat="1" applyBorder="1"/>
    <xf numFmtId="164" fontId="0" fillId="0" borderId="56" xfId="4" applyNumberFormat="1" applyFont="1" applyBorder="1" applyAlignment="1">
      <alignment wrapText="1"/>
    </xf>
    <xf numFmtId="164" fontId="0" fillId="0" borderId="34" xfId="0" applyNumberFormat="1" applyBorder="1" applyAlignment="1">
      <alignment horizontal="center" wrapText="1"/>
    </xf>
    <xf numFmtId="0" fontId="0" fillId="0" borderId="34" xfId="0" applyBorder="1" applyAlignment="1">
      <alignment horizontal="right" wrapText="1"/>
    </xf>
    <xf numFmtId="3" fontId="0" fillId="0" borderId="34" xfId="0" applyNumberFormat="1" applyBorder="1" applyAlignment="1">
      <alignment horizontal="right" wrapText="1"/>
    </xf>
    <xf numFmtId="0" fontId="0" fillId="0" borderId="38" xfId="0" applyBorder="1" applyAlignment="1">
      <alignment horizontal="center" wrapText="1"/>
    </xf>
    <xf numFmtId="0" fontId="0" fillId="0" borderId="5" xfId="0" applyBorder="1" applyAlignment="1">
      <alignment horizontal="center" wrapText="1"/>
    </xf>
    <xf numFmtId="0" fontId="0" fillId="41" borderId="44" xfId="0" applyFill="1" applyBorder="1" applyAlignment="1">
      <alignment wrapText="1"/>
    </xf>
    <xf numFmtId="164" fontId="0" fillId="41" borderId="56" xfId="4" applyNumberFormat="1" applyFont="1" applyFill="1" applyBorder="1" applyAlignment="1">
      <alignment wrapText="1"/>
    </xf>
    <xf numFmtId="0" fontId="0" fillId="41" borderId="34" xfId="0" applyFill="1" applyBorder="1" applyAlignment="1">
      <alignment wrapText="1"/>
    </xf>
    <xf numFmtId="164" fontId="0" fillId="0" borderId="42" xfId="0" applyNumberFormat="1" applyBorder="1" applyAlignment="1">
      <alignment horizontal="right"/>
    </xf>
    <xf numFmtId="164" fontId="0" fillId="0" borderId="123" xfId="0" applyNumberFormat="1" applyBorder="1" applyAlignment="1">
      <alignment horizontal="center" wrapText="1"/>
    </xf>
    <xf numFmtId="0" fontId="0" fillId="0" borderId="123" xfId="0" applyBorder="1" applyAlignment="1">
      <alignment horizontal="right" wrapText="1"/>
    </xf>
    <xf numFmtId="0" fontId="0" fillId="0" borderId="79" xfId="0" applyBorder="1" applyAlignment="1">
      <alignment horizontal="center" wrapText="1"/>
    </xf>
    <xf numFmtId="2" fontId="0" fillId="41" borderId="63" xfId="0" applyNumberFormat="1" applyFill="1" applyBorder="1" applyAlignment="1">
      <alignment wrapText="1"/>
    </xf>
    <xf numFmtId="2" fontId="0" fillId="41" borderId="56" xfId="0" applyNumberFormat="1" applyFill="1" applyBorder="1" applyAlignment="1">
      <alignment wrapText="1"/>
    </xf>
    <xf numFmtId="165" fontId="0" fillId="41" borderId="43" xfId="2" applyNumberFormat="1" applyFont="1" applyFill="1" applyBorder="1" applyAlignment="1">
      <alignment wrapText="1"/>
    </xf>
    <xf numFmtId="0" fontId="0" fillId="0" borderId="0" xfId="0" applyAlignment="1">
      <alignment horizontal="left" vertical="top" wrapText="1"/>
    </xf>
    <xf numFmtId="3" fontId="29" fillId="0" borderId="25" xfId="0" applyNumberFormat="1" applyFont="1" applyBorder="1" applyAlignment="1">
      <alignment horizontal="center" vertical="center"/>
    </xf>
    <xf numFmtId="164" fontId="0" fillId="0" borderId="90" xfId="4" applyNumberFormat="1" applyFont="1" applyBorder="1"/>
    <xf numFmtId="164" fontId="2" fillId="0" borderId="90" xfId="4" applyNumberFormat="1" applyFont="1" applyBorder="1"/>
    <xf numFmtId="164" fontId="2" fillId="0" borderId="29" xfId="4" applyNumberFormat="1" applyFont="1" applyBorder="1"/>
    <xf numFmtId="164" fontId="2" fillId="0" borderId="32" xfId="4" applyNumberFormat="1" applyFont="1" applyBorder="1"/>
    <xf numFmtId="164" fontId="0" fillId="0" borderId="157" xfId="4" applyNumberFormat="1" applyFont="1" applyBorder="1"/>
    <xf numFmtId="164" fontId="2" fillId="0" borderId="63" xfId="4" applyNumberFormat="1" applyFont="1" applyBorder="1"/>
    <xf numFmtId="164" fontId="2" fillId="0" borderId="25" xfId="4" applyNumberFormat="1" applyFont="1" applyBorder="1"/>
    <xf numFmtId="164" fontId="2" fillId="37" borderId="65" xfId="4" applyNumberFormat="1" applyFont="1" applyFill="1" applyBorder="1"/>
    <xf numFmtId="164" fontId="2" fillId="37" borderId="32" xfId="4" applyNumberFormat="1" applyFont="1" applyFill="1" applyBorder="1"/>
    <xf numFmtId="164" fontId="0" fillId="0" borderId="8" xfId="39" applyNumberFormat="1" applyFont="1" applyBorder="1" applyAlignment="1">
      <alignment horizontal="right" vertical="center" wrapText="1"/>
    </xf>
    <xf numFmtId="164" fontId="0" fillId="0" borderId="36" xfId="39" applyNumberFormat="1" applyFont="1" applyBorder="1" applyAlignment="1">
      <alignment horizontal="right" vertical="center" wrapText="1"/>
    </xf>
    <xf numFmtId="0" fontId="20" fillId="0" borderId="158" xfId="0" applyFont="1" applyBorder="1" applyAlignment="1">
      <alignment wrapText="1" readingOrder="1"/>
    </xf>
    <xf numFmtId="18" fontId="0" fillId="0" borderId="0" xfId="0" applyNumberFormat="1"/>
    <xf numFmtId="44" fontId="0" fillId="0" borderId="0" xfId="2" applyFont="1" applyAlignment="1">
      <alignment wrapText="1"/>
    </xf>
    <xf numFmtId="3" fontId="29" fillId="0" borderId="8" xfId="0" applyNumberFormat="1" applyFont="1" applyBorder="1" applyAlignment="1">
      <alignment horizontal="center"/>
    </xf>
    <xf numFmtId="3" fontId="29" fillId="0" borderId="8" xfId="0" applyNumberFormat="1" applyFont="1" applyBorder="1" applyAlignment="1">
      <alignment horizontal="center" vertical="center"/>
    </xf>
    <xf numFmtId="164" fontId="0" fillId="0" borderId="90" xfId="39" applyNumberFormat="1" applyFont="1" applyBorder="1" applyAlignment="1">
      <alignment horizontal="left"/>
    </xf>
    <xf numFmtId="164" fontId="0" fillId="0" borderId="74" xfId="0" applyNumberFormat="1" applyBorder="1" applyAlignment="1">
      <alignment horizontal="left"/>
    </xf>
    <xf numFmtId="164" fontId="0" fillId="0" borderId="30" xfId="0" applyNumberFormat="1" applyBorder="1" applyAlignment="1">
      <alignment horizontal="left" vertical="center" wrapText="1"/>
    </xf>
    <xf numFmtId="164" fontId="0" fillId="0" borderId="90" xfId="39" applyNumberFormat="1" applyFont="1" applyFill="1" applyBorder="1" applyAlignment="1">
      <alignment horizontal="left"/>
    </xf>
    <xf numFmtId="164" fontId="0" fillId="0" borderId="74" xfId="0" applyNumberFormat="1" applyBorder="1" applyAlignment="1">
      <alignment horizontal="left" vertical="center" wrapText="1"/>
    </xf>
    <xf numFmtId="0" fontId="2" fillId="0" borderId="30" xfId="0" applyFont="1" applyBorder="1" applyAlignment="1">
      <alignment vertical="center"/>
    </xf>
    <xf numFmtId="1" fontId="0" fillId="0" borderId="90" xfId="4" applyNumberFormat="1" applyFont="1" applyBorder="1"/>
    <xf numFmtId="9" fontId="2" fillId="0" borderId="0" xfId="1" applyFont="1"/>
    <xf numFmtId="0" fontId="132" fillId="0" borderId="0" xfId="528" quotePrefix="1"/>
    <xf numFmtId="0" fontId="132" fillId="0" borderId="0" xfId="30703" quotePrefix="1" applyAlignment="1">
      <alignment vertical="top"/>
    </xf>
    <xf numFmtId="0" fontId="93" fillId="0" borderId="0" xfId="30703" quotePrefix="1" applyFont="1" applyAlignment="1">
      <alignment vertical="top"/>
    </xf>
    <xf numFmtId="0" fontId="93" fillId="0" borderId="0" xfId="0" quotePrefix="1" applyFont="1"/>
    <xf numFmtId="171" fontId="20" fillId="0" borderId="119" xfId="0" applyNumberFormat="1" applyFont="1" applyBorder="1" applyAlignment="1">
      <alignment horizontal="center" vertical="center"/>
    </xf>
    <xf numFmtId="0" fontId="20" fillId="36" borderId="45" xfId="0" applyFont="1" applyFill="1" applyBorder="1" applyAlignment="1">
      <alignment horizontal="center" vertical="center" wrapText="1"/>
    </xf>
    <xf numFmtId="175" fontId="131" fillId="0" borderId="0" xfId="0" applyNumberFormat="1" applyFont="1"/>
    <xf numFmtId="9" fontId="119" fillId="0" borderId="0" xfId="0" applyNumberFormat="1" applyFont="1"/>
    <xf numFmtId="165" fontId="0" fillId="35" borderId="30" xfId="703" applyNumberFormat="1" applyFont="1" applyFill="1" applyBorder="1"/>
    <xf numFmtId="0" fontId="20" fillId="39" borderId="142" xfId="132" applyFont="1" applyFill="1" applyBorder="1"/>
    <xf numFmtId="0" fontId="20" fillId="39" borderId="32" xfId="132" applyFont="1" applyFill="1" applyBorder="1"/>
    <xf numFmtId="0" fontId="20" fillId="39" borderId="29" xfId="132" applyFont="1" applyFill="1" applyBorder="1" applyAlignment="1">
      <alignment horizontal="center"/>
    </xf>
    <xf numFmtId="0" fontId="20" fillId="39" borderId="32" xfId="132" applyFont="1" applyFill="1" applyBorder="1" applyAlignment="1">
      <alignment horizontal="center"/>
    </xf>
    <xf numFmtId="0" fontId="20" fillId="39" borderId="159" xfId="132" applyFont="1" applyFill="1" applyBorder="1" applyAlignment="1">
      <alignment horizontal="center"/>
    </xf>
    <xf numFmtId="0" fontId="114" fillId="35" borderId="160" xfId="132" applyFont="1" applyFill="1" applyBorder="1"/>
    <xf numFmtId="0" fontId="20" fillId="35" borderId="134" xfId="132" applyFont="1" applyFill="1" applyBorder="1"/>
    <xf numFmtId="165" fontId="0" fillId="35" borderId="133" xfId="703" applyNumberFormat="1" applyFont="1" applyFill="1" applyBorder="1"/>
    <xf numFmtId="165" fontId="0" fillId="35" borderId="161" xfId="703" applyNumberFormat="1" applyFont="1" applyFill="1" applyBorder="1"/>
    <xf numFmtId="165" fontId="0" fillId="35" borderId="162" xfId="703" applyNumberFormat="1" applyFont="1" applyFill="1" applyBorder="1"/>
    <xf numFmtId="0" fontId="114" fillId="35" borderId="163" xfId="132" applyFont="1" applyFill="1" applyBorder="1"/>
    <xf numFmtId="0" fontId="20" fillId="35" borderId="152" xfId="132" applyFont="1" applyFill="1" applyBorder="1"/>
    <xf numFmtId="165" fontId="0" fillId="35" borderId="164" xfId="703" applyNumberFormat="1" applyFont="1" applyFill="1" applyBorder="1"/>
    <xf numFmtId="165" fontId="0" fillId="35" borderId="152" xfId="703" applyNumberFormat="1" applyFont="1" applyFill="1" applyBorder="1"/>
    <xf numFmtId="165" fontId="0" fillId="35" borderId="153" xfId="703" applyNumberFormat="1" applyFont="1" applyFill="1" applyBorder="1"/>
    <xf numFmtId="43" fontId="0" fillId="0" borderId="78" xfId="4" applyFont="1" applyBorder="1"/>
    <xf numFmtId="165" fontId="0" fillId="36" borderId="50" xfId="2" applyNumberFormat="1" applyFont="1" applyFill="1" applyBorder="1"/>
    <xf numFmtId="165" fontId="0" fillId="36" borderId="4" xfId="2" applyNumberFormat="1" applyFont="1" applyFill="1" applyBorder="1"/>
    <xf numFmtId="165" fontId="0" fillId="36" borderId="84" xfId="2" applyNumberFormat="1" applyFont="1" applyFill="1" applyBorder="1"/>
    <xf numFmtId="0" fontId="0" fillId="0" borderId="152" xfId="0" applyBorder="1"/>
    <xf numFmtId="164" fontId="0" fillId="0" borderId="152" xfId="4" applyNumberFormat="1" applyFont="1" applyBorder="1" applyAlignment="1">
      <alignment horizontal="center"/>
    </xf>
    <xf numFmtId="164" fontId="0" fillId="0" borderId="152" xfId="4" applyNumberFormat="1" applyFont="1" applyBorder="1"/>
    <xf numFmtId="0" fontId="0" fillId="0" borderId="111" xfId="0" applyBorder="1"/>
    <xf numFmtId="43" fontId="0" fillId="0" borderId="34" xfId="0" applyNumberFormat="1" applyBorder="1" applyAlignment="1">
      <alignment horizontal="right" wrapText="1"/>
    </xf>
    <xf numFmtId="43" fontId="0" fillId="41" borderId="63" xfId="0" applyNumberFormat="1" applyFill="1" applyBorder="1" applyAlignment="1">
      <alignment wrapText="1"/>
    </xf>
    <xf numFmtId="42" fontId="0" fillId="0" borderId="24" xfId="703" applyNumberFormat="1" applyFont="1" applyBorder="1" applyAlignment="1"/>
    <xf numFmtId="42" fontId="20" fillId="0" borderId="120" xfId="132" applyNumberFormat="1" applyFont="1" applyBorder="1"/>
    <xf numFmtId="0" fontId="132" fillId="36" borderId="39" xfId="132" applyFill="1" applyBorder="1"/>
    <xf numFmtId="165" fontId="132" fillId="40" borderId="48" xfId="132" applyNumberFormat="1" applyFill="1" applyBorder="1"/>
    <xf numFmtId="42" fontId="0" fillId="0" borderId="25" xfId="703" applyNumberFormat="1" applyFont="1" applyBorder="1" applyAlignment="1"/>
    <xf numFmtId="42" fontId="0" fillId="0" borderId="36" xfId="703" applyNumberFormat="1" applyFont="1" applyBorder="1" applyAlignment="1"/>
    <xf numFmtId="42" fontId="0" fillId="0" borderId="37" xfId="703" applyNumberFormat="1" applyFont="1" applyBorder="1" applyAlignment="1"/>
    <xf numFmtId="42" fontId="0" fillId="0" borderId="8" xfId="703" applyNumberFormat="1" applyFont="1" applyBorder="1" applyAlignment="1"/>
    <xf numFmtId="165" fontId="132" fillId="0" borderId="4" xfId="132" applyNumberFormat="1" applyBorder="1" applyAlignment="1">
      <alignment vertical="top" wrapText="1"/>
    </xf>
    <xf numFmtId="9" fontId="20" fillId="0" borderId="84" xfId="198" applyFont="1" applyBorder="1" applyAlignment="1"/>
    <xf numFmtId="42" fontId="20" fillId="0" borderId="165" xfId="0" applyNumberFormat="1" applyFont="1" applyBorder="1"/>
    <xf numFmtId="42" fontId="20" fillId="0" borderId="166" xfId="0" applyNumberFormat="1" applyFont="1" applyBorder="1"/>
    <xf numFmtId="42" fontId="0" fillId="0" borderId="167" xfId="0" applyNumberFormat="1" applyBorder="1"/>
    <xf numFmtId="42" fontId="0" fillId="0" borderId="70" xfId="0" applyNumberFormat="1" applyBorder="1"/>
    <xf numFmtId="42" fontId="0" fillId="0" borderId="76" xfId="0" applyNumberFormat="1" applyBorder="1"/>
    <xf numFmtId="42" fontId="0" fillId="0" borderId="116" xfId="0" applyNumberFormat="1" applyBorder="1"/>
    <xf numFmtId="42" fontId="0" fillId="0" borderId="8" xfId="0" applyNumberFormat="1" applyBorder="1"/>
    <xf numFmtId="42" fontId="0" fillId="0" borderId="148" xfId="0" applyNumberFormat="1" applyBorder="1"/>
    <xf numFmtId="9" fontId="0" fillId="0" borderId="30" xfId="0" applyNumberFormat="1" applyBorder="1"/>
    <xf numFmtId="42" fontId="20" fillId="0" borderId="116" xfId="0" applyNumberFormat="1" applyFont="1" applyBorder="1"/>
    <xf numFmtId="42" fontId="20" fillId="0" borderId="8" xfId="0" applyNumberFormat="1" applyFont="1" applyBorder="1"/>
    <xf numFmtId="42" fontId="20" fillId="0" borderId="148" xfId="0" applyNumberFormat="1" applyFont="1" applyBorder="1"/>
    <xf numFmtId="42" fontId="20" fillId="0" borderId="30" xfId="0" applyNumberFormat="1" applyFont="1" applyBorder="1"/>
    <xf numFmtId="9" fontId="20" fillId="0" borderId="30" xfId="0" applyNumberFormat="1" applyFont="1" applyBorder="1"/>
    <xf numFmtId="9" fontId="20" fillId="0" borderId="8" xfId="0" applyNumberFormat="1" applyFont="1" applyBorder="1"/>
    <xf numFmtId="9" fontId="20" fillId="0" borderId="36" xfId="0" applyNumberFormat="1" applyFont="1" applyBorder="1"/>
    <xf numFmtId="42" fontId="0" fillId="0" borderId="159" xfId="0" applyNumberFormat="1" applyBorder="1"/>
    <xf numFmtId="0" fontId="20" fillId="0" borderId="63" xfId="127" applyFont="1" applyBorder="1"/>
    <xf numFmtId="0" fontId="20" fillId="0" borderId="25" xfId="127" applyFont="1" applyBorder="1"/>
    <xf numFmtId="0" fontId="20" fillId="0" borderId="115" xfId="127" applyFont="1" applyBorder="1"/>
    <xf numFmtId="0" fontId="24" fillId="0" borderId="168" xfId="127" applyFont="1" applyBorder="1"/>
    <xf numFmtId="0" fontId="24" fillId="0" borderId="70" xfId="127" applyFont="1" applyBorder="1"/>
    <xf numFmtId="0" fontId="24" fillId="0" borderId="169" xfId="127" applyFont="1" applyBorder="1"/>
    <xf numFmtId="0" fontId="24" fillId="0" borderId="170" xfId="127" applyFont="1" applyBorder="1"/>
    <xf numFmtId="0" fontId="24" fillId="0" borderId="76" xfId="127" applyFont="1" applyBorder="1"/>
    <xf numFmtId="0" fontId="132" fillId="37" borderId="30" xfId="127" applyFill="1" applyBorder="1"/>
    <xf numFmtId="0" fontId="132" fillId="37" borderId="8" xfId="127" applyFill="1" applyBorder="1"/>
    <xf numFmtId="0" fontId="132" fillId="37" borderId="36" xfId="127" applyFill="1" applyBorder="1"/>
    <xf numFmtId="44" fontId="0" fillId="37" borderId="8" xfId="64" applyFont="1" applyFill="1" applyBorder="1" applyAlignment="1"/>
    <xf numFmtId="42" fontId="0" fillId="39" borderId="8" xfId="64" applyNumberFormat="1" applyFont="1" applyFill="1" applyBorder="1" applyAlignment="1"/>
    <xf numFmtId="9" fontId="0" fillId="37" borderId="30" xfId="187" applyFont="1" applyFill="1" applyBorder="1" applyAlignment="1"/>
    <xf numFmtId="9" fontId="0" fillId="37" borderId="36" xfId="187" applyFont="1" applyFill="1" applyBorder="1" applyAlignment="1"/>
    <xf numFmtId="44" fontId="0" fillId="37" borderId="26" xfId="64" applyFont="1" applyFill="1" applyBorder="1" applyAlignment="1"/>
    <xf numFmtId="9" fontId="0" fillId="37" borderId="94" xfId="187" applyFont="1" applyFill="1" applyBorder="1" applyAlignment="1"/>
    <xf numFmtId="9" fontId="0" fillId="37" borderId="40" xfId="187" applyFont="1" applyFill="1" applyBorder="1" applyAlignment="1"/>
    <xf numFmtId="9" fontId="0" fillId="37" borderId="164" xfId="187" applyFont="1" applyFill="1" applyBorder="1" applyAlignment="1"/>
    <xf numFmtId="9" fontId="0" fillId="37" borderId="152" xfId="187" applyFont="1" applyFill="1" applyBorder="1" applyAlignment="1"/>
    <xf numFmtId="9" fontId="0" fillId="37" borderId="153" xfId="187" applyFont="1" applyFill="1" applyBorder="1" applyAlignment="1"/>
    <xf numFmtId="42" fontId="0" fillId="0" borderId="8" xfId="4" applyNumberFormat="1" applyFont="1" applyBorder="1" applyAlignment="1"/>
    <xf numFmtId="42" fontId="0" fillId="0" borderId="37" xfId="0" applyNumberFormat="1" applyBorder="1"/>
    <xf numFmtId="42" fontId="132" fillId="37" borderId="30" xfId="127" applyNumberFormat="1" applyFill="1" applyBorder="1"/>
    <xf numFmtId="42" fontId="132" fillId="37" borderId="8" xfId="127" applyNumberFormat="1" applyFill="1" applyBorder="1"/>
    <xf numFmtId="42" fontId="132" fillId="37" borderId="74" xfId="127" applyNumberFormat="1" applyFill="1" applyBorder="1"/>
    <xf numFmtId="42" fontId="132" fillId="37" borderId="116" xfId="127" applyNumberFormat="1" applyFill="1" applyBorder="1"/>
    <xf numFmtId="42" fontId="132" fillId="37" borderId="148" xfId="127" applyNumberFormat="1" applyFill="1" applyBorder="1"/>
    <xf numFmtId="42" fontId="0" fillId="37" borderId="30" xfId="64" applyNumberFormat="1" applyFont="1" applyFill="1" applyBorder="1" applyAlignment="1"/>
    <xf numFmtId="42" fontId="0" fillId="37" borderId="8" xfId="64" applyNumberFormat="1" applyFont="1" applyFill="1" applyBorder="1" applyAlignment="1"/>
    <xf numFmtId="42" fontId="0" fillId="37" borderId="74" xfId="64" applyNumberFormat="1" applyFont="1" applyFill="1" applyBorder="1" applyAlignment="1"/>
    <xf numFmtId="42" fontId="0" fillId="0" borderId="0" xfId="4" applyNumberFormat="1" applyFont="1" applyAlignment="1"/>
    <xf numFmtId="42" fontId="0" fillId="37" borderId="94" xfId="64" applyNumberFormat="1" applyFont="1" applyFill="1" applyBorder="1" applyAlignment="1"/>
    <xf numFmtId="42" fontId="0" fillId="37" borderId="26" xfId="64" applyNumberFormat="1" applyFont="1" applyFill="1" applyBorder="1" applyAlignment="1"/>
    <xf numFmtId="42" fontId="0" fillId="37" borderId="111" xfId="64" applyNumberFormat="1" applyFont="1" applyFill="1" applyBorder="1" applyAlignment="1"/>
    <xf numFmtId="42" fontId="20" fillId="0" borderId="63" xfId="127" applyNumberFormat="1" applyFont="1" applyBorder="1"/>
    <xf numFmtId="42" fontId="20" fillId="0" borderId="25" xfId="127" applyNumberFormat="1" applyFont="1" applyBorder="1"/>
    <xf numFmtId="42" fontId="20" fillId="0" borderId="57" xfId="127" applyNumberFormat="1" applyFont="1" applyBorder="1"/>
    <xf numFmtId="42" fontId="20" fillId="0" borderId="115" xfId="127" applyNumberFormat="1" applyFont="1" applyBorder="1"/>
    <xf numFmtId="42" fontId="0" fillId="0" borderId="164" xfId="64" applyNumberFormat="1" applyFont="1" applyFill="1" applyBorder="1" applyAlignment="1"/>
    <xf numFmtId="42" fontId="0" fillId="0" borderId="152" xfId="64" applyNumberFormat="1" applyFont="1" applyFill="1" applyBorder="1" applyAlignment="1"/>
    <xf numFmtId="42" fontId="0" fillId="0" borderId="171" xfId="64" applyNumberFormat="1" applyFont="1" applyFill="1" applyBorder="1" applyAlignment="1"/>
    <xf numFmtId="0" fontId="0" fillId="36" borderId="172" xfId="0" applyFill="1" applyBorder="1"/>
    <xf numFmtId="0" fontId="20" fillId="36" borderId="173" xfId="0" applyFont="1" applyFill="1" applyBorder="1"/>
    <xf numFmtId="0" fontId="0" fillId="0" borderId="174" xfId="0" quotePrefix="1" applyBorder="1" applyAlignment="1">
      <alignment horizontal="left"/>
    </xf>
    <xf numFmtId="0" fontId="0" fillId="0" borderId="129" xfId="0" quotePrefix="1" applyBorder="1" applyAlignment="1">
      <alignment horizontal="left"/>
    </xf>
    <xf numFmtId="0" fontId="0" fillId="0" borderId="129" xfId="0" applyBorder="1"/>
    <xf numFmtId="0" fontId="20" fillId="0" borderId="129" xfId="0" quotePrefix="1" applyFont="1" applyBorder="1" applyAlignment="1">
      <alignment horizontal="left"/>
    </xf>
    <xf numFmtId="0" fontId="20" fillId="0" borderId="175" xfId="0" applyFont="1" applyBorder="1"/>
    <xf numFmtId="0" fontId="24" fillId="0" borderId="174" xfId="127" applyFont="1" applyBorder="1" applyAlignment="1">
      <alignment horizontal="justify"/>
    </xf>
    <xf numFmtId="0" fontId="132" fillId="0" borderId="129" xfId="127" quotePrefix="1" applyBorder="1" applyAlignment="1">
      <alignment horizontal="left"/>
    </xf>
    <xf numFmtId="0" fontId="132" fillId="0" borderId="129" xfId="127" applyBorder="1" applyAlignment="1">
      <alignment horizontal="left" vertical="top"/>
    </xf>
    <xf numFmtId="0" fontId="132" fillId="0" borderId="129" xfId="127" quotePrefix="1" applyBorder="1" applyAlignment="1">
      <alignment horizontal="left" vertical="top"/>
    </xf>
    <xf numFmtId="0" fontId="132" fillId="0" borderId="175" xfId="127" quotePrefix="1" applyBorder="1" applyAlignment="1">
      <alignment horizontal="left" vertical="top"/>
    </xf>
    <xf numFmtId="0" fontId="132" fillId="0" borderId="176" xfId="127" applyBorder="1" applyAlignment="1">
      <alignment horizontal="justify" vertical="top"/>
    </xf>
    <xf numFmtId="0" fontId="132" fillId="0" borderId="0" xfId="30703" quotePrefix="1"/>
    <xf numFmtId="0" fontId="29" fillId="36" borderId="8" xfId="528" applyFont="1" applyFill="1" applyBorder="1"/>
    <xf numFmtId="0" fontId="21" fillId="36" borderId="8" xfId="528" applyFont="1" applyFill="1" applyBorder="1"/>
    <xf numFmtId="0" fontId="29" fillId="0" borderId="8" xfId="528" quotePrefix="1" applyFont="1" applyBorder="1" applyAlignment="1">
      <alignment horizontal="left"/>
    </xf>
    <xf numFmtId="0" fontId="29" fillId="0" borderId="8" xfId="528" applyFont="1" applyBorder="1"/>
    <xf numFmtId="0" fontId="21" fillId="0" borderId="8" xfId="528" quotePrefix="1" applyFont="1" applyBorder="1" applyAlignment="1">
      <alignment horizontal="left"/>
    </xf>
    <xf numFmtId="0" fontId="21" fillId="0" borderId="8" xfId="528" applyFont="1" applyBorder="1"/>
    <xf numFmtId="0" fontId="29" fillId="0" borderId="8" xfId="127" applyFont="1" applyBorder="1" applyAlignment="1">
      <alignment horizontal="justify" vertical="top"/>
    </xf>
    <xf numFmtId="42" fontId="29" fillId="0" borderId="8" xfId="528" applyNumberFormat="1" applyFont="1" applyBorder="1"/>
    <xf numFmtId="9" fontId="29" fillId="0" borderId="8" xfId="528" applyNumberFormat="1" applyFont="1" applyBorder="1"/>
    <xf numFmtId="42" fontId="21" fillId="0" borderId="8" xfId="528" applyNumberFormat="1" applyFont="1" applyBorder="1"/>
    <xf numFmtId="9" fontId="21" fillId="0" borderId="8" xfId="528" applyNumberFormat="1" applyFont="1" applyBorder="1"/>
    <xf numFmtId="0" fontId="21" fillId="0" borderId="8" xfId="127" applyFont="1" applyBorder="1"/>
    <xf numFmtId="0" fontId="29" fillId="0" borderId="8" xfId="127" applyFont="1" applyBorder="1"/>
    <xf numFmtId="9" fontId="29" fillId="37" borderId="8" xfId="187" applyFont="1" applyFill="1" applyBorder="1" applyAlignment="1">
      <alignment wrapText="1"/>
    </xf>
    <xf numFmtId="9" fontId="0" fillId="0" borderId="37" xfId="0" applyNumberFormat="1" applyBorder="1"/>
    <xf numFmtId="9" fontId="0" fillId="0" borderId="58" xfId="0" applyNumberFormat="1" applyBorder="1"/>
    <xf numFmtId="9" fontId="0" fillId="0" borderId="32" xfId="0" applyNumberFormat="1" applyBorder="1"/>
    <xf numFmtId="9" fontId="20" fillId="0" borderId="46" xfId="509" applyNumberFormat="1" applyFont="1" applyFill="1" applyBorder="1" applyAlignment="1">
      <alignment wrapText="1"/>
    </xf>
    <xf numFmtId="9" fontId="20" fillId="0" borderId="48" xfId="509" applyNumberFormat="1" applyFont="1" applyFill="1" applyBorder="1" applyAlignment="1">
      <alignment wrapText="1"/>
    </xf>
    <xf numFmtId="9" fontId="20" fillId="0" borderId="49" xfId="0" applyNumberFormat="1" applyFont="1" applyBorder="1"/>
    <xf numFmtId="9" fontId="20" fillId="0" borderId="109" xfId="509" applyNumberFormat="1" applyFont="1" applyFill="1" applyBorder="1" applyAlignment="1">
      <alignment wrapText="1"/>
    </xf>
    <xf numFmtId="9" fontId="20" fillId="0" borderId="65" xfId="509" applyNumberFormat="1" applyFont="1" applyFill="1" applyBorder="1" applyAlignment="1">
      <alignment wrapText="1"/>
    </xf>
    <xf numFmtId="9" fontId="20" fillId="0" borderId="177" xfId="509" applyNumberFormat="1" applyFont="1" applyFill="1" applyBorder="1" applyAlignment="1">
      <alignment wrapText="1"/>
    </xf>
    <xf numFmtId="9" fontId="0" fillId="0" borderId="29" xfId="0" applyNumberFormat="1" applyBorder="1"/>
    <xf numFmtId="9" fontId="20" fillId="0" borderId="96" xfId="509" applyNumberFormat="1" applyFont="1" applyFill="1" applyBorder="1" applyAlignment="1">
      <alignment wrapText="1"/>
    </xf>
    <xf numFmtId="9" fontId="20" fillId="0" borderId="49" xfId="509" applyNumberFormat="1" applyFont="1" applyFill="1" applyBorder="1" applyAlignment="1">
      <alignment wrapText="1"/>
    </xf>
    <xf numFmtId="9" fontId="0" fillId="0" borderId="46" xfId="0" applyNumberFormat="1" applyBorder="1"/>
    <xf numFmtId="9" fontId="0" fillId="0" borderId="49" xfId="0" applyNumberFormat="1" applyBorder="1"/>
    <xf numFmtId="9" fontId="0" fillId="37" borderId="44" xfId="0" applyNumberFormat="1" applyFill="1" applyBorder="1"/>
    <xf numFmtId="9" fontId="0" fillId="37" borderId="25" xfId="0" applyNumberFormat="1" applyFill="1" applyBorder="1"/>
    <xf numFmtId="9" fontId="0" fillId="37" borderId="43" xfId="0" applyNumberFormat="1" applyFill="1" applyBorder="1"/>
    <xf numFmtId="9" fontId="20" fillId="0" borderId="46" xfId="0" applyNumberFormat="1" applyFont="1" applyBorder="1"/>
    <xf numFmtId="9" fontId="20" fillId="0" borderId="48" xfId="0" applyNumberFormat="1" applyFont="1" applyBorder="1"/>
    <xf numFmtId="42" fontId="0" fillId="0" borderId="37" xfId="2" applyNumberFormat="1" applyFont="1" applyFill="1" applyBorder="1" applyAlignment="1"/>
    <xf numFmtId="42" fontId="0" fillId="0" borderId="8" xfId="2" applyNumberFormat="1" applyFont="1" applyFill="1" applyBorder="1" applyAlignment="1"/>
    <xf numFmtId="42" fontId="0" fillId="0" borderId="78" xfId="2" applyNumberFormat="1" applyFont="1" applyFill="1" applyBorder="1" applyAlignment="1"/>
    <xf numFmtId="42" fontId="0" fillId="0" borderId="24" xfId="2" applyNumberFormat="1" applyFont="1" applyFill="1" applyBorder="1" applyAlignment="1">
      <alignment wrapText="1"/>
    </xf>
    <xf numFmtId="42" fontId="0" fillId="0" borderId="25" xfId="2" applyNumberFormat="1" applyFont="1" applyFill="1" applyBorder="1" applyAlignment="1">
      <alignment wrapText="1"/>
    </xf>
    <xf numFmtId="42" fontId="0" fillId="0" borderId="36" xfId="2" applyNumberFormat="1" applyFont="1" applyFill="1" applyBorder="1" applyAlignment="1"/>
    <xf numFmtId="42" fontId="0" fillId="0" borderId="37" xfId="2" applyNumberFormat="1" applyFont="1" applyBorder="1" applyAlignment="1"/>
    <xf numFmtId="42" fontId="0" fillId="0" borderId="8" xfId="2" applyNumberFormat="1" applyFont="1" applyBorder="1" applyAlignment="1"/>
    <xf numFmtId="42" fontId="0" fillId="0" borderId="36" xfId="2" applyNumberFormat="1" applyFont="1" applyBorder="1" applyAlignment="1"/>
    <xf numFmtId="42" fontId="0" fillId="0" borderId="5" xfId="2" applyNumberFormat="1" applyFont="1" applyBorder="1" applyAlignment="1"/>
    <xf numFmtId="42" fontId="0" fillId="0" borderId="27" xfId="2" applyNumberFormat="1" applyFont="1" applyBorder="1" applyAlignment="1"/>
    <xf numFmtId="42" fontId="0" fillId="0" borderId="178" xfId="2" applyNumberFormat="1" applyFont="1" applyBorder="1" applyAlignment="1"/>
    <xf numFmtId="42" fontId="0" fillId="0" borderId="33" xfId="2" applyNumberFormat="1" applyFont="1" applyFill="1" applyBorder="1" applyAlignment="1"/>
    <xf numFmtId="42" fontId="0" fillId="0" borderId="0" xfId="2" applyNumberFormat="1" applyFont="1" applyFill="1" applyBorder="1" applyAlignment="1"/>
    <xf numFmtId="42" fontId="0" fillId="0" borderId="78" xfId="2" applyNumberFormat="1" applyFont="1" applyBorder="1" applyAlignment="1"/>
    <xf numFmtId="42" fontId="0" fillId="0" borderId="74" xfId="2" applyNumberFormat="1" applyFont="1" applyBorder="1" applyAlignment="1"/>
    <xf numFmtId="42" fontId="0" fillId="0" borderId="38" xfId="2" applyNumberFormat="1" applyFont="1" applyBorder="1" applyAlignment="1"/>
    <xf numFmtId="42" fontId="0" fillId="0" borderId="79" xfId="2" applyNumberFormat="1" applyFont="1" applyBorder="1" applyAlignment="1"/>
    <xf numFmtId="42" fontId="0" fillId="0" borderId="45" xfId="2" applyNumberFormat="1" applyFont="1" applyBorder="1" applyAlignment="1"/>
    <xf numFmtId="42" fontId="0" fillId="0" borderId="64" xfId="2" applyNumberFormat="1" applyFont="1" applyBorder="1" applyAlignment="1"/>
    <xf numFmtId="42" fontId="0" fillId="0" borderId="58" xfId="703" applyNumberFormat="1" applyFont="1" applyBorder="1" applyAlignment="1"/>
    <xf numFmtId="42" fontId="0" fillId="0" borderId="32" xfId="703" applyNumberFormat="1" applyFont="1" applyBorder="1" applyAlignment="1"/>
    <xf numFmtId="42" fontId="0" fillId="0" borderId="177" xfId="509" applyNumberFormat="1" applyFont="1" applyFill="1" applyBorder="1" applyAlignment="1"/>
    <xf numFmtId="0" fontId="0" fillId="0" borderId="0" xfId="0" quotePrefix="1" applyAlignment="1">
      <alignment horizontal="left"/>
    </xf>
    <xf numFmtId="0" fontId="132" fillId="0" borderId="0" xfId="127" applyAlignment="1">
      <alignment horizontal="left"/>
    </xf>
    <xf numFmtId="0" fontId="20" fillId="0" borderId="0" xfId="127" applyFont="1" applyAlignment="1">
      <alignment horizontal="left"/>
    </xf>
    <xf numFmtId="9" fontId="0" fillId="0" borderId="44" xfId="197" applyFont="1" applyBorder="1" applyAlignment="1"/>
    <xf numFmtId="9" fontId="0" fillId="0" borderId="25" xfId="197" applyFont="1" applyBorder="1" applyAlignment="1"/>
    <xf numFmtId="9" fontId="0" fillId="0" borderId="43" xfId="197" applyFont="1" applyBorder="1" applyAlignment="1"/>
    <xf numFmtId="9" fontId="0" fillId="0" borderId="120" xfId="197" applyFont="1" applyBorder="1" applyAlignment="1"/>
    <xf numFmtId="42" fontId="0" fillId="0" borderId="38" xfId="703" applyNumberFormat="1" applyFont="1" applyBorder="1" applyAlignment="1"/>
    <xf numFmtId="0" fontId="93" fillId="0" borderId="38" xfId="132" applyFont="1" applyBorder="1"/>
    <xf numFmtId="0" fontId="20" fillId="0" borderId="73" xfId="132" quotePrefix="1" applyFont="1" applyBorder="1" applyAlignment="1">
      <alignment horizontal="left"/>
    </xf>
    <xf numFmtId="42" fontId="0" fillId="0" borderId="51" xfId="0" applyNumberFormat="1" applyBorder="1"/>
    <xf numFmtId="42" fontId="0" fillId="0" borderId="78" xfId="0" applyNumberFormat="1" applyBorder="1"/>
    <xf numFmtId="42" fontId="0" fillId="0" borderId="24" xfId="0" applyNumberFormat="1" applyBorder="1"/>
    <xf numFmtId="42" fontId="0" fillId="0" borderId="25" xfId="0" applyNumberFormat="1" applyBorder="1"/>
    <xf numFmtId="42" fontId="0" fillId="0" borderId="24" xfId="2" applyNumberFormat="1" applyFont="1" applyBorder="1" applyAlignment="1"/>
    <xf numFmtId="42" fontId="0" fillId="0" borderId="25" xfId="2" applyNumberFormat="1" applyFont="1" applyBorder="1" applyAlignment="1"/>
    <xf numFmtId="42" fontId="0" fillId="0" borderId="24" xfId="2" applyNumberFormat="1" applyFont="1" applyFill="1" applyBorder="1" applyAlignment="1"/>
    <xf numFmtId="42" fontId="0" fillId="0" borderId="25" xfId="2" applyNumberFormat="1" applyFont="1" applyFill="1" applyBorder="1" applyAlignment="1"/>
    <xf numFmtId="42" fontId="132" fillId="36" borderId="39" xfId="132" applyNumberFormat="1" applyFill="1" applyBorder="1"/>
    <xf numFmtId="0" fontId="132" fillId="0" borderId="0" xfId="30711" applyAlignment="1">
      <alignment horizontal="left" vertical="top" wrapText="1"/>
    </xf>
    <xf numFmtId="42" fontId="0" fillId="0" borderId="43" xfId="0" applyNumberFormat="1" applyBorder="1"/>
    <xf numFmtId="165" fontId="0" fillId="0" borderId="168" xfId="703" applyNumberFormat="1" applyFont="1" applyBorder="1"/>
    <xf numFmtId="175" fontId="0" fillId="0" borderId="0" xfId="0" applyNumberFormat="1"/>
    <xf numFmtId="0" fontId="114" fillId="0" borderId="114" xfId="0" applyFont="1" applyBorder="1" applyAlignment="1">
      <alignment wrapText="1"/>
    </xf>
    <xf numFmtId="0" fontId="114" fillId="0" borderId="116" xfId="0" applyFont="1" applyBorder="1" applyAlignment="1">
      <alignment wrapText="1"/>
    </xf>
    <xf numFmtId="42" fontId="0" fillId="35" borderId="25" xfId="703" applyNumberFormat="1" applyFont="1" applyFill="1" applyBorder="1" applyAlignment="1">
      <alignment vertical="top"/>
    </xf>
    <xf numFmtId="0" fontId="20" fillId="0" borderId="179" xfId="132" quotePrefix="1" applyFont="1" applyBorder="1" applyAlignment="1">
      <alignment horizontal="left"/>
    </xf>
    <xf numFmtId="165" fontId="20" fillId="0" borderId="180" xfId="2" applyNumberFormat="1" applyFont="1" applyBorder="1" applyAlignment="1">
      <alignment horizontal="right"/>
    </xf>
    <xf numFmtId="0" fontId="57" fillId="0" borderId="24" xfId="132" applyFont="1" applyBorder="1"/>
    <xf numFmtId="164" fontId="0" fillId="0" borderId="90" xfId="0" applyNumberFormat="1" applyBorder="1"/>
    <xf numFmtId="42" fontId="0" fillId="0" borderId="181" xfId="0" applyNumberFormat="1" applyBorder="1"/>
    <xf numFmtId="42" fontId="0" fillId="0" borderId="65" xfId="0" applyNumberFormat="1" applyBorder="1"/>
    <xf numFmtId="164" fontId="20" fillId="0" borderId="25" xfId="4" applyNumberFormat="1" applyFont="1" applyFill="1" applyBorder="1"/>
    <xf numFmtId="0" fontId="2" fillId="0" borderId="29" xfId="0" applyFont="1" applyBorder="1" applyAlignment="1">
      <alignment vertical="center"/>
    </xf>
    <xf numFmtId="0" fontId="2" fillId="0" borderId="32" xfId="0" applyFont="1" applyBorder="1" applyAlignment="1">
      <alignment vertical="center"/>
    </xf>
    <xf numFmtId="165" fontId="0" fillId="0" borderId="24" xfId="2" applyNumberFormat="1" applyFont="1" applyFill="1" applyBorder="1" applyAlignment="1">
      <alignment horizontal="right"/>
    </xf>
    <xf numFmtId="165" fontId="0" fillId="0" borderId="25" xfId="2" applyNumberFormat="1" applyFont="1" applyFill="1" applyBorder="1" applyAlignment="1">
      <alignment horizontal="right"/>
    </xf>
    <xf numFmtId="42" fontId="0" fillId="0" borderId="25" xfId="703" applyNumberFormat="1" applyFont="1" applyFill="1" applyBorder="1" applyAlignment="1">
      <alignment vertical="top"/>
    </xf>
    <xf numFmtId="0" fontId="57" fillId="0" borderId="0" xfId="528" quotePrefix="1" applyFont="1"/>
    <xf numFmtId="42" fontId="0" fillId="0" borderId="115" xfId="0" applyNumberFormat="1" applyBorder="1"/>
    <xf numFmtId="0" fontId="20" fillId="36" borderId="148" xfId="0" applyFont="1" applyFill="1" applyBorder="1" applyAlignment="1">
      <alignment horizontal="center"/>
    </xf>
    <xf numFmtId="9" fontId="0" fillId="0" borderId="63" xfId="0" applyNumberFormat="1" applyBorder="1"/>
    <xf numFmtId="9" fontId="0" fillId="0" borderId="25" xfId="0" applyNumberFormat="1" applyBorder="1"/>
    <xf numFmtId="9" fontId="0" fillId="0" borderId="43" xfId="0" applyNumberFormat="1" applyBorder="1"/>
    <xf numFmtId="0" fontId="20" fillId="36" borderId="116" xfId="0" applyFont="1" applyFill="1" applyBorder="1" applyAlignment="1">
      <alignment horizontal="center"/>
    </xf>
    <xf numFmtId="42" fontId="0" fillId="0" borderId="37" xfId="703" applyNumberFormat="1" applyFont="1" applyFill="1" applyBorder="1" applyAlignment="1">
      <alignment vertical="center"/>
    </xf>
    <xf numFmtId="42" fontId="0" fillId="0" borderId="8" xfId="703" applyNumberFormat="1" applyFont="1" applyFill="1" applyBorder="1" applyAlignment="1">
      <alignment vertical="center"/>
    </xf>
    <xf numFmtId="42" fontId="0" fillId="0" borderId="24" xfId="703" applyNumberFormat="1" applyFont="1" applyFill="1" applyBorder="1" applyAlignment="1"/>
    <xf numFmtId="42" fontId="0" fillId="0" borderId="25" xfId="703" applyNumberFormat="1" applyFont="1" applyFill="1" applyBorder="1" applyAlignment="1"/>
    <xf numFmtId="42" fontId="0" fillId="0" borderId="31" xfId="2" applyNumberFormat="1" applyFont="1" applyFill="1" applyBorder="1" applyAlignment="1"/>
    <xf numFmtId="42" fontId="0" fillId="0" borderId="65" xfId="2" applyNumberFormat="1" applyFont="1" applyFill="1" applyBorder="1" applyAlignment="1"/>
    <xf numFmtId="42" fontId="20" fillId="0" borderId="46" xfId="2" applyNumberFormat="1" applyFont="1" applyFill="1" applyBorder="1" applyAlignment="1"/>
    <xf numFmtId="42" fontId="20" fillId="0" borderId="48" xfId="2" applyNumberFormat="1" applyFont="1" applyFill="1" applyBorder="1" applyAlignment="1"/>
    <xf numFmtId="42" fontId="20" fillId="0" borderId="49" xfId="2" applyNumberFormat="1" applyFont="1" applyFill="1" applyBorder="1" applyAlignment="1"/>
    <xf numFmtId="42" fontId="20" fillId="0" borderId="46" xfId="2" applyNumberFormat="1" applyFont="1" applyBorder="1" applyAlignment="1"/>
    <xf numFmtId="42" fontId="20" fillId="0" borderId="41" xfId="2" applyNumberFormat="1" applyFont="1" applyFill="1" applyBorder="1" applyAlignment="1"/>
    <xf numFmtId="42" fontId="20" fillId="0" borderId="65" xfId="2" applyNumberFormat="1" applyFont="1" applyFill="1" applyBorder="1" applyAlignment="1"/>
    <xf numFmtId="42" fontId="20" fillId="0" borderId="177" xfId="2" applyNumberFormat="1" applyFont="1" applyFill="1" applyBorder="1" applyAlignment="1"/>
    <xf numFmtId="42" fontId="20" fillId="0" borderId="31" xfId="2" applyNumberFormat="1" applyFont="1" applyFill="1" applyBorder="1" applyAlignment="1"/>
    <xf numFmtId="42" fontId="20" fillId="0" borderId="59" xfId="2" applyNumberFormat="1" applyFont="1" applyFill="1" applyBorder="1" applyAlignment="1"/>
    <xf numFmtId="42" fontId="20" fillId="0" borderId="0" xfId="2" applyNumberFormat="1" applyFont="1" applyFill="1" applyBorder="1" applyAlignment="1"/>
    <xf numFmtId="42" fontId="20" fillId="0" borderId="33" xfId="2" applyNumberFormat="1" applyFont="1" applyFill="1" applyBorder="1" applyAlignment="1"/>
    <xf numFmtId="42" fontId="0" fillId="37" borderId="37" xfId="0" applyNumberFormat="1" applyFill="1" applyBorder="1"/>
    <xf numFmtId="42" fontId="0" fillId="37" borderId="32" xfId="0" applyNumberFormat="1" applyFill="1" applyBorder="1"/>
    <xf numFmtId="42" fontId="0" fillId="37" borderId="36" xfId="0" applyNumberFormat="1" applyFill="1" applyBorder="1"/>
    <xf numFmtId="42" fontId="0" fillId="37" borderId="38" xfId="0" applyNumberFormat="1" applyFill="1" applyBorder="1"/>
    <xf numFmtId="42" fontId="0" fillId="37" borderId="8" xfId="0" applyNumberFormat="1" applyFill="1" applyBorder="1"/>
    <xf numFmtId="42" fontId="0" fillId="37" borderId="74" xfId="0" applyNumberFormat="1" applyFill="1" applyBorder="1"/>
    <xf numFmtId="42" fontId="0" fillId="37" borderId="64" xfId="0" applyNumberFormat="1" applyFill="1" applyBorder="1"/>
    <xf numFmtId="42" fontId="0" fillId="37" borderId="28" xfId="0" applyNumberFormat="1" applyFill="1" applyBorder="1"/>
    <xf numFmtId="42" fontId="0" fillId="37" borderId="79" xfId="0" applyNumberFormat="1" applyFill="1" applyBorder="1"/>
    <xf numFmtId="42" fontId="0" fillId="0" borderId="57" xfId="2" applyNumberFormat="1" applyFont="1" applyFill="1" applyBorder="1" applyAlignment="1"/>
    <xf numFmtId="42" fontId="0" fillId="0" borderId="26" xfId="2" applyNumberFormat="1" applyFont="1" applyBorder="1" applyAlignment="1"/>
    <xf numFmtId="42" fontId="20" fillId="0" borderId="50" xfId="2" applyNumberFormat="1" applyFont="1" applyFill="1" applyBorder="1" applyAlignment="1"/>
    <xf numFmtId="42" fontId="20" fillId="0" borderId="110" xfId="2" applyNumberFormat="1" applyFont="1" applyFill="1" applyBorder="1" applyAlignment="1"/>
    <xf numFmtId="42" fontId="0" fillId="0" borderId="46" xfId="0" applyNumberFormat="1" applyBorder="1"/>
    <xf numFmtId="42" fontId="0" fillId="0" borderId="48" xfId="0" applyNumberFormat="1" applyBorder="1"/>
    <xf numFmtId="42" fontId="0" fillId="0" borderId="49" xfId="0" applyNumberFormat="1" applyBorder="1"/>
    <xf numFmtId="42" fontId="0" fillId="0" borderId="4" xfId="0" applyNumberFormat="1" applyBorder="1"/>
    <xf numFmtId="42" fontId="0" fillId="37" borderId="44" xfId="0" applyNumberFormat="1" applyFill="1" applyBorder="1"/>
    <xf numFmtId="42" fontId="0" fillId="37" borderId="25" xfId="0" applyNumberFormat="1" applyFill="1" applyBorder="1"/>
    <xf numFmtId="42" fontId="0" fillId="37" borderId="43" xfId="0" applyNumberFormat="1" applyFill="1" applyBorder="1"/>
    <xf numFmtId="42" fontId="0" fillId="37" borderId="63" xfId="0" applyNumberFormat="1" applyFill="1" applyBorder="1"/>
    <xf numFmtId="42" fontId="0" fillId="37" borderId="56" xfId="0" applyNumberFormat="1" applyFill="1" applyBorder="1"/>
    <xf numFmtId="42" fontId="0" fillId="0" borderId="31" xfId="509" applyNumberFormat="1" applyFont="1" applyFill="1" applyBorder="1" applyAlignment="1"/>
    <xf numFmtId="42" fontId="0" fillId="0" borderId="65" xfId="509" applyNumberFormat="1" applyFont="1" applyFill="1" applyBorder="1" applyAlignment="1"/>
    <xf numFmtId="42" fontId="0" fillId="0" borderId="0" xfId="509" applyNumberFormat="1" applyFont="1" applyFill="1" applyBorder="1" applyAlignment="1"/>
    <xf numFmtId="42" fontId="0" fillId="0" borderId="28" xfId="0" applyNumberFormat="1" applyBorder="1"/>
    <xf numFmtId="42" fontId="0" fillId="0" borderId="32" xfId="0" applyNumberFormat="1" applyBorder="1"/>
    <xf numFmtId="42" fontId="0" fillId="0" borderId="64" xfId="0" applyNumberFormat="1" applyBorder="1"/>
    <xf numFmtId="42" fontId="20" fillId="0" borderId="48" xfId="2" applyNumberFormat="1" applyFont="1" applyBorder="1" applyAlignment="1"/>
    <xf numFmtId="42" fontId="20" fillId="0" borderId="49" xfId="2" applyNumberFormat="1" applyFont="1" applyBorder="1" applyAlignment="1"/>
    <xf numFmtId="42" fontId="20" fillId="0" borderId="110" xfId="2" applyNumberFormat="1" applyFont="1" applyBorder="1" applyAlignment="1"/>
    <xf numFmtId="42" fontId="20" fillId="0" borderId="96" xfId="2" applyNumberFormat="1" applyFont="1" applyBorder="1" applyAlignment="1"/>
    <xf numFmtId="42" fontId="20" fillId="0" borderId="4" xfId="2" applyNumberFormat="1" applyFont="1" applyBorder="1" applyAlignment="1"/>
    <xf numFmtId="0" fontId="20" fillId="36" borderId="37" xfId="132" applyFont="1" applyFill="1" applyBorder="1" applyAlignment="1">
      <alignment horizontal="center"/>
    </xf>
    <xf numFmtId="0" fontId="20" fillId="36" borderId="8" xfId="132" applyFont="1" applyFill="1" applyBorder="1" applyAlignment="1">
      <alignment horizontal="center"/>
    </xf>
    <xf numFmtId="0" fontId="20" fillId="36" borderId="36" xfId="132" applyFont="1" applyFill="1" applyBorder="1" applyAlignment="1">
      <alignment horizontal="center"/>
    </xf>
    <xf numFmtId="0" fontId="132" fillId="36" borderId="38" xfId="132" applyFill="1" applyBorder="1"/>
    <xf numFmtId="0" fontId="132" fillId="36" borderId="5" xfId="132" applyFill="1" applyBorder="1"/>
    <xf numFmtId="0" fontId="132" fillId="36" borderId="79" xfId="132" applyFill="1" applyBorder="1"/>
    <xf numFmtId="165" fontId="132" fillId="0" borderId="24" xfId="132" applyNumberFormat="1" applyBorder="1" applyAlignment="1">
      <alignment horizontal="right" vertical="center"/>
    </xf>
    <xf numFmtId="165" fontId="132" fillId="0" borderId="5" xfId="132" applyNumberFormat="1" applyBorder="1" applyAlignment="1">
      <alignment horizontal="right" vertical="center"/>
    </xf>
    <xf numFmtId="42" fontId="132" fillId="0" borderId="79" xfId="132" applyNumberFormat="1" applyBorder="1" applyAlignment="1">
      <alignment horizontal="right" vertical="center"/>
    </xf>
    <xf numFmtId="42" fontId="132" fillId="0" borderId="38" xfId="132" applyNumberFormat="1" applyBorder="1" applyAlignment="1">
      <alignment horizontal="right" vertical="center"/>
    </xf>
    <xf numFmtId="42" fontId="132" fillId="0" borderId="5" xfId="132" applyNumberFormat="1" applyBorder="1" applyAlignment="1">
      <alignment horizontal="right" vertical="center"/>
    </xf>
    <xf numFmtId="42" fontId="132" fillId="0" borderId="79" xfId="132" applyNumberFormat="1" applyBorder="1"/>
    <xf numFmtId="0" fontId="132" fillId="0" borderId="24" xfId="132" applyBorder="1" applyAlignment="1">
      <alignment horizontal="right" vertical="center"/>
    </xf>
    <xf numFmtId="0" fontId="132" fillId="0" borderId="56" xfId="132" applyBorder="1" applyAlignment="1">
      <alignment horizontal="right" vertical="center"/>
    </xf>
    <xf numFmtId="0" fontId="132" fillId="0" borderId="82" xfId="132" applyBorder="1"/>
    <xf numFmtId="165" fontId="0" fillId="36" borderId="182" xfId="2" applyNumberFormat="1" applyFont="1" applyFill="1" applyBorder="1" applyAlignment="1"/>
    <xf numFmtId="42" fontId="132" fillId="36" borderId="182" xfId="132" applyNumberFormat="1" applyFill="1" applyBorder="1"/>
    <xf numFmtId="42" fontId="123" fillId="36" borderId="182" xfId="2" applyNumberFormat="1" applyFont="1" applyFill="1" applyBorder="1" applyAlignment="1"/>
    <xf numFmtId="0" fontId="132" fillId="36" borderId="182" xfId="132" applyFill="1" applyBorder="1"/>
    <xf numFmtId="42" fontId="57" fillId="0" borderId="5" xfId="703" applyNumberFormat="1" applyFont="1" applyBorder="1" applyAlignment="1">
      <alignment horizontal="right"/>
    </xf>
    <xf numFmtId="42" fontId="0" fillId="0" borderId="38" xfId="703" applyNumberFormat="1" applyFont="1" applyBorder="1" applyAlignment="1">
      <alignment vertical="top"/>
    </xf>
    <xf numFmtId="42" fontId="0" fillId="0" borderId="8" xfId="703" applyNumberFormat="1" applyFont="1" applyBorder="1" applyAlignment="1">
      <alignment vertical="top"/>
    </xf>
    <xf numFmtId="42" fontId="0" fillId="0" borderId="79" xfId="703" applyNumberFormat="1" applyFont="1" applyBorder="1" applyAlignment="1">
      <alignment vertical="top"/>
    </xf>
    <xf numFmtId="42" fontId="0" fillId="0" borderId="74" xfId="703" applyNumberFormat="1" applyFont="1" applyBorder="1" applyAlignment="1"/>
    <xf numFmtId="9" fontId="57" fillId="0" borderId="5" xfId="197" applyFont="1" applyBorder="1" applyAlignment="1">
      <alignment horizontal="right"/>
    </xf>
    <xf numFmtId="9" fontId="57" fillId="0" borderId="74" xfId="197" applyFont="1" applyBorder="1" applyAlignment="1">
      <alignment horizontal="right"/>
    </xf>
    <xf numFmtId="42" fontId="0" fillId="0" borderId="35" xfId="0" applyNumberFormat="1" applyBorder="1"/>
    <xf numFmtId="42" fontId="2" fillId="0" borderId="8" xfId="2" applyNumberFormat="1" applyFont="1" applyBorder="1"/>
    <xf numFmtId="42" fontId="2" fillId="37" borderId="8" xfId="2" applyNumberFormat="1" applyFont="1" applyFill="1" applyBorder="1"/>
    <xf numFmtId="42" fontId="2" fillId="0" borderId="30" xfId="2" applyNumberFormat="1" applyFont="1" applyBorder="1"/>
    <xf numFmtId="42" fontId="0" fillId="37" borderId="8" xfId="2" applyNumberFormat="1" applyFont="1" applyFill="1" applyBorder="1"/>
    <xf numFmtId="42" fontId="2" fillId="0" borderId="32" xfId="2" applyNumberFormat="1" applyFont="1" applyBorder="1"/>
    <xf numFmtId="42" fontId="0" fillId="0" borderId="90" xfId="0" applyNumberFormat="1" applyBorder="1"/>
    <xf numFmtId="42" fontId="2" fillId="0" borderId="25" xfId="2" applyNumberFormat="1" applyFont="1" applyBorder="1"/>
    <xf numFmtId="42" fontId="0" fillId="37" borderId="32" xfId="2" applyNumberFormat="1" applyFont="1" applyFill="1" applyBorder="1"/>
    <xf numFmtId="42" fontId="0" fillId="37" borderId="25" xfId="39" applyNumberFormat="1" applyFont="1" applyFill="1" applyBorder="1"/>
    <xf numFmtId="42" fontId="2" fillId="0" borderId="8" xfId="2" applyNumberFormat="1" applyFont="1" applyFill="1" applyBorder="1"/>
    <xf numFmtId="42" fontId="2" fillId="0" borderId="32" xfId="2" applyNumberFormat="1" applyFont="1" applyFill="1" applyBorder="1"/>
    <xf numFmtId="42" fontId="0" fillId="37" borderId="32" xfId="39" applyNumberFormat="1" applyFont="1" applyFill="1" applyBorder="1"/>
    <xf numFmtId="44" fontId="0" fillId="0" borderId="36" xfId="64" applyFont="1" applyBorder="1" applyAlignment="1"/>
    <xf numFmtId="44" fontId="0" fillId="0" borderId="36" xfId="2" applyFont="1" applyBorder="1" applyAlignment="1"/>
    <xf numFmtId="44" fontId="0" fillId="0" borderId="40" xfId="2" applyFont="1" applyBorder="1" applyAlignment="1"/>
    <xf numFmtId="44" fontId="0" fillId="0" borderId="115" xfId="2" applyFont="1" applyFill="1" applyBorder="1"/>
    <xf numFmtId="44" fontId="0" fillId="0" borderId="183" xfId="2" applyFont="1" applyFill="1" applyBorder="1"/>
    <xf numFmtId="44" fontId="0" fillId="0" borderId="115" xfId="2" applyFont="1" applyBorder="1"/>
    <xf numFmtId="44" fontId="0" fillId="0" borderId="183" xfId="2" applyFont="1" applyBorder="1"/>
    <xf numFmtId="42" fontId="20" fillId="0" borderId="184" xfId="703" applyNumberFormat="1" applyFont="1" applyBorder="1" applyAlignment="1"/>
    <xf numFmtId="42" fontId="20" fillId="0" borderId="185" xfId="703" applyNumberFormat="1" applyFont="1" applyBorder="1" applyAlignment="1"/>
    <xf numFmtId="42" fontId="20" fillId="0" borderId="186" xfId="703" applyNumberFormat="1" applyFont="1" applyBorder="1" applyAlignment="1"/>
    <xf numFmtId="42" fontId="20" fillId="0" borderId="185" xfId="703" applyNumberFormat="1" applyFont="1" applyBorder="1"/>
    <xf numFmtId="42" fontId="20" fillId="0" borderId="187" xfId="703" applyNumberFormat="1" applyFont="1" applyBorder="1" applyAlignment="1"/>
    <xf numFmtId="9" fontId="0" fillId="0" borderId="185" xfId="197" applyFont="1" applyBorder="1" applyAlignment="1"/>
    <xf numFmtId="9" fontId="0" fillId="0" borderId="188" xfId="197" applyFont="1" applyBorder="1" applyAlignment="1"/>
    <xf numFmtId="165" fontId="20" fillId="0" borderId="185" xfId="2" applyNumberFormat="1" applyFont="1" applyBorder="1" applyAlignment="1">
      <alignment horizontal="right"/>
    </xf>
    <xf numFmtId="42" fontId="20" fillId="0" borderId="186" xfId="2" applyNumberFormat="1" applyFont="1" applyBorder="1" applyAlignment="1"/>
    <xf numFmtId="42" fontId="20" fillId="0" borderId="185" xfId="2" applyNumberFormat="1" applyFont="1" applyBorder="1" applyAlignment="1"/>
    <xf numFmtId="42" fontId="20" fillId="0" borderId="187" xfId="2" applyNumberFormat="1" applyFont="1" applyBorder="1" applyAlignment="1"/>
    <xf numFmtId="9" fontId="20" fillId="0" borderId="185" xfId="197" applyFont="1" applyBorder="1" applyAlignment="1">
      <alignment horizontal="right"/>
    </xf>
    <xf numFmtId="9" fontId="86" fillId="0" borderId="188" xfId="198" applyFont="1" applyBorder="1" applyAlignment="1"/>
    <xf numFmtId="165" fontId="0" fillId="36" borderId="187" xfId="2" applyNumberFormat="1" applyFont="1" applyFill="1" applyBorder="1" applyAlignment="1"/>
    <xf numFmtId="42" fontId="0" fillId="36" borderId="186" xfId="2" applyNumberFormat="1" applyFont="1" applyFill="1" applyBorder="1" applyAlignment="1"/>
    <xf numFmtId="42" fontId="132" fillId="36" borderId="187" xfId="132" applyNumberFormat="1" applyFill="1" applyBorder="1"/>
    <xf numFmtId="0" fontId="132" fillId="36" borderId="187" xfId="132" applyFill="1" applyBorder="1"/>
    <xf numFmtId="0" fontId="132" fillId="36" borderId="186" xfId="132" applyFill="1" applyBorder="1"/>
    <xf numFmtId="42" fontId="20" fillId="0" borderId="187" xfId="132" applyNumberFormat="1" applyFont="1" applyBorder="1" applyAlignment="1">
      <alignment horizontal="right"/>
    </xf>
    <xf numFmtId="42" fontId="20" fillId="0" borderId="185" xfId="132" applyNumberFormat="1" applyFont="1" applyBorder="1"/>
    <xf numFmtId="42" fontId="132" fillId="0" borderId="187" xfId="132" applyNumberFormat="1" applyBorder="1"/>
    <xf numFmtId="42" fontId="132" fillId="0" borderId="185" xfId="132" applyNumberFormat="1" applyBorder="1"/>
    <xf numFmtId="42" fontId="2" fillId="0" borderId="188" xfId="703" applyNumberFormat="1" applyFont="1" applyBorder="1" applyAlignment="1"/>
    <xf numFmtId="0" fontId="132" fillId="36" borderId="184" xfId="132" applyFill="1" applyBorder="1"/>
    <xf numFmtId="42" fontId="2" fillId="0" borderId="188" xfId="132" applyNumberFormat="1" applyFont="1" applyBorder="1"/>
    <xf numFmtId="0" fontId="132" fillId="0" borderId="187" xfId="132" quotePrefix="1" applyBorder="1" applyAlignment="1">
      <alignment horizontal="left"/>
    </xf>
    <xf numFmtId="0" fontId="132" fillId="0" borderId="182" xfId="132" applyBorder="1"/>
    <xf numFmtId="165" fontId="132" fillId="0" borderId="182" xfId="132" applyNumberFormat="1" applyBorder="1"/>
    <xf numFmtId="42" fontId="0" fillId="0" borderId="188" xfId="703" applyNumberFormat="1" applyFont="1" applyBorder="1" applyAlignment="1"/>
    <xf numFmtId="42" fontId="0" fillId="0" borderId="188" xfId="703" applyNumberFormat="1" applyFont="1" applyBorder="1" applyAlignment="1">
      <alignment vertical="top"/>
    </xf>
    <xf numFmtId="42" fontId="132" fillId="0" borderId="187" xfId="132" applyNumberFormat="1" applyBorder="1" applyAlignment="1">
      <alignment vertical="top"/>
    </xf>
    <xf numFmtId="42" fontId="132" fillId="0" borderId="185" xfId="132" applyNumberFormat="1" applyBorder="1" applyAlignment="1">
      <alignment vertical="top"/>
    </xf>
    <xf numFmtId="10" fontId="0" fillId="0" borderId="188" xfId="1" applyNumberFormat="1" applyFont="1" applyBorder="1" applyAlignment="1"/>
    <xf numFmtId="0" fontId="132" fillId="0" borderId="182" xfId="528" applyBorder="1"/>
    <xf numFmtId="0" fontId="20" fillId="0" borderId="182" xfId="528" applyFont="1" applyBorder="1"/>
    <xf numFmtId="0" fontId="20" fillId="0" borderId="186" xfId="528" applyFont="1" applyBorder="1"/>
    <xf numFmtId="0" fontId="20" fillId="39" borderId="187" xfId="132" applyFont="1" applyFill="1" applyBorder="1"/>
    <xf numFmtId="0" fontId="20" fillId="40" borderId="187" xfId="132" applyFont="1" applyFill="1" applyBorder="1"/>
    <xf numFmtId="5" fontId="20" fillId="35" borderId="187" xfId="0" applyNumberFormat="1" applyFont="1" applyFill="1" applyBorder="1" applyAlignment="1">
      <alignment horizontal="left"/>
    </xf>
    <xf numFmtId="0" fontId="89" fillId="37" borderId="185" xfId="0" applyFont="1" applyFill="1" applyBorder="1"/>
    <xf numFmtId="0" fontId="89" fillId="37" borderId="188" xfId="0" applyFont="1" applyFill="1" applyBorder="1"/>
    <xf numFmtId="175" fontId="0" fillId="0" borderId="185" xfId="0" applyNumberFormat="1" applyBorder="1"/>
    <xf numFmtId="175" fontId="0" fillId="0" borderId="188" xfId="0" applyNumberFormat="1" applyBorder="1"/>
    <xf numFmtId="0" fontId="20" fillId="0" borderId="187" xfId="132" applyFont="1" applyBorder="1"/>
    <xf numFmtId="0" fontId="20" fillId="41" borderId="186" xfId="0" applyFont="1" applyFill="1" applyBorder="1" applyAlignment="1">
      <alignment wrapText="1"/>
    </xf>
    <xf numFmtId="0" fontId="0" fillId="0" borderId="186" xfId="0" applyBorder="1"/>
    <xf numFmtId="10" fontId="0" fillId="0" borderId="186" xfId="0" applyNumberFormat="1" applyBorder="1"/>
    <xf numFmtId="0" fontId="0" fillId="41" borderId="186" xfId="0" applyFill="1" applyBorder="1"/>
    <xf numFmtId="0" fontId="89" fillId="41" borderId="186" xfId="0" applyFont="1" applyFill="1" applyBorder="1"/>
    <xf numFmtId="0" fontId="20" fillId="0" borderId="185" xfId="132" applyFont="1" applyBorder="1" applyAlignment="1">
      <alignment horizontal="center"/>
    </xf>
    <xf numFmtId="0" fontId="20" fillId="0" borderId="188" xfId="132" applyFont="1" applyBorder="1" applyAlignment="1">
      <alignment horizontal="center"/>
    </xf>
    <xf numFmtId="44" fontId="0" fillId="0" borderId="188" xfId="2" applyFont="1" applyBorder="1"/>
    <xf numFmtId="44" fontId="0" fillId="0" borderId="188" xfId="2" applyFont="1" applyFill="1" applyBorder="1"/>
    <xf numFmtId="3" fontId="20" fillId="0" borderId="185" xfId="4" applyNumberFormat="1" applyFont="1" applyFill="1" applyBorder="1"/>
    <xf numFmtId="3" fontId="20" fillId="0" borderId="188" xfId="4" applyNumberFormat="1" applyFont="1" applyFill="1" applyBorder="1"/>
    <xf numFmtId="42" fontId="0" fillId="0" borderId="185" xfId="2" applyNumberFormat="1" applyFont="1" applyFill="1" applyBorder="1" applyAlignment="1"/>
    <xf numFmtId="42" fontId="20" fillId="0" borderId="185" xfId="2" applyNumberFormat="1" applyFont="1" applyFill="1" applyBorder="1" applyAlignment="1"/>
    <xf numFmtId="42" fontId="0" fillId="0" borderId="189" xfId="2" applyNumberFormat="1" applyFont="1" applyFill="1" applyBorder="1" applyAlignment="1"/>
    <xf numFmtId="0" fontId="20" fillId="0" borderId="182" xfId="0" applyFont="1" applyBorder="1" applyAlignment="1">
      <alignment wrapText="1"/>
    </xf>
    <xf numFmtId="3" fontId="0" fillId="42" borderId="186" xfId="0" applyNumberFormat="1" applyFill="1" applyBorder="1"/>
    <xf numFmtId="3" fontId="0" fillId="0" borderId="186" xfId="0" applyNumberFormat="1" applyBorder="1"/>
    <xf numFmtId="164" fontId="0" fillId="0" borderId="182" xfId="4" applyNumberFormat="1" applyFont="1" applyBorder="1" applyAlignment="1">
      <alignment horizontal="center"/>
    </xf>
    <xf numFmtId="49" fontId="21" fillId="0" borderId="182" xfId="127" applyNumberFormat="1" applyFont="1" applyBorder="1" applyAlignment="1">
      <alignment horizontal="center"/>
    </xf>
    <xf numFmtId="0" fontId="0" fillId="44" borderId="189" xfId="0" applyFill="1" applyBorder="1" applyAlignment="1">
      <alignment vertical="center" wrapText="1"/>
    </xf>
    <xf numFmtId="0" fontId="0" fillId="44" borderId="182" xfId="0" applyFill="1" applyBorder="1" applyAlignment="1">
      <alignment vertical="center" wrapText="1"/>
    </xf>
    <xf numFmtId="42" fontId="20" fillId="0" borderId="184" xfId="0" applyNumberFormat="1" applyFont="1" applyBorder="1"/>
    <xf numFmtId="0" fontId="132" fillId="44" borderId="189" xfId="127" applyFill="1" applyBorder="1" applyAlignment="1">
      <alignment vertical="center" wrapText="1"/>
    </xf>
    <xf numFmtId="0" fontId="132" fillId="44" borderId="182" xfId="127" applyFill="1" applyBorder="1" applyAlignment="1">
      <alignment vertical="center" wrapText="1"/>
    </xf>
    <xf numFmtId="164" fontId="2" fillId="0" borderId="49" xfId="0" applyNumberFormat="1" applyFont="1" applyBorder="1"/>
    <xf numFmtId="0" fontId="21" fillId="36" borderId="46" xfId="127" applyFont="1" applyFill="1" applyBorder="1" applyAlignment="1">
      <alignment horizontal="center" vertical="center" wrapText="1"/>
    </xf>
    <xf numFmtId="0" fontId="21" fillId="36" borderId="48" xfId="127" applyFont="1" applyFill="1" applyBorder="1" applyAlignment="1">
      <alignment horizontal="center" vertical="center" wrapText="1"/>
    </xf>
    <xf numFmtId="0" fontId="21" fillId="36" borderId="49" xfId="127" applyFont="1" applyFill="1" applyBorder="1" applyAlignment="1">
      <alignment horizontal="center" vertical="center" wrapText="1"/>
    </xf>
    <xf numFmtId="9" fontId="0" fillId="0" borderId="43" xfId="0" applyNumberFormat="1" applyBorder="1" applyAlignment="1">
      <alignment horizontal="center" vertical="center"/>
    </xf>
    <xf numFmtId="0" fontId="21" fillId="36" borderId="48" xfId="127" applyFont="1" applyFill="1" applyBorder="1" applyAlignment="1">
      <alignment horizontal="center" vertical="center"/>
    </xf>
    <xf numFmtId="165" fontId="132" fillId="36" borderId="38" xfId="2" applyNumberFormat="1" applyFill="1" applyBorder="1"/>
    <xf numFmtId="165" fontId="132" fillId="36" borderId="5" xfId="2" applyNumberFormat="1" applyFill="1" applyBorder="1"/>
    <xf numFmtId="165" fontId="132" fillId="36" borderId="79" xfId="2" applyNumberFormat="1" applyFill="1" applyBorder="1"/>
    <xf numFmtId="0" fontId="20" fillId="42" borderId="84" xfId="0" applyFont="1" applyFill="1" applyBorder="1" applyAlignment="1">
      <alignment horizontal="center" vertical="center" wrapText="1"/>
    </xf>
    <xf numFmtId="0" fontId="20" fillId="42" borderId="34" xfId="0" applyFont="1" applyFill="1" applyBorder="1" applyAlignment="1">
      <alignment wrapText="1"/>
    </xf>
    <xf numFmtId="0" fontId="20" fillId="42" borderId="78" xfId="0" applyFont="1" applyFill="1" applyBorder="1" applyAlignment="1">
      <alignment wrapText="1"/>
    </xf>
    <xf numFmtId="0" fontId="20" fillId="42" borderId="44" xfId="0" applyFont="1" applyFill="1" applyBorder="1" applyAlignment="1">
      <alignment wrapText="1"/>
    </xf>
    <xf numFmtId="164" fontId="0" fillId="42" borderId="63" xfId="4" applyNumberFormat="1" applyFont="1" applyFill="1" applyBorder="1" applyAlignment="1">
      <alignment wrapText="1"/>
    </xf>
    <xf numFmtId="0" fontId="20" fillId="42" borderId="63" xfId="0" applyFont="1" applyFill="1" applyBorder="1" applyAlignment="1">
      <alignment wrapText="1"/>
    </xf>
    <xf numFmtId="9" fontId="132" fillId="0" borderId="0" xfId="1"/>
    <xf numFmtId="3" fontId="0" fillId="0" borderId="30" xfId="667" applyNumberFormat="1" applyFont="1" applyBorder="1"/>
    <xf numFmtId="3" fontId="0" fillId="0" borderId="8" xfId="667" applyNumberFormat="1" applyFont="1" applyBorder="1"/>
    <xf numFmtId="42" fontId="0" fillId="37" borderId="36" xfId="64" applyNumberFormat="1" applyFont="1" applyFill="1" applyBorder="1" applyAlignment="1"/>
    <xf numFmtId="42" fontId="20" fillId="0" borderId="39" xfId="0" applyNumberFormat="1" applyFont="1" applyBorder="1"/>
    <xf numFmtId="42" fontId="0" fillId="0" borderId="109" xfId="0" applyNumberFormat="1" applyBorder="1"/>
    <xf numFmtId="44" fontId="0" fillId="0" borderId="30" xfId="0" applyNumberFormat="1" applyBorder="1"/>
    <xf numFmtId="0" fontId="0" fillId="0" borderId="0" xfId="127" applyFont="1"/>
    <xf numFmtId="165" fontId="0" fillId="0" borderId="0" xfId="0" applyNumberFormat="1"/>
    <xf numFmtId="3" fontId="0" fillId="0" borderId="8" xfId="127" applyNumberFormat="1" applyFont="1" applyBorder="1" applyAlignment="1">
      <alignment horizontal="center" vertical="center"/>
    </xf>
    <xf numFmtId="3" fontId="0" fillId="0" borderId="63" xfId="127" applyNumberFormat="1" applyFont="1" applyBorder="1" applyAlignment="1">
      <alignment horizontal="center" vertical="center"/>
    </xf>
    <xf numFmtId="3" fontId="0" fillId="0" borderId="25" xfId="127" applyNumberFormat="1" applyFont="1" applyBorder="1" applyAlignment="1">
      <alignment horizontal="center" vertical="center"/>
    </xf>
    <xf numFmtId="3" fontId="0" fillId="0" borderId="8" xfId="16266" applyNumberFormat="1" applyFont="1" applyBorder="1" applyAlignment="1">
      <alignment horizontal="center" vertical="center"/>
    </xf>
    <xf numFmtId="3" fontId="0" fillId="0" borderId="8" xfId="16259" applyNumberFormat="1" applyFont="1" applyBorder="1" applyAlignment="1">
      <alignment horizontal="center" vertical="center"/>
    </xf>
    <xf numFmtId="42" fontId="20" fillId="0" borderId="220" xfId="0" applyNumberFormat="1" applyFont="1" applyBorder="1"/>
    <xf numFmtId="42" fontId="132" fillId="0" borderId="181" xfId="127" applyNumberFormat="1" applyBorder="1"/>
    <xf numFmtId="42" fontId="20" fillId="0" borderId="65" xfId="127" applyNumberFormat="1" applyFont="1" applyBorder="1"/>
    <xf numFmtId="0" fontId="24" fillId="0" borderId="115" xfId="127" applyFont="1" applyBorder="1"/>
    <xf numFmtId="42" fontId="0" fillId="0" borderId="116" xfId="4" applyNumberFormat="1" applyFont="1" applyBorder="1" applyAlignment="1"/>
    <xf numFmtId="44" fontId="0" fillId="0" borderId="116" xfId="0" applyNumberFormat="1" applyBorder="1"/>
    <xf numFmtId="42" fontId="20" fillId="0" borderId="147" xfId="0" applyNumberFormat="1" applyFont="1" applyBorder="1"/>
    <xf numFmtId="42" fontId="20" fillId="0" borderId="171" xfId="0" applyNumberFormat="1" applyFont="1" applyBorder="1"/>
    <xf numFmtId="42" fontId="20" fillId="0" borderId="103" xfId="0" applyNumberFormat="1" applyFont="1" applyBorder="1"/>
    <xf numFmtId="42" fontId="0" fillId="0" borderId="169" xfId="0" applyNumberFormat="1" applyBorder="1"/>
    <xf numFmtId="42" fontId="20" fillId="0" borderId="74" xfId="0" applyNumberFormat="1" applyFont="1" applyBorder="1"/>
    <xf numFmtId="43" fontId="24" fillId="0" borderId="114" xfId="39" applyFont="1" applyFill="1" applyBorder="1" applyAlignment="1"/>
    <xf numFmtId="0" fontId="24" fillId="0" borderId="25" xfId="127" applyFont="1" applyBorder="1"/>
    <xf numFmtId="0" fontId="0" fillId="0" borderId="57" xfId="0" applyBorder="1"/>
    <xf numFmtId="0" fontId="133" fillId="0" borderId="0" xfId="0" applyFont="1" applyAlignment="1">
      <alignment vertical="top" wrapText="1"/>
    </xf>
    <xf numFmtId="0" fontId="20" fillId="0" borderId="0" xfId="127" applyFont="1" applyAlignment="1">
      <alignment horizontal="left" vertical="top"/>
    </xf>
    <xf numFmtId="3" fontId="0" fillId="0" borderId="0" xfId="0" applyNumberFormat="1" applyAlignment="1">
      <alignment vertical="top"/>
    </xf>
    <xf numFmtId="164" fontId="0" fillId="0" borderId="0" xfId="4" applyNumberFormat="1" applyFont="1" applyBorder="1" applyAlignment="1">
      <alignment vertical="top"/>
    </xf>
    <xf numFmtId="9" fontId="0" fillId="0" borderId="0" xfId="1" applyFont="1" applyBorder="1" applyAlignment="1">
      <alignment vertical="top"/>
    </xf>
    <xf numFmtId="9" fontId="0" fillId="0" borderId="0" xfId="0" applyNumberFormat="1" applyAlignment="1">
      <alignment vertical="top"/>
    </xf>
    <xf numFmtId="2" fontId="0" fillId="0" borderId="0" xfId="0" applyNumberFormat="1" applyAlignment="1">
      <alignment vertical="top"/>
    </xf>
    <xf numFmtId="165" fontId="0" fillId="0" borderId="0" xfId="2" applyNumberFormat="1" applyFont="1" applyBorder="1" applyAlignment="1">
      <alignment vertical="top"/>
    </xf>
    <xf numFmtId="0" fontId="0" fillId="0" borderId="0" xfId="30713" applyFont="1" applyAlignment="1">
      <alignment horizontal="left" vertical="top"/>
    </xf>
    <xf numFmtId="164" fontId="0" fillId="0" borderId="0" xfId="4" applyNumberFormat="1" applyFont="1" applyBorder="1" applyAlignment="1">
      <alignment horizontal="left" vertical="top"/>
    </xf>
    <xf numFmtId="9" fontId="0" fillId="0" borderId="0" xfId="0" applyNumberFormat="1" applyAlignment="1">
      <alignment horizontal="left" vertical="top"/>
    </xf>
    <xf numFmtId="2" fontId="0" fillId="0" borderId="0" xfId="0" applyNumberFormat="1" applyAlignment="1">
      <alignment horizontal="left" vertical="top"/>
    </xf>
    <xf numFmtId="165" fontId="0" fillId="0" borderId="0" xfId="2" applyNumberFormat="1" applyFont="1" applyBorder="1" applyAlignment="1">
      <alignment horizontal="left" vertical="top"/>
    </xf>
    <xf numFmtId="0" fontId="0" fillId="0" borderId="0" xfId="30710" applyFont="1" applyAlignment="1">
      <alignment horizontal="left" vertical="top"/>
    </xf>
    <xf numFmtId="0" fontId="93" fillId="0" borderId="0" xfId="0" applyFont="1" applyAlignment="1">
      <alignment horizontal="left" vertical="top"/>
    </xf>
    <xf numFmtId="0" fontId="20" fillId="0" borderId="0" xfId="0" applyFont="1" applyAlignment="1">
      <alignment horizontal="left" vertical="top"/>
    </xf>
    <xf numFmtId="0" fontId="20" fillId="0" borderId="0" xfId="0" applyFont="1" applyAlignment="1">
      <alignment horizontal="center" vertical="top"/>
    </xf>
    <xf numFmtId="0" fontId="20" fillId="0" borderId="0" xfId="0" applyFont="1" applyAlignment="1">
      <alignment vertical="top"/>
    </xf>
    <xf numFmtId="0" fontId="0" fillId="0" borderId="0" xfId="0" quotePrefix="1" applyAlignment="1">
      <alignment vertical="top"/>
    </xf>
    <xf numFmtId="165" fontId="0" fillId="0" borderId="74" xfId="703" applyNumberFormat="1" applyFont="1" applyBorder="1" applyAlignment="1">
      <alignment vertical="center"/>
    </xf>
    <xf numFmtId="9" fontId="0" fillId="0" borderId="36" xfId="1" applyFont="1" applyBorder="1" applyAlignment="1">
      <alignment vertical="center"/>
    </xf>
    <xf numFmtId="0" fontId="0" fillId="46" borderId="5" xfId="0" applyFill="1" applyBorder="1"/>
    <xf numFmtId="0" fontId="0" fillId="46" borderId="74" xfId="0" applyFill="1" applyBorder="1"/>
    <xf numFmtId="0" fontId="0" fillId="46" borderId="45" xfId="0" applyFill="1" applyBorder="1"/>
    <xf numFmtId="165" fontId="0" fillId="0" borderId="30" xfId="703" applyNumberFormat="1" applyFont="1" applyBorder="1" applyAlignment="1">
      <alignment vertical="center"/>
    </xf>
    <xf numFmtId="165" fontId="105" fillId="0" borderId="48" xfId="132" applyNumberFormat="1" applyFont="1" applyBorder="1" applyAlignment="1">
      <alignment vertical="top" wrapText="1"/>
    </xf>
    <xf numFmtId="9" fontId="0" fillId="0" borderId="25" xfId="1" applyFont="1" applyBorder="1" applyAlignment="1">
      <alignment horizontal="right"/>
    </xf>
    <xf numFmtId="9" fontId="0" fillId="0" borderId="8" xfId="0" applyNumberFormat="1" applyBorder="1" applyAlignment="1">
      <alignment horizontal="right"/>
    </xf>
    <xf numFmtId="0" fontId="0" fillId="0" borderId="8" xfId="0" applyBorder="1" applyAlignment="1">
      <alignment horizontal="right"/>
    </xf>
    <xf numFmtId="9" fontId="0" fillId="0" borderId="48" xfId="0" applyNumberFormat="1" applyBorder="1" applyAlignment="1">
      <alignment horizontal="right"/>
    </xf>
    <xf numFmtId="9" fontId="0" fillId="0" borderId="8" xfId="1" applyFont="1" applyBorder="1" applyAlignment="1">
      <alignment horizontal="right"/>
    </xf>
    <xf numFmtId="0" fontId="0" fillId="0" borderId="32" xfId="0" applyBorder="1" applyAlignment="1">
      <alignment horizontal="right"/>
    </xf>
    <xf numFmtId="9" fontId="0" fillId="0" borderId="71" xfId="1" applyFont="1" applyBorder="1" applyAlignment="1">
      <alignment horizontal="right"/>
    </xf>
    <xf numFmtId="9" fontId="0" fillId="0" borderId="35" xfId="1" applyFont="1" applyBorder="1" applyAlignment="1">
      <alignment horizontal="right"/>
    </xf>
    <xf numFmtId="9" fontId="0" fillId="0" borderId="73" xfId="1" applyFont="1" applyBorder="1" applyAlignment="1">
      <alignment horizontal="right"/>
    </xf>
    <xf numFmtId="43" fontId="2" fillId="0" borderId="90" xfId="4" applyFont="1" applyBorder="1"/>
    <xf numFmtId="3" fontId="101" fillId="0" borderId="0" xfId="0" applyNumberFormat="1" applyFont="1"/>
    <xf numFmtId="1" fontId="0" fillId="0" borderId="0" xfId="1" applyNumberFormat="1" applyFont="1"/>
    <xf numFmtId="0" fontId="132" fillId="35" borderId="38" xfId="132" quotePrefix="1" applyFill="1" applyBorder="1" applyAlignment="1">
      <alignment horizontal="left"/>
    </xf>
    <xf numFmtId="165" fontId="0" fillId="35" borderId="24" xfId="2" applyNumberFormat="1" applyFont="1" applyFill="1" applyBorder="1" applyAlignment="1">
      <alignment horizontal="right"/>
    </xf>
    <xf numFmtId="165" fontId="0" fillId="35" borderId="25" xfId="2" applyNumberFormat="1" applyFont="1" applyFill="1" applyBorder="1" applyAlignment="1">
      <alignment horizontal="right"/>
    </xf>
    <xf numFmtId="42" fontId="0" fillId="35" borderId="78" xfId="2" applyNumberFormat="1" applyFont="1" applyFill="1" applyBorder="1" applyAlignment="1"/>
    <xf numFmtId="42" fontId="0" fillId="35" borderId="24" xfId="2" applyNumberFormat="1" applyFont="1" applyFill="1" applyBorder="1" applyAlignment="1"/>
    <xf numFmtId="42" fontId="0" fillId="35" borderId="25" xfId="2" applyNumberFormat="1" applyFont="1" applyFill="1" applyBorder="1" applyAlignment="1"/>
    <xf numFmtId="42" fontId="0" fillId="35" borderId="78" xfId="703" applyNumberFormat="1" applyFont="1" applyFill="1" applyBorder="1" applyAlignment="1"/>
    <xf numFmtId="43" fontId="0" fillId="0" borderId="0" xfId="4" applyFont="1"/>
    <xf numFmtId="0" fontId="0" fillId="35" borderId="30" xfId="0" applyFill="1" applyBorder="1" applyAlignment="1">
      <alignment vertical="center"/>
    </xf>
    <xf numFmtId="0" fontId="2" fillId="35" borderId="8" xfId="0" applyFont="1" applyFill="1" applyBorder="1" applyAlignment="1">
      <alignment vertical="center"/>
    </xf>
    <xf numFmtId="164" fontId="2" fillId="35" borderId="90" xfId="4" applyNumberFormat="1" applyFont="1" applyFill="1" applyBorder="1"/>
    <xf numFmtId="42" fontId="2" fillId="35" borderId="30" xfId="2" applyNumberFormat="1" applyFont="1" applyFill="1" applyBorder="1"/>
    <xf numFmtId="0" fontId="93" fillId="35" borderId="35" xfId="528" applyFont="1" applyFill="1" applyBorder="1"/>
    <xf numFmtId="0" fontId="93" fillId="35" borderId="35" xfId="528" applyFont="1" applyFill="1" applyBorder="1" applyAlignment="1">
      <alignment horizontal="center"/>
    </xf>
    <xf numFmtId="0" fontId="93" fillId="35" borderId="38" xfId="528" applyFont="1" applyFill="1" applyBorder="1" applyAlignment="1">
      <alignment horizontal="center"/>
    </xf>
    <xf numFmtId="164" fontId="0" fillId="35" borderId="35" xfId="0" applyNumberFormat="1" applyFill="1" applyBorder="1"/>
    <xf numFmtId="42" fontId="0" fillId="35" borderId="35" xfId="0" applyNumberFormat="1" applyFill="1" applyBorder="1"/>
    <xf numFmtId="42" fontId="57" fillId="0" borderId="0" xfId="132" applyNumberFormat="1" applyFont="1"/>
    <xf numFmtId="42" fontId="0" fillId="0" borderId="0" xfId="0" applyNumberFormat="1" applyAlignment="1">
      <alignment wrapText="1"/>
    </xf>
    <xf numFmtId="1" fontId="0" fillId="0" borderId="90" xfId="0" applyNumberFormat="1" applyBorder="1"/>
    <xf numFmtId="42" fontId="0" fillId="0" borderId="78" xfId="703" applyNumberFormat="1" applyFont="1" applyBorder="1"/>
    <xf numFmtId="171" fontId="0" fillId="0" borderId="35" xfId="0" applyNumberFormat="1" applyBorder="1" applyAlignment="1">
      <alignment horizontal="right"/>
    </xf>
    <xf numFmtId="0" fontId="0" fillId="0" borderId="0" xfId="132" applyFont="1" applyAlignment="1">
      <alignment vertical="center"/>
    </xf>
    <xf numFmtId="9" fontId="0" fillId="0" borderId="43" xfId="197" applyFont="1" applyFill="1" applyBorder="1" applyAlignment="1">
      <alignment horizontal="right"/>
    </xf>
    <xf numFmtId="9" fontId="0" fillId="0" borderId="43" xfId="537" applyFont="1" applyFill="1" applyBorder="1" applyAlignment="1">
      <alignment horizontal="right"/>
    </xf>
    <xf numFmtId="42" fontId="0" fillId="0" borderId="25" xfId="703" applyNumberFormat="1" applyFont="1" applyBorder="1"/>
    <xf numFmtId="42" fontId="0" fillId="0" borderId="24" xfId="703" applyNumberFormat="1" applyFont="1" applyBorder="1"/>
    <xf numFmtId="10" fontId="20" fillId="0" borderId="0" xfId="1" applyNumberFormat="1" applyFont="1"/>
    <xf numFmtId="0" fontId="114" fillId="0" borderId="0" xfId="0" applyFont="1" applyAlignment="1">
      <alignment vertical="top" wrapText="1"/>
    </xf>
    <xf numFmtId="164" fontId="0" fillId="0" borderId="32" xfId="0" applyNumberFormat="1" applyBorder="1" applyAlignment="1">
      <alignment horizontal="left"/>
    </xf>
    <xf numFmtId="164" fontId="0" fillId="0" borderId="152" xfId="0" applyNumberFormat="1" applyBorder="1" applyAlignment="1">
      <alignment horizontal="left"/>
    </xf>
    <xf numFmtId="0" fontId="58" fillId="39" borderId="104" xfId="0" applyFont="1" applyFill="1" applyBorder="1" applyAlignment="1">
      <alignment horizontal="center" vertical="center" wrapText="1"/>
    </xf>
    <xf numFmtId="0" fontId="58" fillId="39" borderId="158" xfId="0" applyFont="1" applyFill="1" applyBorder="1" applyAlignment="1">
      <alignment horizontal="center" vertical="center" wrapText="1"/>
    </xf>
    <xf numFmtId="0" fontId="58" fillId="41" borderId="158" xfId="0" applyFont="1" applyFill="1" applyBorder="1" applyAlignment="1">
      <alignment horizontal="center" vertical="center" wrapText="1"/>
    </xf>
    <xf numFmtId="0" fontId="58" fillId="41" borderId="105" xfId="0" applyFont="1" applyFill="1" applyBorder="1" applyAlignment="1">
      <alignment horizontal="center" vertical="center" wrapText="1"/>
    </xf>
    <xf numFmtId="0" fontId="59" fillId="0" borderId="106" xfId="0" applyFont="1" applyBorder="1" applyAlignment="1">
      <alignment horizontal="center" vertical="center" wrapText="1"/>
    </xf>
    <xf numFmtId="3" fontId="59" fillId="0" borderId="101" xfId="0" applyNumberFormat="1" applyFont="1" applyBorder="1" applyAlignment="1">
      <alignment horizontal="center" vertical="center"/>
    </xf>
    <xf numFmtId="0" fontId="59" fillId="0" borderId="107" xfId="0" applyFont="1" applyBorder="1" applyAlignment="1">
      <alignment horizontal="center" vertical="center" wrapText="1"/>
    </xf>
    <xf numFmtId="0" fontId="59" fillId="0" borderId="102" xfId="0" applyFont="1" applyBorder="1" applyAlignment="1">
      <alignment vertical="center" wrapText="1"/>
    </xf>
    <xf numFmtId="3" fontId="59" fillId="0" borderId="102" xfId="0" applyNumberFormat="1" applyFont="1" applyBorder="1" applyAlignment="1">
      <alignment horizontal="center" vertical="center"/>
    </xf>
    <xf numFmtId="3" fontId="59" fillId="0" borderId="103" xfId="0" applyNumberFormat="1" applyFont="1" applyBorder="1" applyAlignment="1">
      <alignment horizontal="center" vertical="center"/>
    </xf>
    <xf numFmtId="42" fontId="0" fillId="0" borderId="8" xfId="703" applyNumberFormat="1" applyFont="1" applyBorder="1"/>
    <xf numFmtId="42" fontId="0" fillId="0" borderId="37" xfId="703" applyNumberFormat="1" applyFont="1" applyBorder="1"/>
    <xf numFmtId="0" fontId="20" fillId="36" borderId="58" xfId="0" applyFont="1" applyFill="1" applyBorder="1"/>
    <xf numFmtId="0" fontId="2" fillId="35" borderId="116" xfId="0" applyFont="1" applyFill="1" applyBorder="1" applyAlignment="1">
      <alignment vertical="center"/>
    </xf>
    <xf numFmtId="10" fontId="2" fillId="0" borderId="148" xfId="187" applyNumberFormat="1" applyFont="1" applyFill="1" applyBorder="1"/>
    <xf numFmtId="0" fontId="20" fillId="37" borderId="116" xfId="0" applyFont="1" applyFill="1" applyBorder="1" applyAlignment="1">
      <alignment vertical="center"/>
    </xf>
    <xf numFmtId="165" fontId="2" fillId="37" borderId="148" xfId="2" applyNumberFormat="1" applyFont="1" applyFill="1" applyBorder="1"/>
    <xf numFmtId="0" fontId="93" fillId="0" borderId="116" xfId="0" applyFont="1" applyBorder="1"/>
    <xf numFmtId="0" fontId="93" fillId="0" borderId="114" xfId="0" applyFont="1" applyBorder="1"/>
    <xf numFmtId="0" fontId="2" fillId="0" borderId="116" xfId="0" applyFont="1" applyBorder="1" applyAlignment="1">
      <alignment vertical="center"/>
    </xf>
    <xf numFmtId="0" fontId="0" fillId="0" borderId="116" xfId="0" applyBorder="1" applyAlignment="1">
      <alignment vertical="center"/>
    </xf>
    <xf numFmtId="0" fontId="0" fillId="35" borderId="116" xfId="0" applyFill="1" applyBorder="1" applyAlignment="1">
      <alignment vertical="center"/>
    </xf>
    <xf numFmtId="0" fontId="0" fillId="0" borderId="141" xfId="0" applyBorder="1" applyAlignment="1">
      <alignment vertical="center"/>
    </xf>
    <xf numFmtId="0" fontId="132" fillId="0" borderId="116" xfId="528" applyBorder="1"/>
    <xf numFmtId="0" fontId="132" fillId="35" borderId="116" xfId="528" applyFill="1" applyBorder="1"/>
    <xf numFmtId="10" fontId="2" fillId="35" borderId="148" xfId="187" applyNumberFormat="1" applyFont="1" applyFill="1" applyBorder="1"/>
    <xf numFmtId="0" fontId="132" fillId="0" borderId="141" xfId="528" applyBorder="1"/>
    <xf numFmtId="165" fontId="0" fillId="37" borderId="148" xfId="2" applyNumberFormat="1" applyFont="1" applyFill="1" applyBorder="1"/>
    <xf numFmtId="0" fontId="0" fillId="35" borderId="141" xfId="0" applyFill="1" applyBorder="1" applyAlignment="1">
      <alignment vertical="center"/>
    </xf>
    <xf numFmtId="165" fontId="0" fillId="37" borderId="159" xfId="2" applyNumberFormat="1" applyFont="1" applyFill="1" applyBorder="1"/>
    <xf numFmtId="0" fontId="93" fillId="0" borderId="116" xfId="528" applyFont="1" applyBorder="1"/>
    <xf numFmtId="0" fontId="0" fillId="0" borderId="181" xfId="0" applyBorder="1"/>
    <xf numFmtId="0" fontId="20" fillId="37" borderId="116" xfId="528" applyFont="1" applyFill="1" applyBorder="1"/>
    <xf numFmtId="164" fontId="0" fillId="37" borderId="115" xfId="39" applyNumberFormat="1" applyFont="1" applyFill="1" applyBorder="1"/>
    <xf numFmtId="0" fontId="93" fillId="0" borderId="116" xfId="0" applyFont="1" applyBorder="1" applyAlignment="1">
      <alignment vertical="center"/>
    </xf>
    <xf numFmtId="0" fontId="93" fillId="0" borderId="93" xfId="0" applyFont="1" applyBorder="1" applyAlignment="1">
      <alignment vertical="center"/>
    </xf>
    <xf numFmtId="10" fontId="2" fillId="0" borderId="159" xfId="187" applyNumberFormat="1" applyFont="1" applyFill="1" applyBorder="1"/>
    <xf numFmtId="0" fontId="20" fillId="37" borderId="165" xfId="0" applyFont="1" applyFill="1" applyBorder="1" applyAlignment="1">
      <alignment vertical="center"/>
    </xf>
    <xf numFmtId="10" fontId="0" fillId="37" borderId="159" xfId="0" applyNumberFormat="1" applyFill="1" applyBorder="1"/>
    <xf numFmtId="0" fontId="20" fillId="35" borderId="117" xfId="0" applyFont="1" applyFill="1" applyBorder="1" applyAlignment="1">
      <alignment vertical="center"/>
    </xf>
    <xf numFmtId="0" fontId="0" fillId="37" borderId="221" xfId="0" applyFill="1" applyBorder="1" applyAlignment="1">
      <alignment vertical="center"/>
    </xf>
    <xf numFmtId="164" fontId="2" fillId="0" borderId="118" xfId="0" applyNumberFormat="1" applyFont="1" applyBorder="1"/>
    <xf numFmtId="42" fontId="2" fillId="0" borderId="118" xfId="0" applyNumberFormat="1" applyFont="1" applyBorder="1"/>
    <xf numFmtId="10" fontId="2" fillId="0" borderId="203" xfId="187" applyNumberFormat="1" applyFont="1" applyFill="1" applyBorder="1"/>
    <xf numFmtId="0" fontId="0" fillId="0" borderId="99" xfId="0" applyBorder="1" applyAlignment="1">
      <alignment horizontal="center"/>
    </xf>
    <xf numFmtId="0" fontId="0" fillId="0" borderId="99" xfId="0" applyBorder="1"/>
    <xf numFmtId="0" fontId="114" fillId="0" borderId="0" xfId="0" applyFont="1" applyAlignment="1">
      <alignment horizontal="left" vertical="top" wrapText="1"/>
    </xf>
    <xf numFmtId="0" fontId="0" fillId="0" borderId="0" xfId="0" applyAlignment="1">
      <alignment horizontal="left" wrapText="1"/>
    </xf>
    <xf numFmtId="0" fontId="20" fillId="0" borderId="0" xfId="0" quotePrefix="1" applyFont="1" applyAlignment="1">
      <alignment horizontal="left" wrapText="1"/>
    </xf>
    <xf numFmtId="0" fontId="20" fillId="0" borderId="0" xfId="0" applyFont="1" applyAlignment="1">
      <alignment horizontal="left" wrapText="1"/>
    </xf>
    <xf numFmtId="0" fontId="21" fillId="0" borderId="0" xfId="132" applyFont="1" applyAlignment="1">
      <alignment horizontal="center"/>
    </xf>
    <xf numFmtId="0" fontId="132" fillId="0" borderId="0" xfId="132" applyAlignment="1">
      <alignment horizontal="center"/>
    </xf>
    <xf numFmtId="0" fontId="20" fillId="36" borderId="67" xfId="132" quotePrefix="1" applyFont="1" applyFill="1" applyBorder="1" applyAlignment="1">
      <alignment horizontal="center"/>
    </xf>
    <xf numFmtId="0" fontId="20" fillId="36" borderId="70" xfId="132" applyFont="1" applyFill="1" applyBorder="1" applyAlignment="1">
      <alignment horizontal="center"/>
    </xf>
    <xf numFmtId="0" fontId="20" fillId="36" borderId="76" xfId="132" applyFont="1" applyFill="1" applyBorder="1" applyAlignment="1">
      <alignment horizontal="center"/>
    </xf>
    <xf numFmtId="0" fontId="20" fillId="36" borderId="67" xfId="132" applyFont="1" applyFill="1" applyBorder="1" applyAlignment="1">
      <alignment horizontal="center"/>
    </xf>
    <xf numFmtId="0" fontId="93" fillId="0" borderId="0" xfId="0" applyFont="1" applyAlignment="1">
      <alignment horizontal="left" wrapText="1"/>
    </xf>
    <xf numFmtId="0" fontId="21" fillId="0" borderId="50" xfId="132" applyFont="1" applyBorder="1" applyAlignment="1">
      <alignment horizontal="center"/>
    </xf>
    <xf numFmtId="0" fontId="21" fillId="0" borderId="4" xfId="132" applyFont="1" applyBorder="1" applyAlignment="1">
      <alignment horizontal="center"/>
    </xf>
    <xf numFmtId="0" fontId="21" fillId="0" borderId="182" xfId="132" applyFont="1" applyBorder="1" applyAlignment="1">
      <alignment horizontal="center"/>
    </xf>
    <xf numFmtId="0" fontId="21" fillId="0" borderId="84" xfId="132" applyFont="1" applyBorder="1" applyAlignment="1">
      <alignment horizontal="center"/>
    </xf>
    <xf numFmtId="0" fontId="132" fillId="0" borderId="0" xfId="30711" applyAlignment="1">
      <alignment vertical="top" wrapText="1"/>
    </xf>
    <xf numFmtId="0" fontId="43" fillId="0" borderId="0" xfId="30712" applyAlignment="1">
      <alignment vertical="top" wrapText="1"/>
    </xf>
    <xf numFmtId="0" fontId="20" fillId="0" borderId="0" xfId="0" quotePrefix="1" applyFont="1" applyAlignment="1">
      <alignment horizontal="left" vertical="top" wrapText="1"/>
    </xf>
    <xf numFmtId="0" fontId="132" fillId="0" borderId="0" xfId="30711" applyAlignment="1">
      <alignment horizontal="left" vertical="top" wrapText="1"/>
    </xf>
    <xf numFmtId="0" fontId="133" fillId="0" borderId="0" xfId="0" applyFont="1" applyAlignment="1">
      <alignment horizontal="left" vertical="center" wrapText="1"/>
    </xf>
    <xf numFmtId="0" fontId="21" fillId="0" borderId="0" xfId="0" applyFont="1" applyAlignment="1">
      <alignment horizontal="center" vertical="center"/>
    </xf>
    <xf numFmtId="0" fontId="21" fillId="0" borderId="0" xfId="132" quotePrefix="1" applyFont="1" applyAlignment="1">
      <alignment horizontal="center"/>
    </xf>
    <xf numFmtId="0" fontId="21" fillId="0" borderId="0" xfId="132" applyFont="1" applyAlignment="1">
      <alignment horizontal="center" vertical="center"/>
    </xf>
    <xf numFmtId="0" fontId="0" fillId="0" borderId="0" xfId="0" applyAlignment="1">
      <alignment wrapText="1"/>
    </xf>
    <xf numFmtId="0" fontId="21" fillId="36" borderId="190" xfId="528" applyFont="1" applyFill="1" applyBorder="1" applyAlignment="1">
      <alignment horizontal="center"/>
    </xf>
    <xf numFmtId="0" fontId="21" fillId="36" borderId="144" xfId="528" applyFont="1" applyFill="1" applyBorder="1" applyAlignment="1">
      <alignment horizontal="center"/>
    </xf>
    <xf numFmtId="0" fontId="21" fillId="36" borderId="191" xfId="528" applyFont="1" applyFill="1" applyBorder="1" applyAlignment="1">
      <alignment horizontal="center"/>
    </xf>
    <xf numFmtId="0" fontId="20" fillId="36" borderId="192" xfId="528" applyFont="1" applyFill="1" applyBorder="1" applyAlignment="1">
      <alignment horizontal="center"/>
    </xf>
    <xf numFmtId="0" fontId="20" fillId="36" borderId="52" xfId="528" applyFont="1" applyFill="1" applyBorder="1" applyAlignment="1">
      <alignment horizontal="center"/>
    </xf>
    <xf numFmtId="0" fontId="20" fillId="37" borderId="68" xfId="528" applyFont="1" applyFill="1" applyBorder="1" applyAlignment="1">
      <alignment horizontal="center" wrapText="1"/>
    </xf>
    <xf numFmtId="0" fontId="20" fillId="37" borderId="53" xfId="528" applyFont="1" applyFill="1" applyBorder="1" applyAlignment="1">
      <alignment horizontal="center" wrapText="1"/>
    </xf>
    <xf numFmtId="0" fontId="20" fillId="37" borderId="52" xfId="528" applyFont="1" applyFill="1" applyBorder="1" applyAlignment="1">
      <alignment horizontal="center" wrapText="1"/>
    </xf>
    <xf numFmtId="0" fontId="20" fillId="39" borderId="51" xfId="132" quotePrefix="1" applyFont="1" applyFill="1" applyBorder="1" applyAlignment="1">
      <alignment horizontal="center" vertical="center"/>
    </xf>
    <xf numFmtId="0" fontId="20" fillId="39" borderId="81" xfId="132" quotePrefix="1" applyFont="1" applyFill="1" applyBorder="1" applyAlignment="1">
      <alignment horizontal="center" vertical="center"/>
    </xf>
    <xf numFmtId="0" fontId="20" fillId="39" borderId="82" xfId="132" quotePrefix="1" applyFont="1" applyFill="1" applyBorder="1" applyAlignment="1">
      <alignment horizontal="center" vertical="center"/>
    </xf>
    <xf numFmtId="0" fontId="20" fillId="40" borderId="51" xfId="132" quotePrefix="1" applyFont="1" applyFill="1" applyBorder="1" applyAlignment="1">
      <alignment horizontal="center" vertical="center"/>
    </xf>
    <xf numFmtId="0" fontId="20" fillId="40" borderId="81" xfId="132" quotePrefix="1" applyFont="1" applyFill="1" applyBorder="1" applyAlignment="1">
      <alignment horizontal="center" vertical="center"/>
    </xf>
    <xf numFmtId="0" fontId="20" fillId="40" borderId="82" xfId="132" quotePrefix="1" applyFont="1" applyFill="1" applyBorder="1" applyAlignment="1">
      <alignment horizontal="center" vertical="center"/>
    </xf>
    <xf numFmtId="0" fontId="2" fillId="0" borderId="0" xfId="0" applyFont="1" applyAlignment="1">
      <alignment horizontal="left" vertical="center" wrapText="1"/>
    </xf>
    <xf numFmtId="0" fontId="21" fillId="0" borderId="0" xfId="0" applyFont="1" applyAlignment="1">
      <alignment horizontal="center"/>
    </xf>
    <xf numFmtId="0" fontId="120" fillId="36" borderId="70" xfId="0" applyFont="1" applyFill="1" applyBorder="1" applyAlignment="1">
      <alignment horizontal="center" wrapText="1"/>
    </xf>
    <xf numFmtId="0" fontId="21" fillId="36" borderId="70" xfId="0" applyFont="1" applyFill="1" applyBorder="1" applyAlignment="1">
      <alignment horizontal="center" wrapText="1"/>
    </xf>
    <xf numFmtId="0" fontId="21" fillId="36" borderId="76" xfId="0" applyFont="1" applyFill="1" applyBorder="1" applyAlignment="1">
      <alignment horizontal="center" wrapText="1"/>
    </xf>
    <xf numFmtId="0" fontId="20" fillId="36" borderId="8" xfId="0" applyFont="1" applyFill="1" applyBorder="1" applyAlignment="1">
      <alignment horizontal="center"/>
    </xf>
    <xf numFmtId="0" fontId="133" fillId="0" borderId="0" xfId="0" applyFont="1" applyAlignment="1">
      <alignment horizontal="left" vertical="top" wrapText="1"/>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0" fontId="20" fillId="39" borderId="71" xfId="0" applyFont="1" applyFill="1" applyBorder="1" applyAlignment="1">
      <alignment horizontal="center" wrapText="1"/>
    </xf>
    <xf numFmtId="0" fontId="21" fillId="39" borderId="53" xfId="0" applyFont="1" applyFill="1" applyBorder="1" applyAlignment="1">
      <alignment horizontal="center"/>
    </xf>
    <xf numFmtId="0" fontId="21" fillId="39" borderId="193" xfId="0" applyFont="1" applyFill="1" applyBorder="1" applyAlignment="1">
      <alignment horizontal="center"/>
    </xf>
    <xf numFmtId="0" fontId="21" fillId="39" borderId="68" xfId="0" applyFont="1" applyFill="1" applyBorder="1" applyAlignment="1">
      <alignment horizontal="center"/>
    </xf>
    <xf numFmtId="0" fontId="0" fillId="39" borderId="52" xfId="0" applyFill="1" applyBorder="1" applyAlignment="1">
      <alignment horizontal="center"/>
    </xf>
    <xf numFmtId="0" fontId="0" fillId="39" borderId="75" xfId="0" applyFill="1" applyBorder="1" applyAlignment="1">
      <alignment horizontal="center"/>
    </xf>
    <xf numFmtId="0" fontId="20" fillId="39" borderId="67" xfId="0" applyFont="1" applyFill="1" applyBorder="1" applyAlignment="1">
      <alignment horizontal="center"/>
    </xf>
    <xf numFmtId="0" fontId="20" fillId="39" borderId="51" xfId="0" applyFont="1" applyFill="1" applyBorder="1" applyAlignment="1">
      <alignment horizontal="center"/>
    </xf>
    <xf numFmtId="0" fontId="21" fillId="0" borderId="0" xfId="0" quotePrefix="1" applyFont="1" applyAlignment="1">
      <alignment horizontal="center" vertical="center"/>
    </xf>
    <xf numFmtId="0" fontId="20" fillId="0" borderId="51" xfId="132" quotePrefix="1" applyFont="1" applyBorder="1" applyAlignment="1">
      <alignment horizontal="center" vertical="center"/>
    </xf>
    <xf numFmtId="0" fontId="20" fillId="0" borderId="81" xfId="132" quotePrefix="1" applyFont="1" applyBorder="1" applyAlignment="1">
      <alignment horizontal="center" vertical="center"/>
    </xf>
    <xf numFmtId="0" fontId="20" fillId="0" borderId="82" xfId="132" quotePrefix="1" applyFont="1" applyBorder="1" applyAlignment="1">
      <alignment horizontal="center" vertical="center"/>
    </xf>
    <xf numFmtId="0" fontId="20" fillId="39" borderId="51" xfId="128" applyFont="1" applyFill="1" applyBorder="1" applyAlignment="1">
      <alignment horizontal="center"/>
    </xf>
    <xf numFmtId="0" fontId="20" fillId="39" borderId="81" xfId="128" applyFont="1" applyFill="1" applyBorder="1" applyAlignment="1">
      <alignment horizontal="center"/>
    </xf>
    <xf numFmtId="0" fontId="20" fillId="39" borderId="82" xfId="128" applyFont="1" applyFill="1" applyBorder="1" applyAlignment="1">
      <alignment horizontal="center"/>
    </xf>
    <xf numFmtId="0" fontId="20" fillId="39" borderId="71" xfId="128" applyFont="1" applyFill="1" applyBorder="1" applyAlignment="1">
      <alignment horizontal="center" wrapText="1"/>
    </xf>
    <xf numFmtId="0" fontId="20" fillId="39" borderId="35" xfId="128" applyFont="1" applyFill="1" applyBorder="1" applyAlignment="1">
      <alignment horizontal="center" wrapText="1"/>
    </xf>
    <xf numFmtId="0" fontId="20" fillId="39" borderId="73" xfId="128" applyFont="1" applyFill="1" applyBorder="1" applyAlignment="1">
      <alignment horizontal="center" wrapText="1"/>
    </xf>
    <xf numFmtId="0" fontId="120" fillId="39" borderId="53" xfId="128" applyFont="1" applyFill="1" applyBorder="1" applyAlignment="1">
      <alignment horizontal="center"/>
    </xf>
    <xf numFmtId="0" fontId="21" fillId="39" borderId="68" xfId="128" applyFont="1" applyFill="1" applyBorder="1" applyAlignment="1">
      <alignment horizontal="center"/>
    </xf>
    <xf numFmtId="0" fontId="21" fillId="39" borderId="69" xfId="128" applyFont="1" applyFill="1" applyBorder="1" applyAlignment="1">
      <alignment horizontal="center"/>
    </xf>
    <xf numFmtId="0" fontId="20" fillId="0" borderId="50" xfId="132" quotePrefix="1" applyFont="1" applyBorder="1" applyAlignment="1">
      <alignment horizontal="center" vertical="center"/>
    </xf>
    <xf numFmtId="0" fontId="20" fillId="0" borderId="4" xfId="132" quotePrefix="1" applyFont="1" applyBorder="1" applyAlignment="1">
      <alignment horizontal="center" vertical="center"/>
    </xf>
    <xf numFmtId="0" fontId="20" fillId="0" borderId="84" xfId="132" quotePrefix="1" applyFont="1" applyBorder="1" applyAlignment="1">
      <alignment horizontal="center" vertical="center"/>
    </xf>
    <xf numFmtId="0" fontId="21" fillId="0" borderId="0" xfId="0" quotePrefix="1" applyFont="1" applyAlignment="1">
      <alignment horizontal="center"/>
    </xf>
    <xf numFmtId="0" fontId="20" fillId="41" borderId="53" xfId="0" applyFont="1" applyFill="1" applyBorder="1" applyAlignment="1">
      <alignment wrapText="1"/>
    </xf>
    <xf numFmtId="0" fontId="20" fillId="41" borderId="31" xfId="0" applyFont="1" applyFill="1" applyBorder="1" applyAlignment="1">
      <alignment wrapText="1"/>
    </xf>
    <xf numFmtId="0" fontId="20" fillId="41" borderId="99" xfId="0" applyFont="1" applyFill="1" applyBorder="1" applyAlignment="1">
      <alignment wrapText="1"/>
    </xf>
    <xf numFmtId="0" fontId="20" fillId="39" borderId="51" xfId="128" applyFont="1" applyFill="1" applyBorder="1" applyAlignment="1">
      <alignment horizontal="center" wrapText="1"/>
    </xf>
    <xf numFmtId="0" fontId="20" fillId="39" borderId="38" xfId="128" applyFont="1" applyFill="1" applyBorder="1" applyAlignment="1">
      <alignment horizontal="center" wrapText="1"/>
    </xf>
    <xf numFmtId="0" fontId="20" fillId="39" borderId="42" xfId="128" applyFont="1" applyFill="1" applyBorder="1" applyAlignment="1">
      <alignment horizontal="center" wrapText="1"/>
    </xf>
    <xf numFmtId="0" fontId="111" fillId="39" borderId="51" xfId="128" applyFont="1" applyFill="1" applyBorder="1" applyAlignment="1">
      <alignment horizontal="center"/>
    </xf>
    <xf numFmtId="0" fontId="58" fillId="39" borderId="81" xfId="128" applyFont="1" applyFill="1" applyBorder="1" applyAlignment="1">
      <alignment horizontal="center"/>
    </xf>
    <xf numFmtId="0" fontId="58" fillId="39" borderId="82" xfId="128" applyFont="1" applyFill="1" applyBorder="1" applyAlignment="1">
      <alignment horizontal="center"/>
    </xf>
    <xf numFmtId="0" fontId="20" fillId="39" borderId="38" xfId="128" applyFont="1" applyFill="1" applyBorder="1" applyAlignment="1">
      <alignment horizontal="center"/>
    </xf>
    <xf numFmtId="0" fontId="20" fillId="39" borderId="5" xfId="128" applyFont="1" applyFill="1" applyBorder="1" applyAlignment="1">
      <alignment horizontal="center"/>
    </xf>
    <xf numFmtId="0" fontId="20" fillId="39" borderId="79" xfId="128" applyFont="1" applyFill="1" applyBorder="1" applyAlignment="1">
      <alignment horizontal="center"/>
    </xf>
    <xf numFmtId="0" fontId="20" fillId="39" borderId="198" xfId="132" quotePrefix="1" applyFont="1" applyFill="1" applyBorder="1" applyAlignment="1">
      <alignment horizontal="center" vertical="center"/>
    </xf>
    <xf numFmtId="0" fontId="20" fillId="39" borderId="161" xfId="132" quotePrefix="1" applyFont="1" applyFill="1" applyBorder="1" applyAlignment="1">
      <alignment horizontal="center" vertical="center"/>
    </xf>
    <xf numFmtId="0" fontId="21" fillId="36" borderId="140" xfId="528" applyFont="1" applyFill="1" applyBorder="1" applyAlignment="1">
      <alignment horizontal="center"/>
    </xf>
    <xf numFmtId="0" fontId="21" fillId="36" borderId="199" xfId="528" applyFont="1" applyFill="1" applyBorder="1" applyAlignment="1">
      <alignment horizontal="center"/>
    </xf>
    <xf numFmtId="0" fontId="20" fillId="36" borderId="200" xfId="528" applyFont="1" applyFill="1" applyBorder="1" applyAlignment="1">
      <alignment horizontal="center"/>
    </xf>
    <xf numFmtId="0" fontId="20" fillId="36" borderId="201" xfId="528" applyFont="1" applyFill="1" applyBorder="1" applyAlignment="1">
      <alignment horizontal="center"/>
    </xf>
    <xf numFmtId="0" fontId="20" fillId="36" borderId="202" xfId="528" applyFont="1" applyFill="1" applyBorder="1" applyAlignment="1">
      <alignment horizontal="center"/>
    </xf>
    <xf numFmtId="0" fontId="20" fillId="37" borderId="196" xfId="528" applyFont="1" applyFill="1" applyBorder="1" applyAlignment="1">
      <alignment horizontal="center" wrapText="1"/>
    </xf>
    <xf numFmtId="0" fontId="20" fillId="37" borderId="190" xfId="528" applyFont="1" applyFill="1" applyBorder="1" applyAlignment="1">
      <alignment horizontal="center" wrapText="1"/>
    </xf>
    <xf numFmtId="0" fontId="20" fillId="37" borderId="203" xfId="528" applyFont="1" applyFill="1" applyBorder="1" applyAlignment="1">
      <alignment horizontal="center" wrapText="1"/>
    </xf>
    <xf numFmtId="0" fontId="21" fillId="0" borderId="0" xfId="0" applyFont="1" applyAlignment="1">
      <alignment horizontal="center" wrapText="1"/>
    </xf>
    <xf numFmtId="0" fontId="21" fillId="40" borderId="155" xfId="0" applyFont="1" applyFill="1" applyBorder="1" applyAlignment="1">
      <alignment horizontal="center"/>
    </xf>
    <xf numFmtId="0" fontId="21" fillId="40" borderId="195" xfId="0" applyFont="1" applyFill="1" applyBorder="1" applyAlignment="1">
      <alignment horizontal="center"/>
    </xf>
    <xf numFmtId="0" fontId="132" fillId="0" borderId="0" xfId="146" applyAlignment="1">
      <alignment horizontal="left" wrapText="1"/>
    </xf>
    <xf numFmtId="0" fontId="21" fillId="40" borderId="50" xfId="0" applyFont="1" applyFill="1" applyBorder="1" applyAlignment="1">
      <alignment horizontal="center"/>
    </xf>
    <xf numFmtId="0" fontId="21" fillId="40" borderId="84" xfId="0" applyFont="1" applyFill="1" applyBorder="1" applyAlignment="1">
      <alignment horizontal="center"/>
    </xf>
    <xf numFmtId="0" fontId="21" fillId="40" borderId="50" xfId="0" applyFont="1" applyFill="1" applyBorder="1" applyAlignment="1">
      <alignment horizontal="center" wrapText="1"/>
    </xf>
    <xf numFmtId="0" fontId="21" fillId="40" borderId="84" xfId="0" applyFont="1" applyFill="1" applyBorder="1" applyAlignment="1">
      <alignment horizontal="center" wrapText="1"/>
    </xf>
    <xf numFmtId="0" fontId="20" fillId="36" borderId="185" xfId="0" applyFont="1" applyFill="1" applyBorder="1" applyAlignment="1">
      <alignment horizontal="center"/>
    </xf>
    <xf numFmtId="0" fontId="20" fillId="36" borderId="188" xfId="0" applyFont="1" applyFill="1" applyBorder="1" applyAlignment="1">
      <alignment horizontal="center"/>
    </xf>
    <xf numFmtId="0" fontId="132" fillId="0" borderId="0" xfId="127" applyAlignment="1">
      <alignment horizontal="left" wrapText="1"/>
    </xf>
    <xf numFmtId="0" fontId="114" fillId="0" borderId="0" xfId="127" applyFont="1" applyAlignment="1">
      <alignment horizontal="left" vertical="top" wrapText="1"/>
    </xf>
    <xf numFmtId="0" fontId="20" fillId="0" borderId="0" xfId="127" applyFont="1" applyAlignment="1">
      <alignment horizontal="left" vertical="top" wrapText="1"/>
    </xf>
    <xf numFmtId="49" fontId="20" fillId="40" borderId="51" xfId="0" applyNumberFormat="1" applyFont="1" applyFill="1" applyBorder="1" applyAlignment="1">
      <alignment horizontal="center"/>
    </xf>
    <xf numFmtId="49" fontId="20" fillId="40" borderId="81" xfId="0" applyNumberFormat="1" applyFont="1" applyFill="1" applyBorder="1" applyAlignment="1">
      <alignment horizontal="center"/>
    </xf>
    <xf numFmtId="49" fontId="20" fillId="40" borderId="82" xfId="0" applyNumberFormat="1" applyFont="1" applyFill="1" applyBorder="1" applyAlignment="1">
      <alignment horizontal="center"/>
    </xf>
    <xf numFmtId="3" fontId="20" fillId="36" borderId="110" xfId="4" applyNumberFormat="1" applyFont="1" applyFill="1" applyBorder="1" applyAlignment="1">
      <alignment horizontal="center"/>
    </xf>
    <xf numFmtId="3" fontId="20" fillId="36" borderId="4" xfId="4" applyNumberFormat="1" applyFont="1" applyFill="1" applyBorder="1" applyAlignment="1">
      <alignment horizontal="center"/>
    </xf>
    <xf numFmtId="3" fontId="20" fillId="36" borderId="96" xfId="4" applyNumberFormat="1" applyFont="1" applyFill="1" applyBorder="1" applyAlignment="1">
      <alignment horizontal="center"/>
    </xf>
    <xf numFmtId="0" fontId="0" fillId="0" borderId="0" xfId="0" quotePrefix="1" applyAlignment="1">
      <alignment horizontal="left" vertical="top" wrapText="1"/>
    </xf>
    <xf numFmtId="3" fontId="20" fillId="36" borderId="204" xfId="4" applyNumberFormat="1" applyFont="1" applyFill="1" applyBorder="1" applyAlignment="1">
      <alignment horizontal="center"/>
    </xf>
    <xf numFmtId="3" fontId="20" fillId="36" borderId="68" xfId="4" applyNumberFormat="1" applyFont="1" applyFill="1" applyBorder="1" applyAlignment="1">
      <alignment horizontal="center"/>
    </xf>
    <xf numFmtId="3" fontId="20" fillId="36" borderId="193" xfId="4" applyNumberFormat="1" applyFont="1" applyFill="1" applyBorder="1" applyAlignment="1">
      <alignment horizontal="center"/>
    </xf>
    <xf numFmtId="0" fontId="20" fillId="36" borderId="65" xfId="0" applyFont="1" applyFill="1" applyBorder="1" applyAlignment="1">
      <alignment horizontal="center"/>
    </xf>
    <xf numFmtId="0" fontId="20" fillId="36" borderId="177" xfId="0" applyFont="1" applyFill="1" applyBorder="1" applyAlignment="1">
      <alignment horizontal="center"/>
    </xf>
    <xf numFmtId="0" fontId="20" fillId="0" borderId="109" xfId="0" applyFont="1" applyBorder="1" applyAlignment="1">
      <alignment horizontal="center" wrapText="1"/>
    </xf>
    <xf numFmtId="0" fontId="20" fillId="0" borderId="65" xfId="0" applyFont="1" applyBorder="1" applyAlignment="1">
      <alignment horizontal="center" wrapText="1"/>
    </xf>
    <xf numFmtId="0" fontId="20" fillId="0" borderId="59" xfId="0" applyFont="1" applyBorder="1" applyAlignment="1">
      <alignment horizontal="center" wrapText="1"/>
    </xf>
    <xf numFmtId="0" fontId="20" fillId="0" borderId="109" xfId="0" applyFont="1" applyBorder="1" applyAlignment="1">
      <alignment horizontal="center"/>
    </xf>
    <xf numFmtId="0" fontId="0" fillId="0" borderId="65" xfId="0" applyBorder="1" applyAlignment="1">
      <alignment horizontal="center"/>
    </xf>
    <xf numFmtId="0" fontId="0" fillId="0" borderId="59" xfId="0" applyBorder="1" applyAlignment="1">
      <alignment horizontal="center"/>
    </xf>
    <xf numFmtId="49" fontId="20" fillId="36" borderId="51" xfId="0" applyNumberFormat="1" applyFont="1" applyFill="1" applyBorder="1" applyAlignment="1">
      <alignment horizontal="center"/>
    </xf>
    <xf numFmtId="49" fontId="20" fillId="36" borderId="81" xfId="0" applyNumberFormat="1" applyFont="1" applyFill="1" applyBorder="1" applyAlignment="1">
      <alignment horizontal="center"/>
    </xf>
    <xf numFmtId="49" fontId="20" fillId="36" borderId="82" xfId="0" applyNumberFormat="1" applyFont="1" applyFill="1" applyBorder="1" applyAlignment="1">
      <alignment horizontal="center"/>
    </xf>
    <xf numFmtId="0" fontId="20" fillId="0" borderId="0" xfId="0" quotePrefix="1" applyFont="1" applyAlignment="1">
      <alignment horizontal="center"/>
    </xf>
    <xf numFmtId="0" fontId="20" fillId="0" borderId="0" xfId="0" applyFont="1" applyAlignment="1">
      <alignment horizontal="center"/>
    </xf>
    <xf numFmtId="0" fontId="20" fillId="0" borderId="0" xfId="127" applyFont="1" applyAlignment="1">
      <alignment horizontal="left" wrapText="1"/>
    </xf>
    <xf numFmtId="0" fontId="20" fillId="36" borderId="59" xfId="0" applyFont="1" applyFill="1" applyBorder="1" applyAlignment="1">
      <alignment horizontal="center"/>
    </xf>
    <xf numFmtId="0" fontId="0" fillId="36" borderId="59" xfId="0" applyFill="1" applyBorder="1" applyAlignment="1">
      <alignment horizontal="center"/>
    </xf>
    <xf numFmtId="0" fontId="0" fillId="36" borderId="57" xfId="0" applyFill="1" applyBorder="1" applyAlignment="1">
      <alignment horizontal="center"/>
    </xf>
    <xf numFmtId="0" fontId="20" fillId="36" borderId="32" xfId="0" applyFont="1" applyFill="1" applyBorder="1" applyAlignment="1">
      <alignment horizontal="center" wrapText="1"/>
    </xf>
    <xf numFmtId="0" fontId="20" fillId="36" borderId="65" xfId="0" applyFont="1" applyFill="1" applyBorder="1" applyAlignment="1">
      <alignment horizontal="center" wrapText="1"/>
    </xf>
    <xf numFmtId="0" fontId="20" fillId="36" borderId="25" xfId="0" applyFont="1" applyFill="1" applyBorder="1" applyAlignment="1">
      <alignment horizontal="center" wrapText="1"/>
    </xf>
    <xf numFmtId="0" fontId="20" fillId="36" borderId="25" xfId="0" applyFont="1" applyFill="1" applyBorder="1" applyAlignment="1">
      <alignment horizontal="center"/>
    </xf>
    <xf numFmtId="49" fontId="21" fillId="36" borderId="74" xfId="0" applyNumberFormat="1" applyFont="1" applyFill="1" applyBorder="1" applyAlignment="1">
      <alignment horizontal="center"/>
    </xf>
    <xf numFmtId="49" fontId="21" fillId="36" borderId="5" xfId="0" applyNumberFormat="1" applyFont="1" applyFill="1" applyBorder="1" applyAlignment="1">
      <alignment horizontal="center"/>
    </xf>
    <xf numFmtId="49" fontId="21" fillId="36" borderId="30" xfId="0" applyNumberFormat="1" applyFont="1" applyFill="1" applyBorder="1" applyAlignment="1">
      <alignment horizontal="center"/>
    </xf>
    <xf numFmtId="49" fontId="21" fillId="40" borderId="74" xfId="0" applyNumberFormat="1" applyFont="1" applyFill="1" applyBorder="1" applyAlignment="1">
      <alignment horizontal="center"/>
    </xf>
    <xf numFmtId="49" fontId="21" fillId="40" borderId="5" xfId="0" applyNumberFormat="1" applyFont="1" applyFill="1" applyBorder="1" applyAlignment="1">
      <alignment horizontal="center"/>
    </xf>
    <xf numFmtId="49" fontId="21" fillId="40" borderId="30" xfId="0" applyNumberFormat="1" applyFont="1" applyFill="1" applyBorder="1" applyAlignment="1">
      <alignment horizontal="center"/>
    </xf>
    <xf numFmtId="0" fontId="20" fillId="36" borderId="8" xfId="0" applyFont="1" applyFill="1" applyBorder="1" applyAlignment="1">
      <alignment horizontal="center" wrapText="1"/>
    </xf>
    <xf numFmtId="49" fontId="21" fillId="40" borderId="27" xfId="0" applyNumberFormat="1" applyFont="1" applyFill="1" applyBorder="1" applyAlignment="1">
      <alignment horizontal="center"/>
    </xf>
    <xf numFmtId="0" fontId="0" fillId="36" borderId="65" xfId="0" applyFill="1" applyBorder="1" applyAlignment="1">
      <alignment horizontal="center"/>
    </xf>
    <xf numFmtId="0" fontId="0" fillId="36" borderId="25" xfId="0" applyFill="1" applyBorder="1" applyAlignment="1">
      <alignment horizontal="center"/>
    </xf>
    <xf numFmtId="0" fontId="0" fillId="0" borderId="109" xfId="0" applyBorder="1" applyAlignment="1">
      <alignment vertical="top" wrapText="1"/>
    </xf>
    <xf numFmtId="0" fontId="0" fillId="0" borderId="65" xfId="0" applyBorder="1" applyAlignment="1">
      <alignment vertical="top" wrapText="1"/>
    </xf>
    <xf numFmtId="0" fontId="0" fillId="0" borderId="59" xfId="0" applyBorder="1" applyAlignment="1">
      <alignment vertical="top" wrapText="1"/>
    </xf>
    <xf numFmtId="0" fontId="20" fillId="36" borderId="29" xfId="0" applyFont="1" applyFill="1" applyBorder="1" applyAlignment="1">
      <alignment horizontal="center" wrapText="1"/>
    </xf>
    <xf numFmtId="0" fontId="20" fillId="36" borderId="109" xfId="0" applyFont="1" applyFill="1" applyBorder="1" applyAlignment="1">
      <alignment horizontal="center" wrapText="1"/>
    </xf>
    <xf numFmtId="0" fontId="20" fillId="36" borderId="63" xfId="0" applyFont="1" applyFill="1" applyBorder="1" applyAlignment="1">
      <alignment horizontal="center"/>
    </xf>
    <xf numFmtId="0" fontId="20" fillId="36" borderId="90" xfId="0" applyFont="1" applyFill="1" applyBorder="1" applyAlignment="1">
      <alignment horizontal="center"/>
    </xf>
    <xf numFmtId="0" fontId="0" fillId="0" borderId="0" xfId="0" applyAlignment="1">
      <alignment horizontal="center"/>
    </xf>
    <xf numFmtId="0" fontId="20" fillId="36" borderId="74" xfId="0" applyFont="1" applyFill="1" applyBorder="1" applyAlignment="1">
      <alignment horizontal="center" wrapText="1"/>
    </xf>
    <xf numFmtId="0" fontId="20" fillId="36" borderId="5" xfId="0" applyFont="1" applyFill="1" applyBorder="1" applyAlignment="1">
      <alignment horizontal="center" wrapText="1"/>
    </xf>
    <xf numFmtId="0" fontId="20" fillId="36" borderId="30" xfId="0" applyFont="1" applyFill="1" applyBorder="1" applyAlignment="1">
      <alignment horizontal="center" wrapText="1"/>
    </xf>
    <xf numFmtId="0" fontId="20" fillId="36" borderId="67" xfId="0" quotePrefix="1" applyFont="1" applyFill="1" applyBorder="1" applyAlignment="1">
      <alignment horizontal="center"/>
    </xf>
    <xf numFmtId="0" fontId="20" fillId="36" borderId="70" xfId="0" applyFont="1" applyFill="1" applyBorder="1" applyAlignment="1">
      <alignment horizontal="center"/>
    </xf>
    <xf numFmtId="0" fontId="20" fillId="36" borderId="76" xfId="0" applyFont="1" applyFill="1" applyBorder="1" applyAlignment="1">
      <alignment horizontal="center"/>
    </xf>
    <xf numFmtId="0" fontId="20" fillId="36" borderId="67" xfId="0" applyFont="1" applyFill="1" applyBorder="1" applyAlignment="1">
      <alignment horizontal="center"/>
    </xf>
    <xf numFmtId="0" fontId="20" fillId="36" borderId="51" xfId="132" applyFont="1" applyFill="1" applyBorder="1" applyAlignment="1">
      <alignment horizontal="center"/>
    </xf>
    <xf numFmtId="0" fontId="20" fillId="36" borderId="81" xfId="132" applyFont="1" applyFill="1" applyBorder="1" applyAlignment="1">
      <alignment horizontal="center"/>
    </xf>
    <xf numFmtId="0" fontId="20" fillId="36" borderId="82" xfId="132" applyFont="1" applyFill="1" applyBorder="1" applyAlignment="1">
      <alignment horizontal="center"/>
    </xf>
    <xf numFmtId="0" fontId="20" fillId="36" borderId="51" xfId="0" applyFont="1" applyFill="1" applyBorder="1" applyAlignment="1">
      <alignment horizontal="center"/>
    </xf>
    <xf numFmtId="0" fontId="20" fillId="36" borderId="81" xfId="0" applyFont="1" applyFill="1" applyBorder="1" applyAlignment="1">
      <alignment horizontal="center"/>
    </xf>
    <xf numFmtId="0" fontId="20" fillId="36" borderId="82" xfId="0" applyFont="1" applyFill="1" applyBorder="1" applyAlignment="1">
      <alignment horizontal="center"/>
    </xf>
    <xf numFmtId="0" fontId="20" fillId="0" borderId="109" xfId="0" quotePrefix="1" applyFont="1" applyBorder="1" applyAlignment="1">
      <alignment horizontal="center"/>
    </xf>
    <xf numFmtId="0" fontId="93" fillId="0" borderId="0" xfId="0" applyFont="1" applyAlignment="1">
      <alignment horizontal="left" vertical="top" wrapText="1"/>
    </xf>
    <xf numFmtId="0" fontId="20" fillId="0" borderId="50" xfId="0" applyFont="1" applyBorder="1" applyAlignment="1">
      <alignment wrapText="1"/>
    </xf>
    <xf numFmtId="0" fontId="20" fillId="0" borderId="4" xfId="0" applyFont="1" applyBorder="1" applyAlignment="1">
      <alignment wrapText="1"/>
    </xf>
    <xf numFmtId="0" fontId="20" fillId="0" borderId="84" xfId="0" applyFont="1" applyBorder="1" applyAlignment="1">
      <alignment wrapText="1"/>
    </xf>
    <xf numFmtId="0" fontId="20" fillId="41" borderId="50" xfId="0" applyFont="1" applyFill="1" applyBorder="1" applyAlignment="1">
      <alignment horizontal="center" vertical="center" wrapText="1"/>
    </xf>
    <xf numFmtId="0" fontId="20" fillId="41" borderId="84" xfId="0" applyFont="1" applyFill="1" applyBorder="1" applyAlignment="1">
      <alignment horizontal="center" vertical="center" wrapText="1"/>
    </xf>
    <xf numFmtId="0" fontId="21" fillId="0" borderId="0" xfId="0" applyFont="1" applyAlignment="1">
      <alignment horizontal="center" vertical="center" wrapText="1"/>
    </xf>
    <xf numFmtId="0" fontId="59" fillId="0" borderId="0" xfId="0" applyFont="1" applyAlignment="1">
      <alignment horizontal="left" vertical="top" wrapText="1"/>
    </xf>
    <xf numFmtId="0" fontId="58" fillId="0" borderId="0" xfId="0" applyFont="1" applyAlignment="1">
      <alignment horizontal="left" wrapText="1"/>
    </xf>
    <xf numFmtId="0" fontId="0" fillId="0" borderId="0" xfId="0" applyAlignment="1">
      <alignment vertical="top"/>
    </xf>
    <xf numFmtId="0" fontId="0" fillId="0" borderId="0" xfId="0" applyAlignment="1">
      <alignment horizontal="left" vertical="top"/>
    </xf>
    <xf numFmtId="0" fontId="21" fillId="0" borderId="0" xfId="528" applyFont="1" applyAlignment="1">
      <alignment horizontal="center" wrapText="1"/>
    </xf>
    <xf numFmtId="0" fontId="20" fillId="0" borderId="0" xfId="30703" quotePrefix="1" applyFont="1" applyAlignment="1">
      <alignment horizontal="left" vertical="top" wrapText="1"/>
    </xf>
    <xf numFmtId="0" fontId="20" fillId="0" borderId="0" xfId="30703" applyFont="1" applyAlignment="1">
      <alignment horizontal="left" vertical="top" wrapText="1"/>
    </xf>
    <xf numFmtId="0" fontId="21" fillId="0" borderId="109" xfId="0" quotePrefix="1" applyFont="1" applyBorder="1" applyAlignment="1">
      <alignment horizontal="center"/>
    </xf>
    <xf numFmtId="0" fontId="21" fillId="0" borderId="65" xfId="0" applyFont="1" applyBorder="1" applyAlignment="1">
      <alignment horizontal="center"/>
    </xf>
    <xf numFmtId="0" fontId="21" fillId="0" borderId="59" xfId="0" applyFont="1" applyBorder="1" applyAlignment="1">
      <alignment horizontal="center"/>
    </xf>
    <xf numFmtId="0" fontId="20" fillId="36" borderId="133" xfId="0" quotePrefix="1" applyFont="1" applyFill="1" applyBorder="1" applyAlignment="1">
      <alignment horizontal="center"/>
    </xf>
    <xf numFmtId="0" fontId="20" fillId="36" borderId="134" xfId="0" applyFont="1" applyFill="1" applyBorder="1" applyAlignment="1">
      <alignment horizontal="center"/>
    </xf>
    <xf numFmtId="0" fontId="20" fillId="36" borderId="205" xfId="0" applyFont="1" applyFill="1" applyBorder="1" applyAlignment="1">
      <alignment horizontal="center"/>
    </xf>
    <xf numFmtId="0" fontId="20" fillId="36" borderId="132" xfId="0" applyFont="1" applyFill="1" applyBorder="1" applyAlignment="1">
      <alignment horizontal="center"/>
    </xf>
    <xf numFmtId="0" fontId="20" fillId="36" borderId="135" xfId="0" applyFont="1" applyFill="1" applyBorder="1" applyAlignment="1">
      <alignment horizontal="center"/>
    </xf>
    <xf numFmtId="0" fontId="20" fillId="36" borderId="133" xfId="0" applyFont="1" applyFill="1" applyBorder="1" applyAlignment="1">
      <alignment horizontal="center"/>
    </xf>
    <xf numFmtId="0" fontId="20" fillId="36" borderId="206" xfId="0" applyFont="1" applyFill="1" applyBorder="1" applyAlignment="1">
      <alignment horizontal="center" vertical="center" wrapText="1"/>
    </xf>
    <xf numFmtId="0" fontId="20" fillId="36" borderId="65" xfId="0" applyFont="1" applyFill="1" applyBorder="1" applyAlignment="1">
      <alignment horizontal="center" vertical="center" wrapText="1"/>
    </xf>
    <xf numFmtId="0" fontId="20" fillId="36" borderId="207" xfId="0" applyFont="1" applyFill="1" applyBorder="1" applyAlignment="1">
      <alignment horizontal="center" vertical="center" wrapText="1"/>
    </xf>
    <xf numFmtId="0" fontId="20" fillId="36" borderId="208" xfId="0" applyFont="1" applyFill="1" applyBorder="1" applyAlignment="1">
      <alignment horizontal="center" vertical="center" wrapText="1"/>
    </xf>
    <xf numFmtId="0" fontId="20" fillId="36" borderId="209" xfId="0" applyFont="1" applyFill="1" applyBorder="1" applyAlignment="1">
      <alignment horizontal="center" vertical="center" wrapText="1"/>
    </xf>
    <xf numFmtId="0" fontId="20" fillId="36" borderId="183" xfId="0" applyFont="1" applyFill="1" applyBorder="1" applyAlignment="1">
      <alignment horizontal="center" vertical="center" wrapText="1"/>
    </xf>
    <xf numFmtId="0" fontId="21" fillId="36" borderId="56" xfId="127" applyFont="1" applyFill="1" applyBorder="1" applyAlignment="1">
      <alignment horizontal="center" vertical="center" wrapText="1"/>
    </xf>
    <xf numFmtId="0" fontId="21" fillId="36" borderId="55" xfId="127" applyFont="1" applyFill="1" applyBorder="1" applyAlignment="1">
      <alignment horizontal="center" vertical="center" wrapText="1"/>
    </xf>
    <xf numFmtId="0" fontId="21" fillId="36" borderId="70" xfId="127" applyFont="1" applyFill="1" applyBorder="1" applyAlignment="1">
      <alignment horizontal="center" vertical="center" wrapText="1"/>
    </xf>
    <xf numFmtId="0" fontId="21" fillId="36" borderId="26" xfId="127" applyFont="1" applyFill="1" applyBorder="1" applyAlignment="1">
      <alignment horizontal="center" vertical="center" wrapText="1"/>
    </xf>
    <xf numFmtId="0" fontId="21" fillId="36" borderId="76" xfId="127" applyFont="1" applyFill="1" applyBorder="1" applyAlignment="1">
      <alignment horizontal="center" vertical="center" wrapText="1"/>
    </xf>
    <xf numFmtId="0" fontId="21" fillId="36" borderId="40" xfId="127" applyFont="1" applyFill="1" applyBorder="1" applyAlignment="1">
      <alignment horizontal="center" vertical="center" wrapText="1"/>
    </xf>
    <xf numFmtId="0" fontId="21" fillId="40" borderId="70" xfId="127" applyFont="1" applyFill="1" applyBorder="1" applyAlignment="1">
      <alignment horizontal="center" vertical="center" wrapText="1"/>
    </xf>
    <xf numFmtId="0" fontId="21" fillId="40" borderId="26" xfId="127" applyFont="1" applyFill="1" applyBorder="1" applyAlignment="1">
      <alignment horizontal="center" vertical="center" wrapText="1"/>
    </xf>
    <xf numFmtId="0" fontId="21" fillId="36" borderId="44" xfId="127" applyFont="1" applyFill="1" applyBorder="1" applyAlignment="1">
      <alignment horizontal="center" vertical="center" wrapText="1"/>
    </xf>
    <xf numFmtId="0" fontId="21" fillId="36" borderId="39" xfId="127" applyFont="1" applyFill="1" applyBorder="1" applyAlignment="1">
      <alignment horizontal="center" vertical="center" wrapText="1"/>
    </xf>
    <xf numFmtId="0" fontId="21" fillId="36" borderId="108" xfId="127" applyFont="1" applyFill="1" applyBorder="1" applyAlignment="1">
      <alignment horizontal="center" vertical="center" wrapText="1"/>
    </xf>
    <xf numFmtId="0" fontId="21" fillId="36" borderId="188" xfId="127" applyFont="1" applyFill="1" applyBorder="1" applyAlignment="1">
      <alignment horizontal="center" vertical="center" wrapText="1"/>
    </xf>
    <xf numFmtId="0" fontId="21" fillId="36" borderId="68" xfId="127" applyFont="1" applyFill="1" applyBorder="1" applyAlignment="1">
      <alignment horizontal="center" vertical="center" wrapText="1"/>
    </xf>
    <xf numFmtId="0" fontId="21" fillId="36" borderId="182" xfId="127" applyFont="1" applyFill="1" applyBorder="1" applyAlignment="1">
      <alignment horizontal="center" vertical="center" wrapText="1"/>
    </xf>
    <xf numFmtId="0" fontId="21" fillId="36" borderId="67" xfId="127" applyFont="1" applyFill="1" applyBorder="1" applyAlignment="1">
      <alignment horizontal="center" vertical="center" wrapText="1"/>
    </xf>
    <xf numFmtId="0" fontId="21" fillId="36" borderId="150" xfId="127" applyFont="1" applyFill="1" applyBorder="1" applyAlignment="1">
      <alignment horizontal="center" vertical="center" wrapText="1"/>
    </xf>
    <xf numFmtId="0" fontId="29" fillId="0" borderId="185" xfId="0" applyFont="1" applyBorder="1" applyAlignment="1">
      <alignment horizontal="center" vertical="center" wrapText="1"/>
    </xf>
    <xf numFmtId="0" fontId="130" fillId="0" borderId="0" xfId="127" applyFont="1" applyAlignment="1">
      <alignment horizontal="left" wrapText="1"/>
    </xf>
    <xf numFmtId="0" fontId="59" fillId="0" borderId="0" xfId="127" applyFont="1" applyAlignment="1">
      <alignment horizontal="left" wrapText="1"/>
    </xf>
    <xf numFmtId="0" fontId="21" fillId="0" borderId="0" xfId="127" applyFont="1" applyAlignment="1">
      <alignment horizontal="center"/>
    </xf>
    <xf numFmtId="49" fontId="21" fillId="0" borderId="0" xfId="127" applyNumberFormat="1" applyFont="1" applyAlignment="1">
      <alignment horizontal="center"/>
    </xf>
    <xf numFmtId="0" fontId="21" fillId="36" borderId="71" xfId="127" applyFont="1" applyFill="1" applyBorder="1" applyAlignment="1">
      <alignment horizontal="center" vertical="center"/>
    </xf>
    <xf numFmtId="0" fontId="21" fillId="36" borderId="35" xfId="127" applyFont="1" applyFill="1" applyBorder="1" applyAlignment="1">
      <alignment horizontal="center" vertical="center"/>
    </xf>
    <xf numFmtId="0" fontId="21" fillId="36" borderId="73" xfId="127" applyFont="1" applyFill="1" applyBorder="1" applyAlignment="1">
      <alignment horizontal="center" vertical="center"/>
    </xf>
    <xf numFmtId="0" fontId="21" fillId="36" borderId="50" xfId="127" applyFont="1" applyFill="1" applyBorder="1" applyAlignment="1">
      <alignment horizontal="center" vertical="center" wrapText="1"/>
    </xf>
    <xf numFmtId="0" fontId="21" fillId="36" borderId="4" xfId="127" applyFont="1" applyFill="1" applyBorder="1" applyAlignment="1">
      <alignment horizontal="center" vertical="center" wrapText="1"/>
    </xf>
    <xf numFmtId="0" fontId="21" fillId="36" borderId="84" xfId="127" applyFont="1" applyFill="1" applyBorder="1" applyAlignment="1">
      <alignment horizontal="center" vertical="center" wrapText="1"/>
    </xf>
    <xf numFmtId="0" fontId="21" fillId="36" borderId="46" xfId="127" applyFont="1" applyFill="1" applyBorder="1" applyAlignment="1">
      <alignment horizontal="center" vertical="center" wrapText="1"/>
    </xf>
    <xf numFmtId="0" fontId="21" fillId="36" borderId="48" xfId="127" applyFont="1" applyFill="1" applyBorder="1" applyAlignment="1">
      <alignment horizontal="center" vertical="center" wrapText="1"/>
    </xf>
    <xf numFmtId="0" fontId="21" fillId="36" borderId="49" xfId="127" applyFont="1" applyFill="1" applyBorder="1" applyAlignment="1">
      <alignment horizontal="center" vertical="center" wrapText="1"/>
    </xf>
    <xf numFmtId="0" fontId="21" fillId="36" borderId="53" xfId="127" applyFont="1" applyFill="1" applyBorder="1" applyAlignment="1">
      <alignment horizontal="center" vertical="center" wrapText="1"/>
    </xf>
    <xf numFmtId="0" fontId="21" fillId="36" borderId="200" xfId="30704" applyFont="1" applyFill="1" applyBorder="1" applyAlignment="1">
      <alignment horizontal="center" vertical="center" wrapText="1"/>
    </xf>
    <xf numFmtId="0" fontId="21" fillId="36" borderId="210" xfId="30704" applyFont="1" applyFill="1" applyBorder="1" applyAlignment="1">
      <alignment horizontal="center" vertical="center" wrapText="1"/>
    </xf>
    <xf numFmtId="0" fontId="21" fillId="36" borderId="211" xfId="127" applyFont="1" applyFill="1" applyBorder="1" applyAlignment="1">
      <alignment horizontal="center" vertical="center" wrapText="1"/>
    </xf>
    <xf numFmtId="0" fontId="21" fillId="36" borderId="212" xfId="127" applyFont="1" applyFill="1" applyBorder="1" applyAlignment="1">
      <alignment horizontal="center" vertical="center" wrapText="1"/>
    </xf>
    <xf numFmtId="0" fontId="21" fillId="36" borderId="213" xfId="127" applyFont="1" applyFill="1" applyBorder="1" applyAlignment="1">
      <alignment horizontal="center" vertical="center" wrapText="1"/>
    </xf>
    <xf numFmtId="0" fontId="120" fillId="36" borderId="214" xfId="127" applyFont="1" applyFill="1" applyBorder="1" applyAlignment="1">
      <alignment horizontal="center" vertical="center" wrapText="1"/>
    </xf>
    <xf numFmtId="0" fontId="21" fillId="36" borderId="109" xfId="127" applyFont="1" applyFill="1" applyBorder="1" applyAlignment="1">
      <alignment horizontal="center" vertical="center" wrapText="1"/>
    </xf>
    <xf numFmtId="0" fontId="21" fillId="36" borderId="215" xfId="127" applyFont="1" applyFill="1" applyBorder="1" applyAlignment="1">
      <alignment horizontal="center" vertical="center" wrapText="1"/>
    </xf>
    <xf numFmtId="0" fontId="21" fillId="36" borderId="69" xfId="127" applyFont="1" applyFill="1" applyBorder="1" applyAlignment="1">
      <alignment horizontal="center" vertical="center" wrapText="1"/>
    </xf>
    <xf numFmtId="0" fontId="21" fillId="0" borderId="216" xfId="127" applyFont="1" applyBorder="1" applyAlignment="1">
      <alignment horizontal="center" wrapText="1"/>
    </xf>
    <xf numFmtId="0" fontId="21" fillId="0" borderId="206" xfId="127" applyFont="1" applyBorder="1" applyAlignment="1">
      <alignment horizontal="center"/>
    </xf>
    <xf numFmtId="0" fontId="21" fillId="0" borderId="208" xfId="127" applyFont="1" applyBorder="1" applyAlignment="1">
      <alignment horizontal="center"/>
    </xf>
    <xf numFmtId="49" fontId="21" fillId="0" borderId="142" xfId="127" applyNumberFormat="1" applyFont="1" applyBorder="1" applyAlignment="1">
      <alignment horizontal="center"/>
    </xf>
    <xf numFmtId="49" fontId="0" fillId="0" borderId="0" xfId="0" applyNumberFormat="1" applyAlignment="1">
      <alignment horizontal="center"/>
    </xf>
    <xf numFmtId="49" fontId="0" fillId="0" borderId="143" xfId="0" applyNumberFormat="1" applyBorder="1" applyAlignment="1">
      <alignment horizontal="center"/>
    </xf>
    <xf numFmtId="0" fontId="21" fillId="0" borderId="217" xfId="0" quotePrefix="1" applyFont="1" applyBorder="1" applyAlignment="1">
      <alignment horizontal="center"/>
    </xf>
    <xf numFmtId="0" fontId="21" fillId="0" borderId="182" xfId="0" applyFont="1" applyBorder="1" applyAlignment="1">
      <alignment horizontal="center"/>
    </xf>
    <xf numFmtId="0" fontId="21" fillId="0" borderId="218" xfId="0" applyFont="1" applyBorder="1" applyAlignment="1">
      <alignment horizontal="center"/>
    </xf>
    <xf numFmtId="0" fontId="20" fillId="0" borderId="0" xfId="0" applyFont="1" applyAlignment="1">
      <alignment wrapText="1"/>
    </xf>
    <xf numFmtId="0" fontId="21" fillId="0" borderId="192" xfId="127" applyFont="1" applyBorder="1" applyAlignment="1">
      <alignment horizontal="center" wrapText="1"/>
    </xf>
    <xf numFmtId="0" fontId="21" fillId="0" borderId="150" xfId="127" applyFont="1" applyBorder="1" applyAlignment="1">
      <alignment horizontal="center"/>
    </xf>
    <xf numFmtId="0" fontId="21" fillId="0" borderId="108" xfId="127" applyFont="1" applyBorder="1" applyAlignment="1">
      <alignment horizontal="center"/>
    </xf>
    <xf numFmtId="0" fontId="21" fillId="0" borderId="217" xfId="0" applyFont="1" applyBorder="1" applyAlignment="1">
      <alignment horizontal="center"/>
    </xf>
    <xf numFmtId="0" fontId="132" fillId="0" borderId="219" xfId="127" applyBorder="1" applyAlignment="1">
      <alignment horizontal="left" vertical="top" wrapText="1"/>
    </xf>
    <xf numFmtId="0" fontId="20" fillId="0" borderId="0" xfId="173" applyFont="1" applyAlignment="1">
      <alignment horizontal="left" vertical="center" wrapText="1"/>
    </xf>
    <xf numFmtId="49" fontId="21" fillId="0" borderId="0" xfId="0" applyNumberFormat="1" applyFont="1" applyAlignment="1">
      <alignment horizontal="center"/>
    </xf>
    <xf numFmtId="0" fontId="21" fillId="36" borderId="71" xfId="0" applyFont="1" applyFill="1" applyBorder="1" applyAlignment="1">
      <alignment horizontal="center" vertical="center" wrapText="1"/>
    </xf>
    <xf numFmtId="0" fontId="21" fillId="36" borderId="73" xfId="0" applyFont="1" applyFill="1" applyBorder="1" applyAlignment="1">
      <alignment horizontal="center" vertical="center" wrapText="1"/>
    </xf>
    <xf numFmtId="0" fontId="21" fillId="36" borderId="193" xfId="0" applyFont="1" applyFill="1" applyBorder="1" applyAlignment="1">
      <alignment horizontal="center" vertical="center" wrapText="1"/>
    </xf>
    <xf numFmtId="0" fontId="21" fillId="36" borderId="150" xfId="0" applyFont="1" applyFill="1" applyBorder="1" applyAlignment="1">
      <alignment horizontal="center" vertical="center" wrapText="1"/>
    </xf>
    <xf numFmtId="0" fontId="21" fillId="36" borderId="108" xfId="0" applyFont="1" applyFill="1" applyBorder="1" applyAlignment="1">
      <alignment horizontal="center" vertical="center" wrapText="1"/>
    </xf>
    <xf numFmtId="0" fontId="21" fillId="36" borderId="192" xfId="0" applyFont="1" applyFill="1" applyBorder="1" applyAlignment="1">
      <alignment horizontal="center" vertical="center" wrapText="1"/>
    </xf>
    <xf numFmtId="0" fontId="113" fillId="0" borderId="0" xfId="0" applyFont="1" applyAlignment="1">
      <alignment wrapText="1"/>
    </xf>
    <xf numFmtId="0" fontId="125" fillId="35" borderId="0" xfId="127" applyFont="1" applyFill="1" applyAlignment="1">
      <alignment wrapText="1"/>
    </xf>
    <xf numFmtId="0" fontId="0" fillId="0" borderId="0" xfId="0" applyAlignment="1">
      <alignment horizontal="left" vertical="center" wrapText="1"/>
    </xf>
    <xf numFmtId="0" fontId="132" fillId="0" borderId="0" xfId="127" applyAlignment="1">
      <alignment vertical="center"/>
    </xf>
    <xf numFmtId="0" fontId="0" fillId="0" borderId="0" xfId="0" applyAlignment="1">
      <alignment vertical="center"/>
    </xf>
    <xf numFmtId="0" fontId="20" fillId="0" borderId="0" xfId="0" applyFont="1" applyAlignment="1">
      <alignment horizontal="left" vertical="center" wrapText="1"/>
    </xf>
    <xf numFmtId="0" fontId="132" fillId="0" borderId="0" xfId="128" applyAlignment="1">
      <alignment vertical="center" wrapText="1"/>
    </xf>
    <xf numFmtId="0" fontId="0" fillId="0" borderId="0" xfId="0" applyAlignment="1">
      <alignment vertical="center" wrapText="1"/>
    </xf>
    <xf numFmtId="0" fontId="132" fillId="0" borderId="0" xfId="128" applyAlignment="1">
      <alignment vertical="center"/>
    </xf>
    <xf numFmtId="0" fontId="43" fillId="0" borderId="0" xfId="0" applyFont="1" applyAlignment="1">
      <alignment horizontal="left" wrapText="1"/>
    </xf>
    <xf numFmtId="0" fontId="20" fillId="0" borderId="0" xfId="0" applyFont="1" applyAlignment="1">
      <alignment horizontal="left" vertical="top" wrapText="1"/>
    </xf>
    <xf numFmtId="0" fontId="132" fillId="0" borderId="0" xfId="30706" applyAlignment="1">
      <alignment vertical="center" wrapText="1"/>
    </xf>
    <xf numFmtId="0" fontId="20" fillId="36" borderId="67"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204" xfId="0" applyFont="1" applyFill="1" applyBorder="1" applyAlignment="1">
      <alignment horizontal="center" vertical="center" wrapText="1"/>
    </xf>
    <xf numFmtId="0" fontId="20" fillId="36" borderId="68" xfId="0" applyFont="1" applyFill="1" applyBorder="1" applyAlignment="1">
      <alignment horizontal="center" vertical="center" wrapText="1"/>
    </xf>
    <xf numFmtId="0" fontId="20" fillId="36" borderId="193" xfId="0" applyFont="1" applyFill="1" applyBorder="1" applyAlignment="1">
      <alignment horizontal="center" vertical="center" wrapText="1"/>
    </xf>
    <xf numFmtId="0" fontId="20" fillId="36" borderId="57" xfId="0" applyFont="1" applyFill="1" applyBorder="1" applyAlignment="1">
      <alignment horizontal="center" vertical="center" wrapText="1"/>
    </xf>
    <xf numFmtId="0" fontId="20" fillId="36" borderId="56" xfId="0" applyFont="1" applyFill="1" applyBorder="1" applyAlignment="1">
      <alignment horizontal="center" vertical="center" wrapText="1"/>
    </xf>
    <xf numFmtId="0" fontId="20" fillId="36" borderId="63" xfId="0" applyFont="1" applyFill="1" applyBorder="1" applyAlignment="1">
      <alignment horizontal="center" vertical="center" wrapText="1"/>
    </xf>
    <xf numFmtId="0" fontId="113" fillId="0" borderId="0" xfId="30706" applyFont="1" applyAlignment="1">
      <alignment horizontal="left" vertical="top" wrapText="1"/>
    </xf>
    <xf numFmtId="0" fontId="60" fillId="0" borderId="0" xfId="30706" applyFont="1" applyAlignment="1">
      <alignment horizontal="left" vertical="top" wrapText="1"/>
    </xf>
    <xf numFmtId="0" fontId="20" fillId="36" borderId="52" xfId="0" applyFont="1" applyFill="1" applyBorder="1" applyAlignment="1">
      <alignment horizontal="center" vertical="center"/>
    </xf>
    <xf numFmtId="0" fontId="20" fillId="36" borderId="81" xfId="0" quotePrefix="1" applyFont="1" applyFill="1" applyBorder="1" applyAlignment="1">
      <alignment horizontal="center"/>
    </xf>
    <xf numFmtId="0" fontId="20" fillId="36" borderId="51" xfId="132" quotePrefix="1" applyFont="1" applyFill="1" applyBorder="1" applyAlignment="1">
      <alignment horizontal="center"/>
    </xf>
    <xf numFmtId="0" fontId="20" fillId="36" borderId="168" xfId="132" applyFont="1" applyFill="1" applyBorder="1" applyAlignment="1">
      <alignment horizontal="center"/>
    </xf>
    <xf numFmtId="0" fontId="120" fillId="0" borderId="0" xfId="0" applyFont="1" applyAlignment="1">
      <alignment horizontal="center"/>
    </xf>
    <xf numFmtId="0" fontId="21" fillId="0" borderId="192" xfId="0" applyFont="1" applyBorder="1" applyAlignment="1">
      <alignment horizontal="center"/>
    </xf>
    <xf numFmtId="0" fontId="21" fillId="0" borderId="150" xfId="0" applyFont="1" applyBorder="1" applyAlignment="1">
      <alignment horizontal="center"/>
    </xf>
    <xf numFmtId="0" fontId="21" fillId="0" borderId="108" xfId="0" applyFont="1" applyBorder="1" applyAlignment="1">
      <alignment horizontal="center"/>
    </xf>
    <xf numFmtId="0" fontId="0" fillId="0" borderId="0" xfId="0" quotePrefix="1" applyAlignment="1">
      <alignment horizontal="left" wrapText="1"/>
    </xf>
    <xf numFmtId="0" fontId="129" fillId="0" borderId="0" xfId="0" applyFont="1" applyAlignment="1">
      <alignment vertical="center" wrapText="1"/>
    </xf>
    <xf numFmtId="0" fontId="21" fillId="0" borderId="0" xfId="528" applyFont="1" applyAlignment="1">
      <alignment horizontal="center"/>
    </xf>
    <xf numFmtId="0" fontId="21" fillId="0" borderId="56" xfId="0" quotePrefix="1" applyFont="1" applyBorder="1" applyAlignment="1">
      <alignment horizontal="center"/>
    </xf>
    <xf numFmtId="0" fontId="21" fillId="0" borderId="56" xfId="0" applyFont="1" applyBorder="1" applyAlignment="1">
      <alignment horizontal="center"/>
    </xf>
    <xf numFmtId="0" fontId="21" fillId="0" borderId="182" xfId="0" quotePrefix="1" applyFont="1" applyBorder="1" applyAlignment="1">
      <alignment horizontal="center"/>
    </xf>
    <xf numFmtId="0" fontId="113" fillId="0" borderId="0" xfId="127" applyFont="1" applyAlignment="1">
      <alignment horizontal="left" wrapText="1"/>
    </xf>
    <xf numFmtId="0" fontId="21" fillId="36" borderId="82" xfId="127" applyFont="1" applyFill="1" applyBorder="1" applyAlignment="1">
      <alignment horizontal="center" vertical="center" wrapText="1"/>
    </xf>
    <xf numFmtId="0" fontId="21" fillId="36" borderId="98" xfId="127" applyFont="1" applyFill="1" applyBorder="1" applyAlignment="1">
      <alignment horizontal="center" vertical="center" wrapText="1"/>
    </xf>
    <xf numFmtId="0" fontId="29" fillId="0" borderId="185" xfId="127" applyFont="1" applyBorder="1" applyAlignment="1">
      <alignment horizontal="center" vertical="center" wrapText="1"/>
    </xf>
    <xf numFmtId="0" fontId="21" fillId="36" borderId="192" xfId="127" applyFont="1" applyFill="1" applyBorder="1" applyAlignment="1">
      <alignment horizontal="center" vertical="center" wrapText="1"/>
    </xf>
    <xf numFmtId="0" fontId="21" fillId="36" borderId="120" xfId="127" applyFont="1" applyFill="1" applyBorder="1" applyAlignment="1">
      <alignment horizontal="center" vertical="center" wrapText="1"/>
    </xf>
    <xf numFmtId="0" fontId="21" fillId="36" borderId="46" xfId="30704" applyFont="1" applyFill="1" applyBorder="1" applyAlignment="1">
      <alignment horizontal="center" vertical="center" wrapText="1"/>
    </xf>
    <xf numFmtId="0" fontId="21" fillId="36" borderId="49" xfId="30704" applyFont="1" applyFill="1" applyBorder="1" applyAlignment="1">
      <alignment horizontal="center" vertical="center" wrapText="1"/>
    </xf>
    <xf numFmtId="0" fontId="21" fillId="36" borderId="193" xfId="127" applyFont="1" applyFill="1" applyBorder="1" applyAlignment="1">
      <alignment horizontal="center" vertical="center" wrapText="1"/>
    </xf>
    <xf numFmtId="0" fontId="21" fillId="36" borderId="184" xfId="127" applyFont="1" applyFill="1" applyBorder="1" applyAlignment="1">
      <alignment horizontal="center" vertical="center" wrapText="1"/>
    </xf>
    <xf numFmtId="0" fontId="21" fillId="36" borderId="65" xfId="127" applyFont="1" applyFill="1" applyBorder="1" applyAlignment="1">
      <alignment horizontal="center" vertical="center" wrapText="1"/>
    </xf>
    <xf numFmtId="0" fontId="21" fillId="36" borderId="185" xfId="127" applyFont="1" applyFill="1" applyBorder="1" applyAlignment="1">
      <alignment horizontal="center" vertical="center" wrapText="1"/>
    </xf>
    <xf numFmtId="0" fontId="21" fillId="36" borderId="177" xfId="127" applyFont="1" applyFill="1" applyBorder="1" applyAlignment="1">
      <alignment horizontal="center" vertical="center" wrapText="1"/>
    </xf>
    <xf numFmtId="0" fontId="20" fillId="0" borderId="0" xfId="127" applyFont="1" applyAlignment="1">
      <alignment wrapText="1"/>
    </xf>
    <xf numFmtId="0" fontId="132" fillId="0" borderId="0" xfId="127" applyAlignment="1">
      <alignment wrapText="1"/>
    </xf>
    <xf numFmtId="49" fontId="21" fillId="0" borderId="31" xfId="127" applyNumberFormat="1" applyFont="1" applyBorder="1" applyAlignment="1">
      <alignment horizontal="center"/>
    </xf>
    <xf numFmtId="49" fontId="132" fillId="0" borderId="0" xfId="127" applyNumberFormat="1" applyAlignment="1">
      <alignment horizontal="center"/>
    </xf>
    <xf numFmtId="49" fontId="132" fillId="0" borderId="33" xfId="127" applyNumberFormat="1" applyBorder="1" applyAlignment="1">
      <alignment horizontal="center"/>
    </xf>
    <xf numFmtId="49" fontId="21" fillId="0" borderId="217" xfId="0" quotePrefix="1" applyNumberFormat="1" applyFont="1" applyBorder="1" applyAlignment="1">
      <alignment horizontal="center"/>
    </xf>
    <xf numFmtId="0" fontId="93" fillId="0" borderId="0" xfId="30705" applyFont="1" applyAlignment="1">
      <alignment horizontal="left" vertical="top" wrapText="1"/>
    </xf>
    <xf numFmtId="0" fontId="0" fillId="0" borderId="0" xfId="30705" applyFont="1" applyAlignment="1">
      <alignment horizontal="left" vertical="top" wrapText="1"/>
    </xf>
    <xf numFmtId="49" fontId="132" fillId="0" borderId="143" xfId="127" applyNumberFormat="1" applyBorder="1" applyAlignment="1">
      <alignment horizontal="center"/>
    </xf>
    <xf numFmtId="0" fontId="132" fillId="0" borderId="0" xfId="2807" applyAlignment="1">
      <alignment horizontal="left" wrapText="1"/>
    </xf>
    <xf numFmtId="0" fontId="0" fillId="0" borderId="0" xfId="173" applyFont="1" applyAlignment="1">
      <alignment horizontal="left" vertical="center" wrapText="1"/>
    </xf>
    <xf numFmtId="49" fontId="29" fillId="0" borderId="0" xfId="127" applyNumberFormat="1" applyFont="1" applyAlignment="1">
      <alignment horizontal="center"/>
    </xf>
    <xf numFmtId="0" fontId="21" fillId="36" borderId="71" xfId="127" applyFont="1" applyFill="1" applyBorder="1" applyAlignment="1">
      <alignment horizontal="center" vertical="center" wrapText="1"/>
    </xf>
    <xf numFmtId="0" fontId="21" fillId="36" borderId="73" xfId="127" applyFont="1" applyFill="1" applyBorder="1" applyAlignment="1">
      <alignment horizontal="center" vertical="center" wrapText="1"/>
    </xf>
    <xf numFmtId="0" fontId="113" fillId="0" borderId="0" xfId="0" applyFont="1" applyAlignment="1">
      <alignment horizontal="left" wrapText="1"/>
    </xf>
    <xf numFmtId="0" fontId="60" fillId="0" borderId="0" xfId="128" applyFont="1" applyAlignment="1">
      <alignment vertical="center" wrapText="1"/>
    </xf>
    <xf numFmtId="0" fontId="20" fillId="0" borderId="0" xfId="127" applyFont="1" applyAlignment="1">
      <alignment horizontal="left" vertical="center" wrapText="1"/>
    </xf>
    <xf numFmtId="0" fontId="93" fillId="0" borderId="0" xfId="128" applyFont="1" applyAlignment="1">
      <alignment vertical="center" wrapText="1"/>
    </xf>
    <xf numFmtId="0" fontId="20" fillId="36" borderId="67" xfId="127" applyFont="1" applyFill="1" applyBorder="1" applyAlignment="1">
      <alignment horizontal="center" vertical="center" wrapText="1"/>
    </xf>
    <xf numFmtId="0" fontId="20" fillId="36" borderId="37" xfId="127" applyFont="1" applyFill="1" applyBorder="1" applyAlignment="1">
      <alignment horizontal="center" vertical="center" wrapText="1"/>
    </xf>
    <xf numFmtId="0" fontId="20" fillId="36" borderId="204" xfId="127" applyFont="1" applyFill="1" applyBorder="1" applyAlignment="1">
      <alignment horizontal="center" vertical="center" wrapText="1"/>
    </xf>
    <xf numFmtId="0" fontId="20" fillId="36" borderId="68" xfId="127" applyFont="1" applyFill="1" applyBorder="1" applyAlignment="1">
      <alignment horizontal="center" vertical="center" wrapText="1"/>
    </xf>
    <xf numFmtId="0" fontId="20" fillId="36" borderId="193" xfId="127" applyFont="1" applyFill="1" applyBorder="1" applyAlignment="1">
      <alignment horizontal="center" vertical="center" wrapText="1"/>
    </xf>
    <xf numFmtId="0" fontId="20" fillId="36" borderId="57" xfId="127" applyFont="1" applyFill="1" applyBorder="1" applyAlignment="1">
      <alignment horizontal="center" vertical="center" wrapText="1"/>
    </xf>
    <xf numFmtId="0" fontId="20" fillId="36" borderId="56" xfId="127" applyFont="1" applyFill="1" applyBorder="1" applyAlignment="1">
      <alignment horizontal="center" vertical="center" wrapText="1"/>
    </xf>
    <xf numFmtId="0" fontId="20" fillId="36" borderId="63" xfId="127" applyFont="1" applyFill="1" applyBorder="1" applyAlignment="1">
      <alignment horizontal="center" vertical="center" wrapText="1"/>
    </xf>
    <xf numFmtId="0" fontId="20" fillId="0" borderId="222" xfId="0" applyFont="1" applyBorder="1"/>
    <xf numFmtId="0" fontId="20" fillId="36" borderId="223" xfId="0" applyFont="1" applyFill="1" applyBorder="1" applyAlignment="1">
      <alignment horizontal="center" vertical="center" wrapText="1"/>
    </xf>
    <xf numFmtId="0" fontId="114" fillId="36" borderId="224" xfId="0" applyFont="1" applyFill="1" applyBorder="1" applyAlignment="1">
      <alignment horizontal="center" vertical="center" wrapText="1"/>
    </xf>
    <xf numFmtId="0" fontId="20" fillId="36" borderId="224" xfId="0" applyFont="1" applyFill="1" applyBorder="1" applyAlignment="1">
      <alignment horizontal="center" vertical="center" wrapText="1"/>
    </xf>
    <xf numFmtId="0" fontId="134" fillId="36" borderId="224" xfId="0" applyFont="1" applyFill="1" applyBorder="1" applyAlignment="1">
      <alignment horizontal="center" vertical="center" wrapText="1"/>
    </xf>
    <xf numFmtId="10" fontId="20" fillId="36" borderId="210" xfId="0" applyNumberFormat="1" applyFont="1" applyFill="1" applyBorder="1" applyAlignment="1">
      <alignment horizontal="center" vertical="center" wrapText="1"/>
    </xf>
    <xf numFmtId="0" fontId="20" fillId="36" borderId="32" xfId="0" applyFont="1" applyFill="1" applyBorder="1"/>
    <xf numFmtId="0" fontId="20" fillId="36" borderId="32" xfId="0" applyFont="1" applyFill="1" applyBorder="1" applyAlignment="1">
      <alignment horizontal="center"/>
    </xf>
    <xf numFmtId="0" fontId="20" fillId="36" borderId="45" xfId="0" applyFont="1" applyFill="1" applyBorder="1" applyAlignment="1">
      <alignment horizontal="center"/>
    </xf>
    <xf numFmtId="0" fontId="20" fillId="37" borderId="114" xfId="0" applyFont="1" applyFill="1" applyBorder="1" applyAlignment="1">
      <alignment vertical="center"/>
    </xf>
    <xf numFmtId="0" fontId="2" fillId="37" borderId="25" xfId="0" applyFont="1" applyFill="1" applyBorder="1" applyAlignment="1">
      <alignment vertical="center"/>
    </xf>
    <xf numFmtId="0" fontId="2" fillId="37" borderId="65" xfId="0" applyFont="1" applyFill="1" applyBorder="1"/>
    <xf numFmtId="0" fontId="2" fillId="37" borderId="25" xfId="0" applyFont="1" applyFill="1" applyBorder="1"/>
    <xf numFmtId="10" fontId="2" fillId="37" borderId="115" xfId="0" applyNumberFormat="1" applyFont="1" applyFill="1" applyBorder="1"/>
    <xf numFmtId="0" fontId="0" fillId="0" borderId="0" xfId="0" applyAlignment="1"/>
    <xf numFmtId="0" fontId="20" fillId="39" borderId="71" xfId="0" applyFont="1" applyFill="1" applyBorder="1" applyAlignment="1"/>
    <xf numFmtId="0" fontId="20" fillId="39" borderId="71" xfId="128" applyFont="1" applyFill="1" applyBorder="1" applyAlignment="1"/>
    <xf numFmtId="0" fontId="20" fillId="39" borderId="35" xfId="128" applyFont="1" applyFill="1" applyBorder="1" applyAlignment="1"/>
    <xf numFmtId="0" fontId="20" fillId="39" borderId="73" xfId="128" applyFont="1" applyFill="1" applyBorder="1" applyAlignment="1"/>
    <xf numFmtId="0" fontId="20" fillId="41" borderId="155" xfId="0" applyFont="1" applyFill="1" applyBorder="1" applyAlignment="1"/>
    <xf numFmtId="0" fontId="20" fillId="41" borderId="194" xfId="0" applyFont="1" applyFill="1" applyBorder="1" applyAlignment="1"/>
    <xf numFmtId="0" fontId="20" fillId="41" borderId="195" xfId="0" applyFont="1" applyFill="1" applyBorder="1" applyAlignment="1"/>
    <xf numFmtId="0" fontId="0" fillId="41" borderId="144" xfId="0" applyFill="1" applyBorder="1" applyAlignment="1"/>
    <xf numFmtId="0" fontId="0" fillId="41" borderId="196" xfId="0" applyFill="1" applyBorder="1" applyAlignment="1"/>
    <xf numFmtId="0" fontId="0" fillId="41" borderId="197" xfId="0" applyFill="1" applyBorder="1" applyAlignment="1"/>
    <xf numFmtId="0" fontId="20" fillId="36" borderId="25" xfId="0" applyFont="1" applyFill="1" applyBorder="1" applyAlignment="1"/>
    <xf numFmtId="0" fontId="20" fillId="0" borderId="50" xfId="0" applyFont="1" applyBorder="1" applyAlignment="1"/>
    <xf numFmtId="0" fontId="20" fillId="0" borderId="4" xfId="0" applyFont="1" applyBorder="1" applyAlignment="1"/>
    <xf numFmtId="0" fontId="20" fillId="0" borderId="84" xfId="0" applyFont="1" applyBorder="1" applyAlignment="1"/>
    <xf numFmtId="0" fontId="95" fillId="0" borderId="0" xfId="127" applyFont="1" applyAlignment="1"/>
    <xf numFmtId="0" fontId="59" fillId="0" borderId="0" xfId="127" applyFont="1" applyAlignment="1"/>
    <xf numFmtId="0" fontId="58" fillId="0" borderId="0" xfId="127" applyFont="1" applyAlignment="1"/>
    <xf numFmtId="0" fontId="60" fillId="0" borderId="0" xfId="127" applyFont="1" applyAlignment="1"/>
    <xf numFmtId="0" fontId="0" fillId="0" borderId="69" xfId="0" applyBorder="1" applyAlignment="1"/>
    <xf numFmtId="0" fontId="0" fillId="0" borderId="57" xfId="0" applyBorder="1" applyAlignment="1"/>
    <xf numFmtId="0" fontId="0" fillId="0" borderId="78" xfId="0" applyBorder="1" applyAlignment="1"/>
    <xf numFmtId="0" fontId="20" fillId="0" borderId="0" xfId="127" applyFont="1" applyAlignment="1"/>
    <xf numFmtId="0" fontId="132" fillId="0" borderId="0" xfId="127" applyAlignment="1"/>
    <xf numFmtId="0" fontId="113" fillId="0" borderId="0" xfId="127" applyFont="1" applyAlignment="1"/>
    <xf numFmtId="0" fontId="132" fillId="0" borderId="69" xfId="127" applyBorder="1" applyAlignment="1"/>
    <xf numFmtId="0" fontId="132" fillId="0" borderId="57" xfId="127" applyBorder="1" applyAlignment="1"/>
    <xf numFmtId="0" fontId="132" fillId="0" borderId="78" xfId="127" applyBorder="1" applyAlignment="1"/>
  </cellXfs>
  <cellStyles count="30715">
    <cellStyle name="20% - Accent1 2" xfId="6" xr:uid="{00000000-0005-0000-0000-000006000000}"/>
    <cellStyle name="20% - Accent1 2 2" xfId="571" xr:uid="{00000000-0005-0000-0000-00003B020000}"/>
    <cellStyle name="20% - Accent1 2 2 2" xfId="30714" xr:uid="{BFEA2CC5-F84B-4451-B2A7-07569981955F}"/>
    <cellStyle name="20% - Accent1 2 2 2 2" xfId="30708" xr:uid="{00000000-0005-0000-0000-0000F4770000}"/>
    <cellStyle name="20% - Accent1 2 3" xfId="572" xr:uid="{00000000-0005-0000-0000-00003C020000}"/>
    <cellStyle name="20% - Accent1 2 4" xfId="573" xr:uid="{00000000-0005-0000-0000-00003D020000}"/>
    <cellStyle name="20% - Accent1 2 5" xfId="574" xr:uid="{00000000-0005-0000-0000-00003E020000}"/>
    <cellStyle name="20% - Accent1 2 6" xfId="575" xr:uid="{00000000-0005-0000-0000-00003F020000}"/>
    <cellStyle name="20% - Accent1 2 7" xfId="570" xr:uid="{00000000-0005-0000-0000-00003A020000}"/>
    <cellStyle name="20% - Accent1 2 8" xfId="371" xr:uid="{00000000-0005-0000-0000-000073010000}"/>
    <cellStyle name="20% - Accent2 2" xfId="7" xr:uid="{00000000-0005-0000-0000-000007000000}"/>
    <cellStyle name="20% - Accent2 2 2" xfId="577" xr:uid="{00000000-0005-0000-0000-000041020000}"/>
    <cellStyle name="20% - Accent2 2 3" xfId="578" xr:uid="{00000000-0005-0000-0000-000042020000}"/>
    <cellStyle name="20% - Accent2 2 4" xfId="579" xr:uid="{00000000-0005-0000-0000-000043020000}"/>
    <cellStyle name="20% - Accent2 2 5" xfId="580" xr:uid="{00000000-0005-0000-0000-000044020000}"/>
    <cellStyle name="20% - Accent2 2 6" xfId="581" xr:uid="{00000000-0005-0000-0000-000045020000}"/>
    <cellStyle name="20% - Accent2 2 7" xfId="576" xr:uid="{00000000-0005-0000-0000-000040020000}"/>
    <cellStyle name="20% - Accent2 2 8" xfId="372" xr:uid="{00000000-0005-0000-0000-000074010000}"/>
    <cellStyle name="20% - Accent3 2" xfId="8" xr:uid="{00000000-0005-0000-0000-000008000000}"/>
    <cellStyle name="20% - Accent3 2 2" xfId="583" xr:uid="{00000000-0005-0000-0000-000047020000}"/>
    <cellStyle name="20% - Accent3 2 3" xfId="584" xr:uid="{00000000-0005-0000-0000-000048020000}"/>
    <cellStyle name="20% - Accent3 2 4" xfId="585" xr:uid="{00000000-0005-0000-0000-000049020000}"/>
    <cellStyle name="20% - Accent3 2 5" xfId="586" xr:uid="{00000000-0005-0000-0000-00004A020000}"/>
    <cellStyle name="20% - Accent3 2 6" xfId="587" xr:uid="{00000000-0005-0000-0000-00004B020000}"/>
    <cellStyle name="20% - Accent3 2 7" xfId="582" xr:uid="{00000000-0005-0000-0000-000046020000}"/>
    <cellStyle name="20% - Accent3 2 8" xfId="373" xr:uid="{00000000-0005-0000-0000-000075010000}"/>
    <cellStyle name="20% - Accent4 2" xfId="9" xr:uid="{00000000-0005-0000-0000-000009000000}"/>
    <cellStyle name="20% - Accent4 2 2" xfId="589" xr:uid="{00000000-0005-0000-0000-00004D020000}"/>
    <cellStyle name="20% - Accent4 2 3" xfId="590" xr:uid="{00000000-0005-0000-0000-00004E020000}"/>
    <cellStyle name="20% - Accent4 2 4" xfId="591" xr:uid="{00000000-0005-0000-0000-00004F020000}"/>
    <cellStyle name="20% - Accent4 2 5" xfId="592" xr:uid="{00000000-0005-0000-0000-000050020000}"/>
    <cellStyle name="20% - Accent4 2 6" xfId="593" xr:uid="{00000000-0005-0000-0000-000051020000}"/>
    <cellStyle name="20% - Accent4 2 7" xfId="588" xr:uid="{00000000-0005-0000-0000-00004C020000}"/>
    <cellStyle name="20% - Accent4 2 8" xfId="374" xr:uid="{00000000-0005-0000-0000-000076010000}"/>
    <cellStyle name="20% - Accent5 2" xfId="10" xr:uid="{00000000-0005-0000-0000-00000A000000}"/>
    <cellStyle name="20% - Accent5 2 2" xfId="375" xr:uid="{00000000-0005-0000-0000-000077010000}"/>
    <cellStyle name="20% - Accent6 2" xfId="11" xr:uid="{00000000-0005-0000-0000-00000B000000}"/>
    <cellStyle name="20% - Accent6 2 2" xfId="595" xr:uid="{00000000-0005-0000-0000-000053020000}"/>
    <cellStyle name="20% - Accent6 2 3" xfId="596" xr:uid="{00000000-0005-0000-0000-000054020000}"/>
    <cellStyle name="20% - Accent6 2 4" xfId="597" xr:uid="{00000000-0005-0000-0000-000055020000}"/>
    <cellStyle name="20% - Accent6 2 5" xfId="598" xr:uid="{00000000-0005-0000-0000-000056020000}"/>
    <cellStyle name="20% - Accent6 2 6" xfId="599" xr:uid="{00000000-0005-0000-0000-000057020000}"/>
    <cellStyle name="20% - Accent6 2 7" xfId="594" xr:uid="{00000000-0005-0000-0000-000052020000}"/>
    <cellStyle name="20% - Accent6 2 8" xfId="376" xr:uid="{00000000-0005-0000-0000-000078010000}"/>
    <cellStyle name="40% - Accent1 2" xfId="12" xr:uid="{00000000-0005-0000-0000-00000C000000}"/>
    <cellStyle name="40% - Accent1 2 2" xfId="601" xr:uid="{00000000-0005-0000-0000-000059020000}"/>
    <cellStyle name="40% - Accent1 2 3" xfId="602" xr:uid="{00000000-0005-0000-0000-00005A020000}"/>
    <cellStyle name="40% - Accent1 2 4" xfId="603" xr:uid="{00000000-0005-0000-0000-00005B020000}"/>
    <cellStyle name="40% - Accent1 2 5" xfId="604" xr:uid="{00000000-0005-0000-0000-00005C020000}"/>
    <cellStyle name="40% - Accent1 2 6" xfId="605" xr:uid="{00000000-0005-0000-0000-00005D020000}"/>
    <cellStyle name="40% - Accent1 2 7" xfId="600" xr:uid="{00000000-0005-0000-0000-000058020000}"/>
    <cellStyle name="40% - Accent1 2 8" xfId="377" xr:uid="{00000000-0005-0000-0000-000079010000}"/>
    <cellStyle name="40% - Accent2 2" xfId="13" xr:uid="{00000000-0005-0000-0000-00000D000000}"/>
    <cellStyle name="40% - Accent2 2 2" xfId="378" xr:uid="{00000000-0005-0000-0000-00007A010000}"/>
    <cellStyle name="40% - Accent3 2" xfId="14" xr:uid="{00000000-0005-0000-0000-00000E000000}"/>
    <cellStyle name="40% - Accent3 2 2" xfId="607" xr:uid="{00000000-0005-0000-0000-00005F020000}"/>
    <cellStyle name="40% - Accent3 2 3" xfId="608" xr:uid="{00000000-0005-0000-0000-000060020000}"/>
    <cellStyle name="40% - Accent3 2 4" xfId="609" xr:uid="{00000000-0005-0000-0000-000061020000}"/>
    <cellStyle name="40% - Accent3 2 5" xfId="610" xr:uid="{00000000-0005-0000-0000-000062020000}"/>
    <cellStyle name="40% - Accent3 2 6" xfId="611" xr:uid="{00000000-0005-0000-0000-000063020000}"/>
    <cellStyle name="40% - Accent3 2 7" xfId="606" xr:uid="{00000000-0005-0000-0000-00005E020000}"/>
    <cellStyle name="40% - Accent3 2 8" xfId="379" xr:uid="{00000000-0005-0000-0000-00007B010000}"/>
    <cellStyle name="40% - Accent4 2" xfId="15" xr:uid="{00000000-0005-0000-0000-00000F000000}"/>
    <cellStyle name="40% - Accent4 2 2" xfId="613" xr:uid="{00000000-0005-0000-0000-000065020000}"/>
    <cellStyle name="40% - Accent4 2 3" xfId="614" xr:uid="{00000000-0005-0000-0000-000066020000}"/>
    <cellStyle name="40% - Accent4 2 4" xfId="615" xr:uid="{00000000-0005-0000-0000-000067020000}"/>
    <cellStyle name="40% - Accent4 2 5" xfId="616" xr:uid="{00000000-0005-0000-0000-000068020000}"/>
    <cellStyle name="40% - Accent4 2 6" xfId="617" xr:uid="{00000000-0005-0000-0000-000069020000}"/>
    <cellStyle name="40% - Accent4 2 7" xfId="612" xr:uid="{00000000-0005-0000-0000-000064020000}"/>
    <cellStyle name="40% - Accent4 2 8" xfId="380" xr:uid="{00000000-0005-0000-0000-00007C010000}"/>
    <cellStyle name="40% - Accent5 2" xfId="16" xr:uid="{00000000-0005-0000-0000-000010000000}"/>
    <cellStyle name="40% - Accent5 2 2" xfId="381" xr:uid="{00000000-0005-0000-0000-00007D010000}"/>
    <cellStyle name="40% - Accent6 2" xfId="17" xr:uid="{00000000-0005-0000-0000-000011000000}"/>
    <cellStyle name="40% - Accent6 2 2" xfId="619" xr:uid="{00000000-0005-0000-0000-00006B020000}"/>
    <cellStyle name="40% - Accent6 2 3" xfId="620" xr:uid="{00000000-0005-0000-0000-00006C020000}"/>
    <cellStyle name="40% - Accent6 2 4" xfId="621" xr:uid="{00000000-0005-0000-0000-00006D020000}"/>
    <cellStyle name="40% - Accent6 2 5" xfId="622" xr:uid="{00000000-0005-0000-0000-00006E020000}"/>
    <cellStyle name="40% - Accent6 2 6" xfId="623" xr:uid="{00000000-0005-0000-0000-00006F020000}"/>
    <cellStyle name="40% - Accent6 2 7" xfId="618" xr:uid="{00000000-0005-0000-0000-00006A020000}"/>
    <cellStyle name="40% - Accent6 2 8" xfId="382" xr:uid="{00000000-0005-0000-0000-00007E010000}"/>
    <cellStyle name="60% - Accent1 2" xfId="18" xr:uid="{00000000-0005-0000-0000-000012000000}"/>
    <cellStyle name="60% - Accent1 2 2" xfId="625" xr:uid="{00000000-0005-0000-0000-000071020000}"/>
    <cellStyle name="60% - Accent1 2 3" xfId="626" xr:uid="{00000000-0005-0000-0000-000072020000}"/>
    <cellStyle name="60% - Accent1 2 4" xfId="627" xr:uid="{00000000-0005-0000-0000-000073020000}"/>
    <cellStyle name="60% - Accent1 2 5" xfId="628" xr:uid="{00000000-0005-0000-0000-000074020000}"/>
    <cellStyle name="60% - Accent1 2 6" xfId="629" xr:uid="{00000000-0005-0000-0000-000075020000}"/>
    <cellStyle name="60% - Accent1 2 7" xfId="624" xr:uid="{00000000-0005-0000-0000-000070020000}"/>
    <cellStyle name="60% - Accent1 2 8" xfId="383" xr:uid="{00000000-0005-0000-0000-00007F010000}"/>
    <cellStyle name="60% - Accent2 2" xfId="19" xr:uid="{00000000-0005-0000-0000-000013000000}"/>
    <cellStyle name="60% - Accent2 2 2" xfId="384" xr:uid="{00000000-0005-0000-0000-000080010000}"/>
    <cellStyle name="60% - Accent3 2" xfId="20" xr:uid="{00000000-0005-0000-0000-000014000000}"/>
    <cellStyle name="60% - Accent3 2 2" xfId="631" xr:uid="{00000000-0005-0000-0000-000077020000}"/>
    <cellStyle name="60% - Accent3 2 3" xfId="632" xr:uid="{00000000-0005-0000-0000-000078020000}"/>
    <cellStyle name="60% - Accent3 2 4" xfId="633" xr:uid="{00000000-0005-0000-0000-000079020000}"/>
    <cellStyle name="60% - Accent3 2 5" xfId="634" xr:uid="{00000000-0005-0000-0000-00007A020000}"/>
    <cellStyle name="60% - Accent3 2 6" xfId="635" xr:uid="{00000000-0005-0000-0000-00007B020000}"/>
    <cellStyle name="60% - Accent3 2 7" xfId="630" xr:uid="{00000000-0005-0000-0000-000076020000}"/>
    <cellStyle name="60% - Accent3 2 8" xfId="385" xr:uid="{00000000-0005-0000-0000-000081010000}"/>
    <cellStyle name="60% - Accent4 2" xfId="21" xr:uid="{00000000-0005-0000-0000-000015000000}"/>
    <cellStyle name="60% - Accent4 2 2" xfId="637" xr:uid="{00000000-0005-0000-0000-00007D020000}"/>
    <cellStyle name="60% - Accent4 2 3" xfId="638" xr:uid="{00000000-0005-0000-0000-00007E020000}"/>
    <cellStyle name="60% - Accent4 2 4" xfId="639" xr:uid="{00000000-0005-0000-0000-00007F020000}"/>
    <cellStyle name="60% - Accent4 2 5" xfId="640" xr:uid="{00000000-0005-0000-0000-000080020000}"/>
    <cellStyle name="60% - Accent4 2 6" xfId="641" xr:uid="{00000000-0005-0000-0000-000081020000}"/>
    <cellStyle name="60% - Accent4 2 7" xfId="636" xr:uid="{00000000-0005-0000-0000-00007C020000}"/>
    <cellStyle name="60% - Accent4 2 8" xfId="386" xr:uid="{00000000-0005-0000-0000-000082010000}"/>
    <cellStyle name="60% - Accent5 2" xfId="22" xr:uid="{00000000-0005-0000-0000-000016000000}"/>
    <cellStyle name="60% - Accent5 2 2" xfId="387" xr:uid="{00000000-0005-0000-0000-000083010000}"/>
    <cellStyle name="60% - Accent6 2" xfId="23" xr:uid="{00000000-0005-0000-0000-000017000000}"/>
    <cellStyle name="60% - Accent6 2 2" xfId="643" xr:uid="{00000000-0005-0000-0000-000083020000}"/>
    <cellStyle name="60% - Accent6 2 3" xfId="644" xr:uid="{00000000-0005-0000-0000-000084020000}"/>
    <cellStyle name="60% - Accent6 2 4" xfId="645" xr:uid="{00000000-0005-0000-0000-000085020000}"/>
    <cellStyle name="60% - Accent6 2 5" xfId="646" xr:uid="{00000000-0005-0000-0000-000086020000}"/>
    <cellStyle name="60% - Accent6 2 6" xfId="647" xr:uid="{00000000-0005-0000-0000-000087020000}"/>
    <cellStyle name="60% - Accent6 2 7" xfId="642" xr:uid="{00000000-0005-0000-0000-000082020000}"/>
    <cellStyle name="60% - Accent6 2 8" xfId="388" xr:uid="{00000000-0005-0000-0000-000084010000}"/>
    <cellStyle name="Accent1 2" xfId="24" xr:uid="{00000000-0005-0000-0000-000018000000}"/>
    <cellStyle name="Accent1 2 2" xfId="649" xr:uid="{00000000-0005-0000-0000-000089020000}"/>
    <cellStyle name="Accent1 2 3" xfId="650" xr:uid="{00000000-0005-0000-0000-00008A020000}"/>
    <cellStyle name="Accent1 2 4" xfId="651" xr:uid="{00000000-0005-0000-0000-00008B020000}"/>
    <cellStyle name="Accent1 2 5" xfId="652" xr:uid="{00000000-0005-0000-0000-00008C020000}"/>
    <cellStyle name="Accent1 2 6" xfId="653" xr:uid="{00000000-0005-0000-0000-00008D020000}"/>
    <cellStyle name="Accent1 2 7" xfId="648" xr:uid="{00000000-0005-0000-0000-000088020000}"/>
    <cellStyle name="Accent1 2 8" xfId="389" xr:uid="{00000000-0005-0000-0000-000085010000}"/>
    <cellStyle name="Accent2 2" xfId="25" xr:uid="{00000000-0005-0000-0000-000019000000}"/>
    <cellStyle name="Accent2 2 2" xfId="390" xr:uid="{00000000-0005-0000-0000-000086010000}"/>
    <cellStyle name="Accent3 2" xfId="26" xr:uid="{00000000-0005-0000-0000-00001A000000}"/>
    <cellStyle name="Accent3 2 2" xfId="391" xr:uid="{00000000-0005-0000-0000-000087010000}"/>
    <cellStyle name="Accent4 2" xfId="27" xr:uid="{00000000-0005-0000-0000-00001B000000}"/>
    <cellStyle name="Accent4 2 2" xfId="655" xr:uid="{00000000-0005-0000-0000-00008F020000}"/>
    <cellStyle name="Accent4 2 3" xfId="656" xr:uid="{00000000-0005-0000-0000-000090020000}"/>
    <cellStyle name="Accent4 2 4" xfId="657" xr:uid="{00000000-0005-0000-0000-000091020000}"/>
    <cellStyle name="Accent4 2 5" xfId="658" xr:uid="{00000000-0005-0000-0000-000092020000}"/>
    <cellStyle name="Accent4 2 6" xfId="659" xr:uid="{00000000-0005-0000-0000-000093020000}"/>
    <cellStyle name="Accent4 2 7" xfId="654" xr:uid="{00000000-0005-0000-0000-00008E020000}"/>
    <cellStyle name="Accent4 2 8" xfId="392" xr:uid="{00000000-0005-0000-0000-000088010000}"/>
    <cellStyle name="Accent5 2" xfId="28" xr:uid="{00000000-0005-0000-0000-00001C000000}"/>
    <cellStyle name="Accent5 2 2" xfId="393" xr:uid="{00000000-0005-0000-0000-000089010000}"/>
    <cellStyle name="Accent6 2" xfId="29" xr:uid="{00000000-0005-0000-0000-00001D000000}"/>
    <cellStyle name="Accent6 2 2" xfId="394" xr:uid="{00000000-0005-0000-0000-00008A010000}"/>
    <cellStyle name="Actual Date" xfId="30" xr:uid="{00000000-0005-0000-0000-00001E000000}"/>
    <cellStyle name="Actual Date 2" xfId="31" xr:uid="{00000000-0005-0000-0000-00001F000000}"/>
    <cellStyle name="Actual Date 2 2" xfId="32" xr:uid="{00000000-0005-0000-0000-000020000000}"/>
    <cellStyle name="Actual Date_2011-12 LIEE Table 1 Updated budget" xfId="33" xr:uid="{00000000-0005-0000-0000-000021000000}"/>
    <cellStyle name="ariel" xfId="416" xr:uid="{00000000-0005-0000-0000-0000A0010000}"/>
    <cellStyle name="Bad 2" xfId="34" xr:uid="{00000000-0005-0000-0000-000022000000}"/>
    <cellStyle name="Bad 2 2" xfId="395" xr:uid="{00000000-0005-0000-0000-00008B010000}"/>
    <cellStyle name="Calculation 2" xfId="35" xr:uid="{00000000-0005-0000-0000-000023000000}"/>
    <cellStyle name="Calculation 2 2" xfId="661" xr:uid="{00000000-0005-0000-0000-000095020000}"/>
    <cellStyle name="Calculation 2 3" xfId="662" xr:uid="{00000000-0005-0000-0000-000096020000}"/>
    <cellStyle name="Calculation 2 4" xfId="663" xr:uid="{00000000-0005-0000-0000-000097020000}"/>
    <cellStyle name="Calculation 2 5" xfId="664" xr:uid="{00000000-0005-0000-0000-000098020000}"/>
    <cellStyle name="Calculation 2 6" xfId="665" xr:uid="{00000000-0005-0000-0000-000099020000}"/>
    <cellStyle name="Calculation 2 7" xfId="660" xr:uid="{00000000-0005-0000-0000-000094020000}"/>
    <cellStyle name="Calculation 2 8" xfId="396" xr:uid="{00000000-0005-0000-0000-00008C010000}"/>
    <cellStyle name="Check Cell 2" xfId="36" xr:uid="{00000000-0005-0000-0000-000024000000}"/>
    <cellStyle name="Check Cell 2 2" xfId="397" xr:uid="{00000000-0005-0000-0000-00008D010000}"/>
    <cellStyle name="Comma" xfId="4" xr:uid="{00000000-0005-0000-0000-000004000000}"/>
    <cellStyle name="Comma [0]" xfId="5" xr:uid="{00000000-0005-0000-0000-000005000000}"/>
    <cellStyle name="Comma [0] 2" xfId="37" xr:uid="{00000000-0005-0000-0000-000025000000}"/>
    <cellStyle name="Comma [0] 2 2" xfId="38" xr:uid="{00000000-0005-0000-0000-000026000000}"/>
    <cellStyle name="Comma 10" xfId="39" xr:uid="{00000000-0005-0000-0000-000027000000}"/>
    <cellStyle name="Comma 10 2" xfId="666" xr:uid="{00000000-0005-0000-0000-00009A020000}"/>
    <cellStyle name="Comma 11" xfId="40" xr:uid="{00000000-0005-0000-0000-000028000000}"/>
    <cellStyle name="Comma 12" xfId="41" xr:uid="{00000000-0005-0000-0000-000029000000}"/>
    <cellStyle name="Comma 13" xfId="42" xr:uid="{00000000-0005-0000-0000-00002A000000}"/>
    <cellStyle name="Comma 13 2" xfId="43" xr:uid="{00000000-0005-0000-0000-00002B000000}"/>
    <cellStyle name="Comma 14" xfId="44" xr:uid="{00000000-0005-0000-0000-00002C000000}"/>
    <cellStyle name="Comma 15" xfId="45" xr:uid="{00000000-0005-0000-0000-00002D000000}"/>
    <cellStyle name="Comma 16" xfId="46" xr:uid="{00000000-0005-0000-0000-00002E000000}"/>
    <cellStyle name="Comma 17" xfId="47" xr:uid="{00000000-0005-0000-0000-00002F000000}"/>
    <cellStyle name="Comma 18" xfId="48" xr:uid="{00000000-0005-0000-0000-000030000000}"/>
    <cellStyle name="Comma 19" xfId="49" xr:uid="{00000000-0005-0000-0000-000031000000}"/>
    <cellStyle name="Comma 2" xfId="50" xr:uid="{00000000-0005-0000-0000-000032000000}"/>
    <cellStyle name="Comma 2 2" xfId="51" xr:uid="{00000000-0005-0000-0000-000033000000}"/>
    <cellStyle name="Comma 2 2 2" xfId="505" xr:uid="{00000000-0005-0000-0000-0000F9010000}"/>
    <cellStyle name="Comma 2 2 3" xfId="667" xr:uid="{00000000-0005-0000-0000-00009B020000}"/>
    <cellStyle name="Comma 2 2 3 10" xfId="6205" xr:uid="{00000000-0005-0000-0000-00003D180000}"/>
    <cellStyle name="Comma 2 2 3 10 3" xfId="21309" xr:uid="{00000000-0005-0000-0000-00003D530000}"/>
    <cellStyle name="Comma 2 2 3 12" xfId="16294" xr:uid="{00000000-0005-0000-0000-0000A63F0000}"/>
    <cellStyle name="Comma 2 2 3 2" xfId="1169" xr:uid="{00000000-0005-0000-0000-000091040000}"/>
    <cellStyle name="Comma 2 2 3 2 11" xfId="16348" xr:uid="{00000000-0005-0000-0000-0000DC3F0000}"/>
    <cellStyle name="Comma 2 2 3 2 2" xfId="1277" xr:uid="{00000000-0005-0000-0000-0000FD040000}"/>
    <cellStyle name="Comma 2 2 3 2 2 10" xfId="16452" xr:uid="{00000000-0005-0000-0000-000044400000}"/>
    <cellStyle name="Comma 2 2 3 2 2 2" xfId="1494" xr:uid="{00000000-0005-0000-0000-0000D6050000}"/>
    <cellStyle name="Comma 2 2 3 2 2 2 2" xfId="1915" xr:uid="{00000000-0005-0000-0000-00007B070000}"/>
    <cellStyle name="Comma 2 2 3 2 2 2 2 2" xfId="2754" xr:uid="{00000000-0005-0000-0000-0000C20A0000}"/>
    <cellStyle name="Comma 2 2 3 2 2 2 2 2 2" xfId="4444" xr:uid="{00000000-0005-0000-0000-00005C110000}"/>
    <cellStyle name="Comma 2 2 3 2 2 2 2 2 2 2" xfId="14517" xr:uid="{00000000-0005-0000-0000-0000B5380000}"/>
    <cellStyle name="Comma 2 2 3 2 2 2 2 2 2 2 3" xfId="29615" xr:uid="{00000000-0005-0000-0000-0000AF730000}"/>
    <cellStyle name="Comma 2 2 3 2 2 2 2 2 2 3" xfId="9497" xr:uid="{00000000-0005-0000-0000-000019250000}"/>
    <cellStyle name="Comma 2 2 3 2 2 2 2 2 2 3 3" xfId="24598" xr:uid="{00000000-0005-0000-0000-000016600000}"/>
    <cellStyle name="Comma 2 2 3 2 2 2 2 2 2 5" xfId="19585" xr:uid="{00000000-0005-0000-0000-0000814C0000}"/>
    <cellStyle name="Comma 2 2 3 2 2 2 2 2 3" xfId="6136" xr:uid="{00000000-0005-0000-0000-0000F8170000}"/>
    <cellStyle name="Comma 2 2 3 2 2 2 2 2 3 2" xfId="16188" xr:uid="{00000000-0005-0000-0000-00003C3F0000}"/>
    <cellStyle name="Comma 2 2 3 2 2 2 2 2 3 3" xfId="11168" xr:uid="{00000000-0005-0000-0000-0000A02B0000}"/>
    <cellStyle name="Comma 2 2 3 2 2 2 2 2 3 3 3" xfId="26269" xr:uid="{00000000-0005-0000-0000-00009D660000}"/>
    <cellStyle name="Comma 2 2 3 2 2 2 2 2 3 5" xfId="21256" xr:uid="{00000000-0005-0000-0000-000008530000}"/>
    <cellStyle name="Comma 2 2 3 2 2 2 2 2 4" xfId="12846" xr:uid="{00000000-0005-0000-0000-00002E320000}"/>
    <cellStyle name="Comma 2 2 3 2 2 2 2 2 4 3" xfId="27944" xr:uid="{00000000-0005-0000-0000-0000286D0000}"/>
    <cellStyle name="Comma 2 2 3 2 2 2 2 2 5" xfId="7825" xr:uid="{00000000-0005-0000-0000-0000911E0000}"/>
    <cellStyle name="Comma 2 2 3 2 2 2 2 2 5 3" xfId="22927" xr:uid="{00000000-0005-0000-0000-00008F590000}"/>
    <cellStyle name="Comma 2 2 3 2 2 2 2 2 7" xfId="17914" xr:uid="{00000000-0005-0000-0000-0000FA450000}"/>
    <cellStyle name="Comma 2 2 3 2 2 2 2 3" xfId="3607" xr:uid="{00000000-0005-0000-0000-0000170E0000}"/>
    <cellStyle name="Comma 2 2 3 2 2 2 2 3 2" xfId="13681" xr:uid="{00000000-0005-0000-0000-000071350000}"/>
    <cellStyle name="Comma 2 2 3 2 2 2 2 3 2 3" xfId="28779" xr:uid="{00000000-0005-0000-0000-00006B700000}"/>
    <cellStyle name="Comma 2 2 3 2 2 2 2 3 3" xfId="8661" xr:uid="{00000000-0005-0000-0000-0000D5210000}"/>
    <cellStyle name="Comma 2 2 3 2 2 2 2 3 3 3" xfId="23762" xr:uid="{00000000-0005-0000-0000-0000D25C0000}"/>
    <cellStyle name="Comma 2 2 3 2 2 2 2 3 5" xfId="18749" xr:uid="{00000000-0005-0000-0000-00003D490000}"/>
    <cellStyle name="Comma 2 2 3 2 2 2 2 4" xfId="5300" xr:uid="{00000000-0005-0000-0000-0000B4140000}"/>
    <cellStyle name="Comma 2 2 3 2 2 2 2 4 2" xfId="15352" xr:uid="{00000000-0005-0000-0000-0000F83B0000}"/>
    <cellStyle name="Comma 2 2 3 2 2 2 2 4 2 3" xfId="30450" xr:uid="{00000000-0005-0000-0000-0000F2760000}"/>
    <cellStyle name="Comma 2 2 3 2 2 2 2 4 3" xfId="10332" xr:uid="{00000000-0005-0000-0000-00005C280000}"/>
    <cellStyle name="Comma 2 2 3 2 2 2 2 4 3 3" xfId="25433" xr:uid="{00000000-0005-0000-0000-000059630000}"/>
    <cellStyle name="Comma 2 2 3 2 2 2 2 4 5" xfId="20420" xr:uid="{00000000-0005-0000-0000-0000C44F0000}"/>
    <cellStyle name="Comma 2 2 3 2 2 2 2 5" xfId="12010" xr:uid="{00000000-0005-0000-0000-0000EA2E0000}"/>
    <cellStyle name="Comma 2 2 3 2 2 2 2 5 3" xfId="27108" xr:uid="{00000000-0005-0000-0000-0000E4690000}"/>
    <cellStyle name="Comma 2 2 3 2 2 2 2 6" xfId="6989" xr:uid="{00000000-0005-0000-0000-00004D1B0000}"/>
    <cellStyle name="Comma 2 2 3 2 2 2 2 6 3" xfId="22091" xr:uid="{00000000-0005-0000-0000-00004B560000}"/>
    <cellStyle name="Comma 2 2 3 2 2 2 2 8" xfId="17078" xr:uid="{00000000-0005-0000-0000-0000B6420000}"/>
    <cellStyle name="Comma 2 2 3 2 2 2 3" xfId="2336" xr:uid="{00000000-0005-0000-0000-000020090000}"/>
    <cellStyle name="Comma 2 2 3 2 2 2 3 2" xfId="4026" xr:uid="{00000000-0005-0000-0000-0000BA0F0000}"/>
    <cellStyle name="Comma 2 2 3 2 2 2 3 2 2" xfId="14099" xr:uid="{00000000-0005-0000-0000-000013370000}"/>
    <cellStyle name="Comma 2 2 3 2 2 2 3 2 2 3" xfId="29197" xr:uid="{00000000-0005-0000-0000-00000D720000}"/>
    <cellStyle name="Comma 2 2 3 2 2 2 3 2 3" xfId="9079" xr:uid="{00000000-0005-0000-0000-000077230000}"/>
    <cellStyle name="Comma 2 2 3 2 2 2 3 2 3 3" xfId="24180" xr:uid="{00000000-0005-0000-0000-0000745E0000}"/>
    <cellStyle name="Comma 2 2 3 2 2 2 3 2 5" xfId="19167" xr:uid="{00000000-0005-0000-0000-0000DF4A0000}"/>
    <cellStyle name="Comma 2 2 3 2 2 2 3 3" xfId="5718" xr:uid="{00000000-0005-0000-0000-000056160000}"/>
    <cellStyle name="Comma 2 2 3 2 2 2 3 3 2" xfId="15770" xr:uid="{00000000-0005-0000-0000-00009A3D0000}"/>
    <cellStyle name="Comma 2 2 3 2 2 2 3 3 3" xfId="10750" xr:uid="{00000000-0005-0000-0000-0000FE290000}"/>
    <cellStyle name="Comma 2 2 3 2 2 2 3 3 3 3" xfId="25851" xr:uid="{00000000-0005-0000-0000-0000FB640000}"/>
    <cellStyle name="Comma 2 2 3 2 2 2 3 3 5" xfId="20838" xr:uid="{00000000-0005-0000-0000-000066510000}"/>
    <cellStyle name="Comma 2 2 3 2 2 2 3 4" xfId="12428" xr:uid="{00000000-0005-0000-0000-00008C300000}"/>
    <cellStyle name="Comma 2 2 3 2 2 2 3 4 3" xfId="27526" xr:uid="{00000000-0005-0000-0000-0000866B0000}"/>
    <cellStyle name="Comma 2 2 3 2 2 2 3 5" xfId="7407" xr:uid="{00000000-0005-0000-0000-0000EF1C0000}"/>
    <cellStyle name="Comma 2 2 3 2 2 2 3 5 3" xfId="22509" xr:uid="{00000000-0005-0000-0000-0000ED570000}"/>
    <cellStyle name="Comma 2 2 3 2 2 2 3 7" xfId="17496" xr:uid="{00000000-0005-0000-0000-000058440000}"/>
    <cellStyle name="Comma 2 2 3 2 2 2 4" xfId="3189" xr:uid="{00000000-0005-0000-0000-0000750C0000}"/>
    <cellStyle name="Comma 2 2 3 2 2 2 4 2" xfId="13263" xr:uid="{00000000-0005-0000-0000-0000CF330000}"/>
    <cellStyle name="Comma 2 2 3 2 2 2 4 2 3" xfId="28361" xr:uid="{00000000-0005-0000-0000-0000C96E0000}"/>
    <cellStyle name="Comma 2 2 3 2 2 2 4 3" xfId="8243" xr:uid="{00000000-0005-0000-0000-000033200000}"/>
    <cellStyle name="Comma 2 2 3 2 2 2 4 3 3" xfId="23344" xr:uid="{00000000-0005-0000-0000-0000305B0000}"/>
    <cellStyle name="Comma 2 2 3 2 2 2 4 5" xfId="18331" xr:uid="{00000000-0005-0000-0000-00009B470000}"/>
    <cellStyle name="Comma 2 2 3 2 2 2 5" xfId="4882" xr:uid="{00000000-0005-0000-0000-000012130000}"/>
    <cellStyle name="Comma 2 2 3 2 2 2 5 2" xfId="14934" xr:uid="{00000000-0005-0000-0000-0000563A0000}"/>
    <cellStyle name="Comma 2 2 3 2 2 2 5 2 3" xfId="30032" xr:uid="{00000000-0005-0000-0000-000050750000}"/>
    <cellStyle name="Comma 2 2 3 2 2 2 5 3" xfId="9914" xr:uid="{00000000-0005-0000-0000-0000BA260000}"/>
    <cellStyle name="Comma 2 2 3 2 2 2 5 3 3" xfId="25015" xr:uid="{00000000-0005-0000-0000-0000B7610000}"/>
    <cellStyle name="Comma 2 2 3 2 2 2 5 5" xfId="20002" xr:uid="{00000000-0005-0000-0000-0000224E0000}"/>
    <cellStyle name="Comma 2 2 3 2 2 2 6" xfId="11592" xr:uid="{00000000-0005-0000-0000-0000482D0000}"/>
    <cellStyle name="Comma 2 2 3 2 2 2 6 3" xfId="26690" xr:uid="{00000000-0005-0000-0000-000042680000}"/>
    <cellStyle name="Comma 2 2 3 2 2 2 7" xfId="6571" xr:uid="{00000000-0005-0000-0000-0000AB190000}"/>
    <cellStyle name="Comma 2 2 3 2 2 2 7 3" xfId="21673" xr:uid="{00000000-0005-0000-0000-0000A9540000}"/>
    <cellStyle name="Comma 2 2 3 2 2 2 9" xfId="16660" xr:uid="{00000000-0005-0000-0000-000014410000}"/>
    <cellStyle name="Comma 2 2 3 2 2 3" xfId="1707" xr:uid="{00000000-0005-0000-0000-0000AB060000}"/>
    <cellStyle name="Comma 2 2 3 2 2 3 2" xfId="2546" xr:uid="{00000000-0005-0000-0000-0000F2090000}"/>
    <cellStyle name="Comma 2 2 3 2 2 3 2 2" xfId="4236" xr:uid="{00000000-0005-0000-0000-00008C100000}"/>
    <cellStyle name="Comma 2 2 3 2 2 3 2 2 2" xfId="14309" xr:uid="{00000000-0005-0000-0000-0000E5370000}"/>
    <cellStyle name="Comma 2 2 3 2 2 3 2 2 2 3" xfId="29407" xr:uid="{00000000-0005-0000-0000-0000DF720000}"/>
    <cellStyle name="Comma 2 2 3 2 2 3 2 2 3" xfId="9289" xr:uid="{00000000-0005-0000-0000-000049240000}"/>
    <cellStyle name="Comma 2 2 3 2 2 3 2 2 3 3" xfId="24390" xr:uid="{00000000-0005-0000-0000-0000465F0000}"/>
    <cellStyle name="Comma 2 2 3 2 2 3 2 2 5" xfId="19377" xr:uid="{00000000-0005-0000-0000-0000B14B0000}"/>
    <cellStyle name="Comma 2 2 3 2 2 3 2 3" xfId="5928" xr:uid="{00000000-0005-0000-0000-000028170000}"/>
    <cellStyle name="Comma 2 2 3 2 2 3 2 3 2" xfId="15980" xr:uid="{00000000-0005-0000-0000-00006C3E0000}"/>
    <cellStyle name="Comma 2 2 3 2 2 3 2 3 3" xfId="10960" xr:uid="{00000000-0005-0000-0000-0000D02A0000}"/>
    <cellStyle name="Comma 2 2 3 2 2 3 2 3 3 3" xfId="26061" xr:uid="{00000000-0005-0000-0000-0000CD650000}"/>
    <cellStyle name="Comma 2 2 3 2 2 3 2 3 5" xfId="21048" xr:uid="{00000000-0005-0000-0000-000038520000}"/>
    <cellStyle name="Comma 2 2 3 2 2 3 2 4" xfId="12638" xr:uid="{00000000-0005-0000-0000-00005E310000}"/>
    <cellStyle name="Comma 2 2 3 2 2 3 2 4 3" xfId="27736" xr:uid="{00000000-0005-0000-0000-0000586C0000}"/>
    <cellStyle name="Comma 2 2 3 2 2 3 2 5" xfId="7617" xr:uid="{00000000-0005-0000-0000-0000C11D0000}"/>
    <cellStyle name="Comma 2 2 3 2 2 3 2 5 3" xfId="22719" xr:uid="{00000000-0005-0000-0000-0000BF580000}"/>
    <cellStyle name="Comma 2 2 3 2 2 3 2 7" xfId="17706" xr:uid="{00000000-0005-0000-0000-00002A450000}"/>
    <cellStyle name="Comma 2 2 3 2 2 3 3" xfId="3399" xr:uid="{00000000-0005-0000-0000-0000470D0000}"/>
    <cellStyle name="Comma 2 2 3 2 2 3 3 2" xfId="13473" xr:uid="{00000000-0005-0000-0000-0000A1340000}"/>
    <cellStyle name="Comma 2 2 3 2 2 3 3 2 3" xfId="28571" xr:uid="{00000000-0005-0000-0000-00009B6F0000}"/>
    <cellStyle name="Comma 2 2 3 2 2 3 3 3" xfId="8453" xr:uid="{00000000-0005-0000-0000-000005210000}"/>
    <cellStyle name="Comma 2 2 3 2 2 3 3 3 3" xfId="23554" xr:uid="{00000000-0005-0000-0000-0000025C0000}"/>
    <cellStyle name="Comma 2 2 3 2 2 3 3 5" xfId="18541" xr:uid="{00000000-0005-0000-0000-00006D480000}"/>
    <cellStyle name="Comma 2 2 3 2 2 3 4" xfId="5092" xr:uid="{00000000-0005-0000-0000-0000E4130000}"/>
    <cellStyle name="Comma 2 2 3 2 2 3 4 2" xfId="15144" xr:uid="{00000000-0005-0000-0000-0000283B0000}"/>
    <cellStyle name="Comma 2 2 3 2 2 3 4 2 3" xfId="30242" xr:uid="{00000000-0005-0000-0000-000022760000}"/>
    <cellStyle name="Comma 2 2 3 2 2 3 4 3" xfId="10124" xr:uid="{00000000-0005-0000-0000-00008C270000}"/>
    <cellStyle name="Comma 2 2 3 2 2 3 4 3 3" xfId="25225" xr:uid="{00000000-0005-0000-0000-000089620000}"/>
    <cellStyle name="Comma 2 2 3 2 2 3 4 5" xfId="20212" xr:uid="{00000000-0005-0000-0000-0000F44E0000}"/>
    <cellStyle name="Comma 2 2 3 2 2 3 5" xfId="11802" xr:uid="{00000000-0005-0000-0000-00001A2E0000}"/>
    <cellStyle name="Comma 2 2 3 2 2 3 5 3" xfId="26900" xr:uid="{00000000-0005-0000-0000-000014690000}"/>
    <cellStyle name="Comma 2 2 3 2 2 3 6" xfId="6781" xr:uid="{00000000-0005-0000-0000-00007D1A0000}"/>
    <cellStyle name="Comma 2 2 3 2 2 3 6 3" xfId="21883" xr:uid="{00000000-0005-0000-0000-00007B550000}"/>
    <cellStyle name="Comma 2 2 3 2 2 3 8" xfId="16870" xr:uid="{00000000-0005-0000-0000-0000E6410000}"/>
    <cellStyle name="Comma 2 2 3 2 2 4" xfId="2128" xr:uid="{00000000-0005-0000-0000-000050080000}"/>
    <cellStyle name="Comma 2 2 3 2 2 4 2" xfId="3818" xr:uid="{00000000-0005-0000-0000-0000EA0E0000}"/>
    <cellStyle name="Comma 2 2 3 2 2 4 2 2" xfId="13891" xr:uid="{00000000-0005-0000-0000-000043360000}"/>
    <cellStyle name="Comma 2 2 3 2 2 4 2 2 3" xfId="28989" xr:uid="{00000000-0005-0000-0000-00003D710000}"/>
    <cellStyle name="Comma 2 2 3 2 2 4 2 3" xfId="8871" xr:uid="{00000000-0005-0000-0000-0000A7220000}"/>
    <cellStyle name="Comma 2 2 3 2 2 4 2 3 3" xfId="23972" xr:uid="{00000000-0005-0000-0000-0000A45D0000}"/>
    <cellStyle name="Comma 2 2 3 2 2 4 2 5" xfId="18959" xr:uid="{00000000-0005-0000-0000-00000F4A0000}"/>
    <cellStyle name="Comma 2 2 3 2 2 4 3" xfId="5510" xr:uid="{00000000-0005-0000-0000-000086150000}"/>
    <cellStyle name="Comma 2 2 3 2 2 4 3 2" xfId="15562" xr:uid="{00000000-0005-0000-0000-0000CA3C0000}"/>
    <cellStyle name="Comma 2 2 3 2 2 4 3 2 3" xfId="30660" xr:uid="{00000000-0005-0000-0000-0000C4770000}"/>
    <cellStyle name="Comma 2 2 3 2 2 4 3 3" xfId="10542" xr:uid="{00000000-0005-0000-0000-00002E290000}"/>
    <cellStyle name="Comma 2 2 3 2 2 4 3 3 3" xfId="25643" xr:uid="{00000000-0005-0000-0000-00002B640000}"/>
    <cellStyle name="Comma 2 2 3 2 2 4 3 5" xfId="20630" xr:uid="{00000000-0005-0000-0000-000096500000}"/>
    <cellStyle name="Comma 2 2 3 2 2 4 4" xfId="12220" xr:uid="{00000000-0005-0000-0000-0000BC2F0000}"/>
    <cellStyle name="Comma 2 2 3 2 2 4 4 3" xfId="27318" xr:uid="{00000000-0005-0000-0000-0000B66A0000}"/>
    <cellStyle name="Comma 2 2 3 2 2 4 5" xfId="7199" xr:uid="{00000000-0005-0000-0000-00001F1C0000}"/>
    <cellStyle name="Comma 2 2 3 2 2 4 5 3" xfId="22301" xr:uid="{00000000-0005-0000-0000-00001D570000}"/>
    <cellStyle name="Comma 2 2 3 2 2 4 7" xfId="17288" xr:uid="{00000000-0005-0000-0000-000088430000}"/>
    <cellStyle name="Comma 2 2 3 2 2 5" xfId="2981" xr:uid="{00000000-0005-0000-0000-0000A50B0000}"/>
    <cellStyle name="Comma 2 2 3 2 2 5 2" xfId="13055" xr:uid="{00000000-0005-0000-0000-0000FF320000}"/>
    <cellStyle name="Comma 2 2 3 2 2 5 2 3" xfId="28153" xr:uid="{00000000-0005-0000-0000-0000F96D0000}"/>
    <cellStyle name="Comma 2 2 3 2 2 5 3" xfId="8035" xr:uid="{00000000-0005-0000-0000-0000631F0000}"/>
    <cellStyle name="Comma 2 2 3 2 2 5 3 3" xfId="23136" xr:uid="{00000000-0005-0000-0000-0000605A0000}"/>
    <cellStyle name="Comma 2 2 3 2 2 5 5" xfId="18123" xr:uid="{00000000-0005-0000-0000-0000CB460000}"/>
    <cellStyle name="Comma 2 2 3 2 2 6" xfId="4674" xr:uid="{00000000-0005-0000-0000-000042120000}"/>
    <cellStyle name="Comma 2 2 3 2 2 6 2" xfId="14726" xr:uid="{00000000-0005-0000-0000-000086390000}"/>
    <cellStyle name="Comma 2 2 3 2 2 6 2 3" xfId="29824" xr:uid="{00000000-0005-0000-0000-000080740000}"/>
    <cellStyle name="Comma 2 2 3 2 2 6 3" xfId="9706" xr:uid="{00000000-0005-0000-0000-0000EA250000}"/>
    <cellStyle name="Comma 2 2 3 2 2 6 3 3" xfId="24807" xr:uid="{00000000-0005-0000-0000-0000E7600000}"/>
    <cellStyle name="Comma 2 2 3 2 2 6 5" xfId="19794" xr:uid="{00000000-0005-0000-0000-0000524D0000}"/>
    <cellStyle name="Comma 2 2 3 2 2 7" xfId="11384" xr:uid="{00000000-0005-0000-0000-0000782C0000}"/>
    <cellStyle name="Comma 2 2 3 2 2 7 3" xfId="26482" xr:uid="{00000000-0005-0000-0000-000072670000}"/>
    <cellStyle name="Comma 2 2 3 2 2 8" xfId="6363" xr:uid="{00000000-0005-0000-0000-0000DB180000}"/>
    <cellStyle name="Comma 2 2 3 2 2 8 3" xfId="21465" xr:uid="{00000000-0005-0000-0000-0000D9530000}"/>
    <cellStyle name="Comma 2 2 3 2 3" xfId="1390" xr:uid="{00000000-0005-0000-0000-00006E050000}"/>
    <cellStyle name="Comma 2 2 3 2 3 2" xfId="1811" xr:uid="{00000000-0005-0000-0000-000013070000}"/>
    <cellStyle name="Comma 2 2 3 2 3 2 2" xfId="2650" xr:uid="{00000000-0005-0000-0000-00005A0A0000}"/>
    <cellStyle name="Comma 2 2 3 2 3 2 2 2" xfId="4340" xr:uid="{00000000-0005-0000-0000-0000F4100000}"/>
    <cellStyle name="Comma 2 2 3 2 3 2 2 2 2" xfId="14413" xr:uid="{00000000-0005-0000-0000-00004D380000}"/>
    <cellStyle name="Comma 2 2 3 2 3 2 2 2 2 3" xfId="29511" xr:uid="{00000000-0005-0000-0000-000047730000}"/>
    <cellStyle name="Comma 2 2 3 2 3 2 2 2 3" xfId="9393" xr:uid="{00000000-0005-0000-0000-0000B1240000}"/>
    <cellStyle name="Comma 2 2 3 2 3 2 2 2 3 3" xfId="24494" xr:uid="{00000000-0005-0000-0000-0000AE5F0000}"/>
    <cellStyle name="Comma 2 2 3 2 3 2 2 2 5" xfId="19481" xr:uid="{00000000-0005-0000-0000-0000194C0000}"/>
    <cellStyle name="Comma 2 2 3 2 3 2 2 3" xfId="6032" xr:uid="{00000000-0005-0000-0000-000090170000}"/>
    <cellStyle name="Comma 2 2 3 2 3 2 2 3 2" xfId="16084" xr:uid="{00000000-0005-0000-0000-0000D43E0000}"/>
    <cellStyle name="Comma 2 2 3 2 3 2 2 3 3" xfId="11064" xr:uid="{00000000-0005-0000-0000-0000382B0000}"/>
    <cellStyle name="Comma 2 2 3 2 3 2 2 3 3 3" xfId="26165" xr:uid="{00000000-0005-0000-0000-000035660000}"/>
    <cellStyle name="Comma 2 2 3 2 3 2 2 3 5" xfId="21152" xr:uid="{00000000-0005-0000-0000-0000A0520000}"/>
    <cellStyle name="Comma 2 2 3 2 3 2 2 4" xfId="12742" xr:uid="{00000000-0005-0000-0000-0000C6310000}"/>
    <cellStyle name="Comma 2 2 3 2 3 2 2 4 3" xfId="27840" xr:uid="{00000000-0005-0000-0000-0000C06C0000}"/>
    <cellStyle name="Comma 2 2 3 2 3 2 2 5" xfId="7721" xr:uid="{00000000-0005-0000-0000-0000291E0000}"/>
    <cellStyle name="Comma 2 2 3 2 3 2 2 5 3" xfId="22823" xr:uid="{00000000-0005-0000-0000-000027590000}"/>
    <cellStyle name="Comma 2 2 3 2 3 2 2 7" xfId="17810" xr:uid="{00000000-0005-0000-0000-000092450000}"/>
    <cellStyle name="Comma 2 2 3 2 3 2 3" xfId="3503" xr:uid="{00000000-0005-0000-0000-0000AF0D0000}"/>
    <cellStyle name="Comma 2 2 3 2 3 2 3 2" xfId="13577" xr:uid="{00000000-0005-0000-0000-000009350000}"/>
    <cellStyle name="Comma 2 2 3 2 3 2 3 2 3" xfId="28675" xr:uid="{00000000-0005-0000-0000-000003700000}"/>
    <cellStyle name="Comma 2 2 3 2 3 2 3 3" xfId="8557" xr:uid="{00000000-0005-0000-0000-00006D210000}"/>
    <cellStyle name="Comma 2 2 3 2 3 2 3 3 3" xfId="23658" xr:uid="{00000000-0005-0000-0000-00006A5C0000}"/>
    <cellStyle name="Comma 2 2 3 2 3 2 3 5" xfId="18645" xr:uid="{00000000-0005-0000-0000-0000D5480000}"/>
    <cellStyle name="Comma 2 2 3 2 3 2 4" xfId="5196" xr:uid="{00000000-0005-0000-0000-00004C140000}"/>
    <cellStyle name="Comma 2 2 3 2 3 2 4 2" xfId="15248" xr:uid="{00000000-0005-0000-0000-0000903B0000}"/>
    <cellStyle name="Comma 2 2 3 2 3 2 4 2 3" xfId="30346" xr:uid="{00000000-0005-0000-0000-00008A760000}"/>
    <cellStyle name="Comma 2 2 3 2 3 2 4 3" xfId="10228" xr:uid="{00000000-0005-0000-0000-0000F4270000}"/>
    <cellStyle name="Comma 2 2 3 2 3 2 4 3 3" xfId="25329" xr:uid="{00000000-0005-0000-0000-0000F1620000}"/>
    <cellStyle name="Comma 2 2 3 2 3 2 4 5" xfId="20316" xr:uid="{00000000-0005-0000-0000-00005C4F0000}"/>
    <cellStyle name="Comma 2 2 3 2 3 2 5" xfId="11906" xr:uid="{00000000-0005-0000-0000-0000822E0000}"/>
    <cellStyle name="Comma 2 2 3 2 3 2 5 3" xfId="27004" xr:uid="{00000000-0005-0000-0000-00007C690000}"/>
    <cellStyle name="Comma 2 2 3 2 3 2 6" xfId="6885" xr:uid="{00000000-0005-0000-0000-0000E51A0000}"/>
    <cellStyle name="Comma 2 2 3 2 3 2 6 3" xfId="21987" xr:uid="{00000000-0005-0000-0000-0000E3550000}"/>
    <cellStyle name="Comma 2 2 3 2 3 2 8" xfId="16974" xr:uid="{00000000-0005-0000-0000-00004E420000}"/>
    <cellStyle name="Comma 2 2 3 2 3 3" xfId="2232" xr:uid="{00000000-0005-0000-0000-0000B8080000}"/>
    <cellStyle name="Comma 2 2 3 2 3 3 2" xfId="3922" xr:uid="{00000000-0005-0000-0000-0000520F0000}"/>
    <cellStyle name="Comma 2 2 3 2 3 3 2 2" xfId="13995" xr:uid="{00000000-0005-0000-0000-0000AB360000}"/>
    <cellStyle name="Comma 2 2 3 2 3 3 2 2 3" xfId="29093" xr:uid="{00000000-0005-0000-0000-0000A5710000}"/>
    <cellStyle name="Comma 2 2 3 2 3 3 2 3" xfId="8975" xr:uid="{00000000-0005-0000-0000-00000F230000}"/>
    <cellStyle name="Comma 2 2 3 2 3 3 2 3 3" xfId="24076" xr:uid="{00000000-0005-0000-0000-00000C5E0000}"/>
    <cellStyle name="Comma 2 2 3 2 3 3 2 5" xfId="19063" xr:uid="{00000000-0005-0000-0000-0000774A0000}"/>
    <cellStyle name="Comma 2 2 3 2 3 3 3" xfId="5614" xr:uid="{00000000-0005-0000-0000-0000EE150000}"/>
    <cellStyle name="Comma 2 2 3 2 3 3 3 2" xfId="15666" xr:uid="{00000000-0005-0000-0000-0000323D0000}"/>
    <cellStyle name="Comma 2 2 3 2 3 3 3 3" xfId="10646" xr:uid="{00000000-0005-0000-0000-000096290000}"/>
    <cellStyle name="Comma 2 2 3 2 3 3 3 3 3" xfId="25747" xr:uid="{00000000-0005-0000-0000-000093640000}"/>
    <cellStyle name="Comma 2 2 3 2 3 3 3 5" xfId="20734" xr:uid="{00000000-0005-0000-0000-0000FE500000}"/>
    <cellStyle name="Comma 2 2 3 2 3 3 4" xfId="12324" xr:uid="{00000000-0005-0000-0000-000024300000}"/>
    <cellStyle name="Comma 2 2 3 2 3 3 4 3" xfId="27422" xr:uid="{00000000-0005-0000-0000-00001E6B0000}"/>
    <cellStyle name="Comma 2 2 3 2 3 3 5" xfId="7303" xr:uid="{00000000-0005-0000-0000-0000871C0000}"/>
    <cellStyle name="Comma 2 2 3 2 3 3 5 3" xfId="22405" xr:uid="{00000000-0005-0000-0000-000085570000}"/>
    <cellStyle name="Comma 2 2 3 2 3 3 7" xfId="17392" xr:uid="{00000000-0005-0000-0000-0000F0430000}"/>
    <cellStyle name="Comma 2 2 3 2 3 4" xfId="3085" xr:uid="{00000000-0005-0000-0000-00000D0C0000}"/>
    <cellStyle name="Comma 2 2 3 2 3 4 2" xfId="13159" xr:uid="{00000000-0005-0000-0000-000067330000}"/>
    <cellStyle name="Comma 2 2 3 2 3 4 2 3" xfId="28257" xr:uid="{00000000-0005-0000-0000-0000616E0000}"/>
    <cellStyle name="Comma 2 2 3 2 3 4 3" xfId="8139" xr:uid="{00000000-0005-0000-0000-0000CB1F0000}"/>
    <cellStyle name="Comma 2 2 3 2 3 4 3 3" xfId="23240" xr:uid="{00000000-0005-0000-0000-0000C85A0000}"/>
    <cellStyle name="Comma 2 2 3 2 3 4 5" xfId="18227" xr:uid="{00000000-0005-0000-0000-000033470000}"/>
    <cellStyle name="Comma 2 2 3 2 3 5" xfId="4778" xr:uid="{00000000-0005-0000-0000-0000AA120000}"/>
    <cellStyle name="Comma 2 2 3 2 3 5 2" xfId="14830" xr:uid="{00000000-0005-0000-0000-0000EE390000}"/>
    <cellStyle name="Comma 2 2 3 2 3 5 2 3" xfId="29928" xr:uid="{00000000-0005-0000-0000-0000E8740000}"/>
    <cellStyle name="Comma 2 2 3 2 3 5 3" xfId="9810" xr:uid="{00000000-0005-0000-0000-000052260000}"/>
    <cellStyle name="Comma 2 2 3 2 3 5 3 3" xfId="24911" xr:uid="{00000000-0005-0000-0000-00004F610000}"/>
    <cellStyle name="Comma 2 2 3 2 3 5 5" xfId="19898" xr:uid="{00000000-0005-0000-0000-0000BA4D0000}"/>
    <cellStyle name="Comma 2 2 3 2 3 6" xfId="11488" xr:uid="{00000000-0005-0000-0000-0000E02C0000}"/>
    <cellStyle name="Comma 2 2 3 2 3 6 3" xfId="26586" xr:uid="{00000000-0005-0000-0000-0000DA670000}"/>
    <cellStyle name="Comma 2 2 3 2 3 7" xfId="6467" xr:uid="{00000000-0005-0000-0000-000043190000}"/>
    <cellStyle name="Comma 2 2 3 2 3 7 3" xfId="21569" xr:uid="{00000000-0005-0000-0000-000041540000}"/>
    <cellStyle name="Comma 2 2 3 2 3 9" xfId="16556" xr:uid="{00000000-0005-0000-0000-0000AC400000}"/>
    <cellStyle name="Comma 2 2 3 2 4" xfId="1603" xr:uid="{00000000-0005-0000-0000-000043060000}"/>
    <cellStyle name="Comma 2 2 3 2 4 2" xfId="2442" xr:uid="{00000000-0005-0000-0000-00008A090000}"/>
    <cellStyle name="Comma 2 2 3 2 4 2 2" xfId="4132" xr:uid="{00000000-0005-0000-0000-000024100000}"/>
    <cellStyle name="Comma 2 2 3 2 4 2 2 2" xfId="14205" xr:uid="{00000000-0005-0000-0000-00007D370000}"/>
    <cellStyle name="Comma 2 2 3 2 4 2 2 2 3" xfId="29303" xr:uid="{00000000-0005-0000-0000-000077720000}"/>
    <cellStyle name="Comma 2 2 3 2 4 2 2 3" xfId="9185" xr:uid="{00000000-0005-0000-0000-0000E1230000}"/>
    <cellStyle name="Comma 2 2 3 2 4 2 2 3 3" xfId="24286" xr:uid="{00000000-0005-0000-0000-0000DE5E0000}"/>
    <cellStyle name="Comma 2 2 3 2 4 2 2 5" xfId="19273" xr:uid="{00000000-0005-0000-0000-0000494B0000}"/>
    <cellStyle name="Comma 2 2 3 2 4 2 3" xfId="5824" xr:uid="{00000000-0005-0000-0000-0000C0160000}"/>
    <cellStyle name="Comma 2 2 3 2 4 2 3 2" xfId="15876" xr:uid="{00000000-0005-0000-0000-0000043E0000}"/>
    <cellStyle name="Comma 2 2 3 2 4 2 3 3" xfId="10856" xr:uid="{00000000-0005-0000-0000-0000682A0000}"/>
    <cellStyle name="Comma 2 2 3 2 4 2 3 3 3" xfId="25957" xr:uid="{00000000-0005-0000-0000-000065650000}"/>
    <cellStyle name="Comma 2 2 3 2 4 2 3 5" xfId="20944" xr:uid="{00000000-0005-0000-0000-0000D0510000}"/>
    <cellStyle name="Comma 2 2 3 2 4 2 4" xfId="12534" xr:uid="{00000000-0005-0000-0000-0000F6300000}"/>
    <cellStyle name="Comma 2 2 3 2 4 2 4 3" xfId="27632" xr:uid="{00000000-0005-0000-0000-0000F06B0000}"/>
    <cellStyle name="Comma 2 2 3 2 4 2 5" xfId="7513" xr:uid="{00000000-0005-0000-0000-0000591D0000}"/>
    <cellStyle name="Comma 2 2 3 2 4 2 5 3" xfId="22615" xr:uid="{00000000-0005-0000-0000-000057580000}"/>
    <cellStyle name="Comma 2 2 3 2 4 2 7" xfId="17602" xr:uid="{00000000-0005-0000-0000-0000C2440000}"/>
    <cellStyle name="Comma 2 2 3 2 4 3" xfId="3295" xr:uid="{00000000-0005-0000-0000-0000DF0C0000}"/>
    <cellStyle name="Comma 2 2 3 2 4 3 2" xfId="13369" xr:uid="{00000000-0005-0000-0000-000039340000}"/>
    <cellStyle name="Comma 2 2 3 2 4 3 2 3" xfId="28467" xr:uid="{00000000-0005-0000-0000-0000336F0000}"/>
    <cellStyle name="Comma 2 2 3 2 4 3 3" xfId="8349" xr:uid="{00000000-0005-0000-0000-00009D200000}"/>
    <cellStyle name="Comma 2 2 3 2 4 3 3 3" xfId="23450" xr:uid="{00000000-0005-0000-0000-00009A5B0000}"/>
    <cellStyle name="Comma 2 2 3 2 4 3 5" xfId="18437" xr:uid="{00000000-0005-0000-0000-000005480000}"/>
    <cellStyle name="Comma 2 2 3 2 4 4" xfId="4988" xr:uid="{00000000-0005-0000-0000-00007C130000}"/>
    <cellStyle name="Comma 2 2 3 2 4 4 2" xfId="15040" xr:uid="{00000000-0005-0000-0000-0000C03A0000}"/>
    <cellStyle name="Comma 2 2 3 2 4 4 2 3" xfId="30138" xr:uid="{00000000-0005-0000-0000-0000BA750000}"/>
    <cellStyle name="Comma 2 2 3 2 4 4 3" xfId="10020" xr:uid="{00000000-0005-0000-0000-000024270000}"/>
    <cellStyle name="Comma 2 2 3 2 4 4 3 3" xfId="25121" xr:uid="{00000000-0005-0000-0000-000021620000}"/>
    <cellStyle name="Comma 2 2 3 2 4 4 5" xfId="20108" xr:uid="{00000000-0005-0000-0000-00008C4E0000}"/>
    <cellStyle name="Comma 2 2 3 2 4 5" xfId="11698" xr:uid="{00000000-0005-0000-0000-0000B22D0000}"/>
    <cellStyle name="Comma 2 2 3 2 4 5 3" xfId="26796" xr:uid="{00000000-0005-0000-0000-0000AC680000}"/>
    <cellStyle name="Comma 2 2 3 2 4 6" xfId="6677" xr:uid="{00000000-0005-0000-0000-0000151A0000}"/>
    <cellStyle name="Comma 2 2 3 2 4 6 3" xfId="21779" xr:uid="{00000000-0005-0000-0000-000013550000}"/>
    <cellStyle name="Comma 2 2 3 2 4 8" xfId="16766" xr:uid="{00000000-0005-0000-0000-00007E410000}"/>
    <cellStyle name="Comma 2 2 3 2 5" xfId="2024" xr:uid="{00000000-0005-0000-0000-0000E8070000}"/>
    <cellStyle name="Comma 2 2 3 2 5 2" xfId="3714" xr:uid="{00000000-0005-0000-0000-0000820E0000}"/>
    <cellStyle name="Comma 2 2 3 2 5 2 2" xfId="13787" xr:uid="{00000000-0005-0000-0000-0000DB350000}"/>
    <cellStyle name="Comma 2 2 3 2 5 2 2 3" xfId="28885" xr:uid="{00000000-0005-0000-0000-0000D5700000}"/>
    <cellStyle name="Comma 2 2 3 2 5 2 3" xfId="8767" xr:uid="{00000000-0005-0000-0000-00003F220000}"/>
    <cellStyle name="Comma 2 2 3 2 5 2 3 3" xfId="23868" xr:uid="{00000000-0005-0000-0000-00003C5D0000}"/>
    <cellStyle name="Comma 2 2 3 2 5 2 5" xfId="18855" xr:uid="{00000000-0005-0000-0000-0000A7490000}"/>
    <cellStyle name="Comma 2 2 3 2 5 3" xfId="5406" xr:uid="{00000000-0005-0000-0000-00001E150000}"/>
    <cellStyle name="Comma 2 2 3 2 5 3 2" xfId="15458" xr:uid="{00000000-0005-0000-0000-0000623C0000}"/>
    <cellStyle name="Comma 2 2 3 2 5 3 2 3" xfId="30556" xr:uid="{00000000-0005-0000-0000-00005C770000}"/>
    <cellStyle name="Comma 2 2 3 2 5 3 3" xfId="10438" xr:uid="{00000000-0005-0000-0000-0000C6280000}"/>
    <cellStyle name="Comma 2 2 3 2 5 3 3 3" xfId="25539" xr:uid="{00000000-0005-0000-0000-0000C3630000}"/>
    <cellStyle name="Comma 2 2 3 2 5 3 5" xfId="20526" xr:uid="{00000000-0005-0000-0000-00002E500000}"/>
    <cellStyle name="Comma 2 2 3 2 5 4" xfId="12116" xr:uid="{00000000-0005-0000-0000-0000542F0000}"/>
    <cellStyle name="Comma 2 2 3 2 5 4 3" xfId="27214" xr:uid="{00000000-0005-0000-0000-00004E6A0000}"/>
    <cellStyle name="Comma 2 2 3 2 5 5" xfId="7095" xr:uid="{00000000-0005-0000-0000-0000B71B0000}"/>
    <cellStyle name="Comma 2 2 3 2 5 5 3" xfId="22197" xr:uid="{00000000-0005-0000-0000-0000B5560000}"/>
    <cellStyle name="Comma 2 2 3 2 5 7" xfId="17184" xr:uid="{00000000-0005-0000-0000-000020430000}"/>
    <cellStyle name="Comma 2 2 3 2 6" xfId="2877" xr:uid="{00000000-0005-0000-0000-00003D0B0000}"/>
    <cellStyle name="Comma 2 2 3 2 6 2" xfId="12951" xr:uid="{00000000-0005-0000-0000-000097320000}"/>
    <cellStyle name="Comma 2 2 3 2 6 2 3" xfId="28049" xr:uid="{00000000-0005-0000-0000-0000916D0000}"/>
    <cellStyle name="Comma 2 2 3 2 6 3" xfId="7931" xr:uid="{00000000-0005-0000-0000-0000FB1E0000}"/>
    <cellStyle name="Comma 2 2 3 2 6 3 3" xfId="23032" xr:uid="{00000000-0005-0000-0000-0000F8590000}"/>
    <cellStyle name="Comma 2 2 3 2 6 5" xfId="18019" xr:uid="{00000000-0005-0000-0000-000063460000}"/>
    <cellStyle name="Comma 2 2 3 2 7" xfId="4570" xr:uid="{00000000-0005-0000-0000-0000DA110000}"/>
    <cellStyle name="Comma 2 2 3 2 7 2" xfId="14622" xr:uid="{00000000-0005-0000-0000-00001E390000}"/>
    <cellStyle name="Comma 2 2 3 2 7 2 3" xfId="29720" xr:uid="{00000000-0005-0000-0000-000018740000}"/>
    <cellStyle name="Comma 2 2 3 2 7 3" xfId="9602" xr:uid="{00000000-0005-0000-0000-000082250000}"/>
    <cellStyle name="Comma 2 2 3 2 7 3 3" xfId="24703" xr:uid="{00000000-0005-0000-0000-00007F600000}"/>
    <cellStyle name="Comma 2 2 3 2 7 5" xfId="19690" xr:uid="{00000000-0005-0000-0000-0000EA4C0000}"/>
    <cellStyle name="Comma 2 2 3 2 8" xfId="11280" xr:uid="{00000000-0005-0000-0000-0000102C0000}"/>
    <cellStyle name="Comma 2 2 3 2 8 3" xfId="26378" xr:uid="{00000000-0005-0000-0000-00000A670000}"/>
    <cellStyle name="Comma 2 2 3 2 9" xfId="6259" xr:uid="{00000000-0005-0000-0000-000073180000}"/>
    <cellStyle name="Comma 2 2 3 2 9 3" xfId="21361" xr:uid="{00000000-0005-0000-0000-000071530000}"/>
    <cellStyle name="Comma 2 2 3 3" xfId="1223" xr:uid="{00000000-0005-0000-0000-0000C7040000}"/>
    <cellStyle name="Comma 2 2 3 3 10" xfId="16400" xr:uid="{00000000-0005-0000-0000-000010400000}"/>
    <cellStyle name="Comma 2 2 3 3 2" xfId="1442" xr:uid="{00000000-0005-0000-0000-0000A2050000}"/>
    <cellStyle name="Comma 2 2 3 3 2 2" xfId="1863" xr:uid="{00000000-0005-0000-0000-000047070000}"/>
    <cellStyle name="Comma 2 2 3 3 2 2 2" xfId="2702" xr:uid="{00000000-0005-0000-0000-00008E0A0000}"/>
    <cellStyle name="Comma 2 2 3 3 2 2 2 2" xfId="4392" xr:uid="{00000000-0005-0000-0000-000028110000}"/>
    <cellStyle name="Comma 2 2 3 3 2 2 2 2 2" xfId="14465" xr:uid="{00000000-0005-0000-0000-000081380000}"/>
    <cellStyle name="Comma 2 2 3 3 2 2 2 2 2 3" xfId="29563" xr:uid="{00000000-0005-0000-0000-00007B730000}"/>
    <cellStyle name="Comma 2 2 3 3 2 2 2 2 3" xfId="9445" xr:uid="{00000000-0005-0000-0000-0000E5240000}"/>
    <cellStyle name="Comma 2 2 3 3 2 2 2 2 3 3" xfId="24546" xr:uid="{00000000-0005-0000-0000-0000E25F0000}"/>
    <cellStyle name="Comma 2 2 3 3 2 2 2 2 5" xfId="19533" xr:uid="{00000000-0005-0000-0000-00004D4C0000}"/>
    <cellStyle name="Comma 2 2 3 3 2 2 2 3" xfId="6084" xr:uid="{00000000-0005-0000-0000-0000C4170000}"/>
    <cellStyle name="Comma 2 2 3 3 2 2 2 3 2" xfId="16136" xr:uid="{00000000-0005-0000-0000-0000083F0000}"/>
    <cellStyle name="Comma 2 2 3 3 2 2 2 3 3" xfId="11116" xr:uid="{00000000-0005-0000-0000-00006C2B0000}"/>
    <cellStyle name="Comma 2 2 3 3 2 2 2 3 3 3" xfId="26217" xr:uid="{00000000-0005-0000-0000-000069660000}"/>
    <cellStyle name="Comma 2 2 3 3 2 2 2 3 5" xfId="21204" xr:uid="{00000000-0005-0000-0000-0000D4520000}"/>
    <cellStyle name="Comma 2 2 3 3 2 2 2 4" xfId="12794" xr:uid="{00000000-0005-0000-0000-0000FA310000}"/>
    <cellStyle name="Comma 2 2 3 3 2 2 2 4 3" xfId="27892" xr:uid="{00000000-0005-0000-0000-0000F46C0000}"/>
    <cellStyle name="Comma 2 2 3 3 2 2 2 5" xfId="7773" xr:uid="{00000000-0005-0000-0000-00005D1E0000}"/>
    <cellStyle name="Comma 2 2 3 3 2 2 2 5 3" xfId="22875" xr:uid="{00000000-0005-0000-0000-00005B590000}"/>
    <cellStyle name="Comma 2 2 3 3 2 2 2 7" xfId="17862" xr:uid="{00000000-0005-0000-0000-0000C6450000}"/>
    <cellStyle name="Comma 2 2 3 3 2 2 3" xfId="3555" xr:uid="{00000000-0005-0000-0000-0000E30D0000}"/>
    <cellStyle name="Comma 2 2 3 3 2 2 3 2" xfId="13629" xr:uid="{00000000-0005-0000-0000-00003D350000}"/>
    <cellStyle name="Comma 2 2 3 3 2 2 3 2 3" xfId="28727" xr:uid="{00000000-0005-0000-0000-000037700000}"/>
    <cellStyle name="Comma 2 2 3 3 2 2 3 3" xfId="8609" xr:uid="{00000000-0005-0000-0000-0000A1210000}"/>
    <cellStyle name="Comma 2 2 3 3 2 2 3 3 3" xfId="23710" xr:uid="{00000000-0005-0000-0000-00009E5C0000}"/>
    <cellStyle name="Comma 2 2 3 3 2 2 3 5" xfId="18697" xr:uid="{00000000-0005-0000-0000-000009490000}"/>
    <cellStyle name="Comma 2 2 3 3 2 2 4" xfId="5248" xr:uid="{00000000-0005-0000-0000-000080140000}"/>
    <cellStyle name="Comma 2 2 3 3 2 2 4 2" xfId="15300" xr:uid="{00000000-0005-0000-0000-0000C43B0000}"/>
    <cellStyle name="Comma 2 2 3 3 2 2 4 2 3" xfId="30398" xr:uid="{00000000-0005-0000-0000-0000BE760000}"/>
    <cellStyle name="Comma 2 2 3 3 2 2 4 3" xfId="10280" xr:uid="{00000000-0005-0000-0000-000028280000}"/>
    <cellStyle name="Comma 2 2 3 3 2 2 4 3 3" xfId="25381" xr:uid="{00000000-0005-0000-0000-000025630000}"/>
    <cellStyle name="Comma 2 2 3 3 2 2 4 5" xfId="20368" xr:uid="{00000000-0005-0000-0000-0000904F0000}"/>
    <cellStyle name="Comma 2 2 3 3 2 2 5" xfId="11958" xr:uid="{00000000-0005-0000-0000-0000B62E0000}"/>
    <cellStyle name="Comma 2 2 3 3 2 2 5 3" xfId="27056" xr:uid="{00000000-0005-0000-0000-0000B0690000}"/>
    <cellStyle name="Comma 2 2 3 3 2 2 6" xfId="6937" xr:uid="{00000000-0005-0000-0000-0000191B0000}"/>
    <cellStyle name="Comma 2 2 3 3 2 2 6 3" xfId="22039" xr:uid="{00000000-0005-0000-0000-000017560000}"/>
    <cellStyle name="Comma 2 2 3 3 2 2 8" xfId="17026" xr:uid="{00000000-0005-0000-0000-000082420000}"/>
    <cellStyle name="Comma 2 2 3 3 2 3" xfId="2284" xr:uid="{00000000-0005-0000-0000-0000EC080000}"/>
    <cellStyle name="Comma 2 2 3 3 2 3 2" xfId="3974" xr:uid="{00000000-0005-0000-0000-0000860F0000}"/>
    <cellStyle name="Comma 2 2 3 3 2 3 2 2" xfId="14047" xr:uid="{00000000-0005-0000-0000-0000DF360000}"/>
    <cellStyle name="Comma 2 2 3 3 2 3 2 2 3" xfId="29145" xr:uid="{00000000-0005-0000-0000-0000D9710000}"/>
    <cellStyle name="Comma 2 2 3 3 2 3 2 3" xfId="9027" xr:uid="{00000000-0005-0000-0000-000043230000}"/>
    <cellStyle name="Comma 2 2 3 3 2 3 2 3 3" xfId="24128" xr:uid="{00000000-0005-0000-0000-0000405E0000}"/>
    <cellStyle name="Comma 2 2 3 3 2 3 2 5" xfId="19115" xr:uid="{00000000-0005-0000-0000-0000AB4A0000}"/>
    <cellStyle name="Comma 2 2 3 3 2 3 3" xfId="5666" xr:uid="{00000000-0005-0000-0000-000022160000}"/>
    <cellStyle name="Comma 2 2 3 3 2 3 3 2" xfId="15718" xr:uid="{00000000-0005-0000-0000-0000663D0000}"/>
    <cellStyle name="Comma 2 2 3 3 2 3 3 3" xfId="10698" xr:uid="{00000000-0005-0000-0000-0000CA290000}"/>
    <cellStyle name="Comma 2 2 3 3 2 3 3 3 3" xfId="25799" xr:uid="{00000000-0005-0000-0000-0000C7640000}"/>
    <cellStyle name="Comma 2 2 3 3 2 3 3 5" xfId="20786" xr:uid="{00000000-0005-0000-0000-000032510000}"/>
    <cellStyle name="Comma 2 2 3 3 2 3 4" xfId="12376" xr:uid="{00000000-0005-0000-0000-000058300000}"/>
    <cellStyle name="Comma 2 2 3 3 2 3 4 3" xfId="27474" xr:uid="{00000000-0005-0000-0000-0000526B0000}"/>
    <cellStyle name="Comma 2 2 3 3 2 3 5" xfId="7355" xr:uid="{00000000-0005-0000-0000-0000BB1C0000}"/>
    <cellStyle name="Comma 2 2 3 3 2 3 5 3" xfId="22457" xr:uid="{00000000-0005-0000-0000-0000B9570000}"/>
    <cellStyle name="Comma 2 2 3 3 2 3 7" xfId="17444" xr:uid="{00000000-0005-0000-0000-000024440000}"/>
    <cellStyle name="Comma 2 2 3 3 2 4" xfId="3137" xr:uid="{00000000-0005-0000-0000-0000410C0000}"/>
    <cellStyle name="Comma 2 2 3 3 2 4 2" xfId="13211" xr:uid="{00000000-0005-0000-0000-00009B330000}"/>
    <cellStyle name="Comma 2 2 3 3 2 4 2 3" xfId="28309" xr:uid="{00000000-0005-0000-0000-0000956E0000}"/>
    <cellStyle name="Comma 2 2 3 3 2 4 3" xfId="8191" xr:uid="{00000000-0005-0000-0000-0000FF1F0000}"/>
    <cellStyle name="Comma 2 2 3 3 2 4 3 3" xfId="23292" xr:uid="{00000000-0005-0000-0000-0000FC5A0000}"/>
    <cellStyle name="Comma 2 2 3 3 2 4 5" xfId="18279" xr:uid="{00000000-0005-0000-0000-000067470000}"/>
    <cellStyle name="Comma 2 2 3 3 2 5" xfId="4830" xr:uid="{00000000-0005-0000-0000-0000DE120000}"/>
    <cellStyle name="Comma 2 2 3 3 2 5 2" xfId="14882" xr:uid="{00000000-0005-0000-0000-0000223A0000}"/>
    <cellStyle name="Comma 2 2 3 3 2 5 2 3" xfId="29980" xr:uid="{00000000-0005-0000-0000-00001C750000}"/>
    <cellStyle name="Comma 2 2 3 3 2 5 3" xfId="9862" xr:uid="{00000000-0005-0000-0000-000086260000}"/>
    <cellStyle name="Comma 2 2 3 3 2 5 3 3" xfId="24963" xr:uid="{00000000-0005-0000-0000-000083610000}"/>
    <cellStyle name="Comma 2 2 3 3 2 5 5" xfId="19950" xr:uid="{00000000-0005-0000-0000-0000EE4D0000}"/>
    <cellStyle name="Comma 2 2 3 3 2 6" xfId="11540" xr:uid="{00000000-0005-0000-0000-0000142D0000}"/>
    <cellStyle name="Comma 2 2 3 3 2 6 3" xfId="26638" xr:uid="{00000000-0005-0000-0000-00000E680000}"/>
    <cellStyle name="Comma 2 2 3 3 2 7" xfId="6519" xr:uid="{00000000-0005-0000-0000-000077190000}"/>
    <cellStyle name="Comma 2 2 3 3 2 7 3" xfId="21621" xr:uid="{00000000-0005-0000-0000-000075540000}"/>
    <cellStyle name="Comma 2 2 3 3 2 9" xfId="16608" xr:uid="{00000000-0005-0000-0000-0000E0400000}"/>
    <cellStyle name="Comma 2 2 3 3 3" xfId="1655" xr:uid="{00000000-0005-0000-0000-000077060000}"/>
    <cellStyle name="Comma 2 2 3 3 3 2" xfId="2494" xr:uid="{00000000-0005-0000-0000-0000BE090000}"/>
    <cellStyle name="Comma 2 2 3 3 3 2 2" xfId="4184" xr:uid="{00000000-0005-0000-0000-000058100000}"/>
    <cellStyle name="Comma 2 2 3 3 3 2 2 2" xfId="14257" xr:uid="{00000000-0005-0000-0000-0000B1370000}"/>
    <cellStyle name="Comma 2 2 3 3 3 2 2 2 3" xfId="29355" xr:uid="{00000000-0005-0000-0000-0000AB720000}"/>
    <cellStyle name="Comma 2 2 3 3 3 2 2 3" xfId="9237" xr:uid="{00000000-0005-0000-0000-000015240000}"/>
    <cellStyle name="Comma 2 2 3 3 3 2 2 3 3" xfId="24338" xr:uid="{00000000-0005-0000-0000-0000125F0000}"/>
    <cellStyle name="Comma 2 2 3 3 3 2 2 5" xfId="19325" xr:uid="{00000000-0005-0000-0000-00007D4B0000}"/>
    <cellStyle name="Comma 2 2 3 3 3 2 3" xfId="5876" xr:uid="{00000000-0005-0000-0000-0000F4160000}"/>
    <cellStyle name="Comma 2 2 3 3 3 2 3 2" xfId="15928" xr:uid="{00000000-0005-0000-0000-0000383E0000}"/>
    <cellStyle name="Comma 2 2 3 3 3 2 3 3" xfId="10908" xr:uid="{00000000-0005-0000-0000-00009C2A0000}"/>
    <cellStyle name="Comma 2 2 3 3 3 2 3 3 3" xfId="26009" xr:uid="{00000000-0005-0000-0000-000099650000}"/>
    <cellStyle name="Comma 2 2 3 3 3 2 3 5" xfId="20996" xr:uid="{00000000-0005-0000-0000-000004520000}"/>
    <cellStyle name="Comma 2 2 3 3 3 2 4" xfId="12586" xr:uid="{00000000-0005-0000-0000-00002A310000}"/>
    <cellStyle name="Comma 2 2 3 3 3 2 4 3" xfId="27684" xr:uid="{00000000-0005-0000-0000-0000246C0000}"/>
    <cellStyle name="Comma 2 2 3 3 3 2 5" xfId="7565" xr:uid="{00000000-0005-0000-0000-00008D1D0000}"/>
    <cellStyle name="Comma 2 2 3 3 3 2 5 3" xfId="22667" xr:uid="{00000000-0005-0000-0000-00008B580000}"/>
    <cellStyle name="Comma 2 2 3 3 3 2 7" xfId="17654" xr:uid="{00000000-0005-0000-0000-0000F6440000}"/>
    <cellStyle name="Comma 2 2 3 3 3 3" xfId="3347" xr:uid="{00000000-0005-0000-0000-0000130D0000}"/>
    <cellStyle name="Comma 2 2 3 3 3 3 2" xfId="13421" xr:uid="{00000000-0005-0000-0000-00006D340000}"/>
    <cellStyle name="Comma 2 2 3 3 3 3 2 3" xfId="28519" xr:uid="{00000000-0005-0000-0000-0000676F0000}"/>
    <cellStyle name="Comma 2 2 3 3 3 3 3" xfId="8401" xr:uid="{00000000-0005-0000-0000-0000D1200000}"/>
    <cellStyle name="Comma 2 2 3 3 3 3 3 3" xfId="23502" xr:uid="{00000000-0005-0000-0000-0000CE5B0000}"/>
    <cellStyle name="Comma 2 2 3 3 3 3 5" xfId="18489" xr:uid="{00000000-0005-0000-0000-000039480000}"/>
    <cellStyle name="Comma 2 2 3 3 3 4" xfId="5040" xr:uid="{00000000-0005-0000-0000-0000B0130000}"/>
    <cellStyle name="Comma 2 2 3 3 3 4 2" xfId="15092" xr:uid="{00000000-0005-0000-0000-0000F43A0000}"/>
    <cellStyle name="Comma 2 2 3 3 3 4 2 3" xfId="30190" xr:uid="{00000000-0005-0000-0000-0000EE750000}"/>
    <cellStyle name="Comma 2 2 3 3 3 4 3" xfId="10072" xr:uid="{00000000-0005-0000-0000-000058270000}"/>
    <cellStyle name="Comma 2 2 3 3 3 4 3 3" xfId="25173" xr:uid="{00000000-0005-0000-0000-000055620000}"/>
    <cellStyle name="Comma 2 2 3 3 3 4 5" xfId="20160" xr:uid="{00000000-0005-0000-0000-0000C04E0000}"/>
    <cellStyle name="Comma 2 2 3 3 3 5" xfId="11750" xr:uid="{00000000-0005-0000-0000-0000E62D0000}"/>
    <cellStyle name="Comma 2 2 3 3 3 5 3" xfId="26848" xr:uid="{00000000-0005-0000-0000-0000E0680000}"/>
    <cellStyle name="Comma 2 2 3 3 3 6" xfId="6729" xr:uid="{00000000-0005-0000-0000-0000491A0000}"/>
    <cellStyle name="Comma 2 2 3 3 3 6 3" xfId="21831" xr:uid="{00000000-0005-0000-0000-000047550000}"/>
    <cellStyle name="Comma 2 2 3 3 3 8" xfId="16818" xr:uid="{00000000-0005-0000-0000-0000B2410000}"/>
    <cellStyle name="Comma 2 2 3 3 4" xfId="2076" xr:uid="{00000000-0005-0000-0000-00001C080000}"/>
    <cellStyle name="Comma 2 2 3 3 4 2" xfId="3766" xr:uid="{00000000-0005-0000-0000-0000B60E0000}"/>
    <cellStyle name="Comma 2 2 3 3 4 2 2" xfId="13839" xr:uid="{00000000-0005-0000-0000-00000F360000}"/>
    <cellStyle name="Comma 2 2 3 3 4 2 2 3" xfId="28937" xr:uid="{00000000-0005-0000-0000-000009710000}"/>
    <cellStyle name="Comma 2 2 3 3 4 2 3" xfId="8819" xr:uid="{00000000-0005-0000-0000-000073220000}"/>
    <cellStyle name="Comma 2 2 3 3 4 2 3 3" xfId="23920" xr:uid="{00000000-0005-0000-0000-0000705D0000}"/>
    <cellStyle name="Comma 2 2 3 3 4 2 5" xfId="18907" xr:uid="{00000000-0005-0000-0000-0000DB490000}"/>
    <cellStyle name="Comma 2 2 3 3 4 3" xfId="5458" xr:uid="{00000000-0005-0000-0000-000052150000}"/>
    <cellStyle name="Comma 2 2 3 3 4 3 2" xfId="15510" xr:uid="{00000000-0005-0000-0000-0000963C0000}"/>
    <cellStyle name="Comma 2 2 3 3 4 3 2 3" xfId="30608" xr:uid="{00000000-0005-0000-0000-000090770000}"/>
    <cellStyle name="Comma 2 2 3 3 4 3 3" xfId="10490" xr:uid="{00000000-0005-0000-0000-0000FA280000}"/>
    <cellStyle name="Comma 2 2 3 3 4 3 3 3" xfId="25591" xr:uid="{00000000-0005-0000-0000-0000F7630000}"/>
    <cellStyle name="Comma 2 2 3 3 4 3 5" xfId="20578" xr:uid="{00000000-0005-0000-0000-000062500000}"/>
    <cellStyle name="Comma 2 2 3 3 4 4" xfId="12168" xr:uid="{00000000-0005-0000-0000-0000882F0000}"/>
    <cellStyle name="Comma 2 2 3 3 4 4 3" xfId="27266" xr:uid="{00000000-0005-0000-0000-0000826A0000}"/>
    <cellStyle name="Comma 2 2 3 3 4 5" xfId="7147" xr:uid="{00000000-0005-0000-0000-0000EB1B0000}"/>
    <cellStyle name="Comma 2 2 3 3 4 5 3" xfId="22249" xr:uid="{00000000-0005-0000-0000-0000E9560000}"/>
    <cellStyle name="Comma 2 2 3 3 4 7" xfId="17236" xr:uid="{00000000-0005-0000-0000-000054430000}"/>
    <cellStyle name="Comma 2 2 3 3 5" xfId="2929" xr:uid="{00000000-0005-0000-0000-0000710B0000}"/>
    <cellStyle name="Comma 2 2 3 3 5 2" xfId="13003" xr:uid="{00000000-0005-0000-0000-0000CB320000}"/>
    <cellStyle name="Comma 2 2 3 3 5 2 3" xfId="28101" xr:uid="{00000000-0005-0000-0000-0000C56D0000}"/>
    <cellStyle name="Comma 2 2 3 3 5 3" xfId="7983" xr:uid="{00000000-0005-0000-0000-00002F1F0000}"/>
    <cellStyle name="Comma 2 2 3 3 5 3 3" xfId="23084" xr:uid="{00000000-0005-0000-0000-00002C5A0000}"/>
    <cellStyle name="Comma 2 2 3 3 5 5" xfId="18071" xr:uid="{00000000-0005-0000-0000-000097460000}"/>
    <cellStyle name="Comma 2 2 3 3 6" xfId="4622" xr:uid="{00000000-0005-0000-0000-00000E120000}"/>
    <cellStyle name="Comma 2 2 3 3 6 2" xfId="14674" xr:uid="{00000000-0005-0000-0000-000052390000}"/>
    <cellStyle name="Comma 2 2 3 3 6 2 3" xfId="29772" xr:uid="{00000000-0005-0000-0000-00004C740000}"/>
    <cellStyle name="Comma 2 2 3 3 6 3" xfId="9654" xr:uid="{00000000-0005-0000-0000-0000B6250000}"/>
    <cellStyle name="Comma 2 2 3 3 6 3 3" xfId="24755" xr:uid="{00000000-0005-0000-0000-0000B3600000}"/>
    <cellStyle name="Comma 2 2 3 3 6 5" xfId="19742" xr:uid="{00000000-0005-0000-0000-00001E4D0000}"/>
    <cellStyle name="Comma 2 2 3 3 7" xfId="11332" xr:uid="{00000000-0005-0000-0000-0000442C0000}"/>
    <cellStyle name="Comma 2 2 3 3 7 3" xfId="26430" xr:uid="{00000000-0005-0000-0000-00003E670000}"/>
    <cellStyle name="Comma 2 2 3 3 8" xfId="6311" xr:uid="{00000000-0005-0000-0000-0000A7180000}"/>
    <cellStyle name="Comma 2 2 3 3 8 3" xfId="21413" xr:uid="{00000000-0005-0000-0000-0000A5530000}"/>
    <cellStyle name="Comma 2 2 3 4" xfId="1336" xr:uid="{00000000-0005-0000-0000-000038050000}"/>
    <cellStyle name="Comma 2 2 3 4 2" xfId="1759" xr:uid="{00000000-0005-0000-0000-0000DF060000}"/>
    <cellStyle name="Comma 2 2 3 4 2 2" xfId="2598" xr:uid="{00000000-0005-0000-0000-0000260A0000}"/>
    <cellStyle name="Comma 2 2 3 4 2 2 2" xfId="4288" xr:uid="{00000000-0005-0000-0000-0000C0100000}"/>
    <cellStyle name="Comma 2 2 3 4 2 2 2 2" xfId="14361" xr:uid="{00000000-0005-0000-0000-000019380000}"/>
    <cellStyle name="Comma 2 2 3 4 2 2 2 2 3" xfId="29459" xr:uid="{00000000-0005-0000-0000-000013730000}"/>
    <cellStyle name="Comma 2 2 3 4 2 2 2 3" xfId="9341" xr:uid="{00000000-0005-0000-0000-00007D240000}"/>
    <cellStyle name="Comma 2 2 3 4 2 2 2 3 3" xfId="24442" xr:uid="{00000000-0005-0000-0000-00007A5F0000}"/>
    <cellStyle name="Comma 2 2 3 4 2 2 2 5" xfId="19429" xr:uid="{00000000-0005-0000-0000-0000E54B0000}"/>
    <cellStyle name="Comma 2 2 3 4 2 2 3" xfId="5980" xr:uid="{00000000-0005-0000-0000-00005C170000}"/>
    <cellStyle name="Comma 2 2 3 4 2 2 3 2" xfId="16032" xr:uid="{00000000-0005-0000-0000-0000A03E0000}"/>
    <cellStyle name="Comma 2 2 3 4 2 2 3 3" xfId="11012" xr:uid="{00000000-0005-0000-0000-0000042B0000}"/>
    <cellStyle name="Comma 2 2 3 4 2 2 3 3 3" xfId="26113" xr:uid="{00000000-0005-0000-0000-000001660000}"/>
    <cellStyle name="Comma 2 2 3 4 2 2 3 5" xfId="21100" xr:uid="{00000000-0005-0000-0000-00006C520000}"/>
    <cellStyle name="Comma 2 2 3 4 2 2 4" xfId="12690" xr:uid="{00000000-0005-0000-0000-000092310000}"/>
    <cellStyle name="Comma 2 2 3 4 2 2 4 3" xfId="27788" xr:uid="{00000000-0005-0000-0000-00008C6C0000}"/>
    <cellStyle name="Comma 2 2 3 4 2 2 5" xfId="7669" xr:uid="{00000000-0005-0000-0000-0000F51D0000}"/>
    <cellStyle name="Comma 2 2 3 4 2 2 5 3" xfId="22771" xr:uid="{00000000-0005-0000-0000-0000F3580000}"/>
    <cellStyle name="Comma 2 2 3 4 2 2 7" xfId="17758" xr:uid="{00000000-0005-0000-0000-00005E450000}"/>
    <cellStyle name="Comma 2 2 3 4 2 3" xfId="3451" xr:uid="{00000000-0005-0000-0000-00007B0D0000}"/>
    <cellStyle name="Comma 2 2 3 4 2 3 2" xfId="13525" xr:uid="{00000000-0005-0000-0000-0000D5340000}"/>
    <cellStyle name="Comma 2 2 3 4 2 3 2 3" xfId="28623" xr:uid="{00000000-0005-0000-0000-0000CF6F0000}"/>
    <cellStyle name="Comma 2 2 3 4 2 3 3" xfId="8505" xr:uid="{00000000-0005-0000-0000-000039210000}"/>
    <cellStyle name="Comma 2 2 3 4 2 3 3 3" xfId="23606" xr:uid="{00000000-0005-0000-0000-0000365C0000}"/>
    <cellStyle name="Comma 2 2 3 4 2 3 5" xfId="18593" xr:uid="{00000000-0005-0000-0000-0000A1480000}"/>
    <cellStyle name="Comma 2 2 3 4 2 4" xfId="5144" xr:uid="{00000000-0005-0000-0000-000018140000}"/>
    <cellStyle name="Comma 2 2 3 4 2 4 2" xfId="15196" xr:uid="{00000000-0005-0000-0000-00005C3B0000}"/>
    <cellStyle name="Comma 2 2 3 4 2 4 2 3" xfId="30294" xr:uid="{00000000-0005-0000-0000-000056760000}"/>
    <cellStyle name="Comma 2 2 3 4 2 4 3" xfId="10176" xr:uid="{00000000-0005-0000-0000-0000C0270000}"/>
    <cellStyle name="Comma 2 2 3 4 2 4 3 3" xfId="25277" xr:uid="{00000000-0005-0000-0000-0000BD620000}"/>
    <cellStyle name="Comma 2 2 3 4 2 4 5" xfId="20264" xr:uid="{00000000-0005-0000-0000-0000284F0000}"/>
    <cellStyle name="Comma 2 2 3 4 2 5" xfId="11854" xr:uid="{00000000-0005-0000-0000-00004E2E0000}"/>
    <cellStyle name="Comma 2 2 3 4 2 5 3" xfId="26952" xr:uid="{00000000-0005-0000-0000-000048690000}"/>
    <cellStyle name="Comma 2 2 3 4 2 6" xfId="6833" xr:uid="{00000000-0005-0000-0000-0000B11A0000}"/>
    <cellStyle name="Comma 2 2 3 4 2 6 3" xfId="21935" xr:uid="{00000000-0005-0000-0000-0000AF550000}"/>
    <cellStyle name="Comma 2 2 3 4 2 8" xfId="16922" xr:uid="{00000000-0005-0000-0000-00001A420000}"/>
    <cellStyle name="Comma 2 2 3 4 3" xfId="2180" xr:uid="{00000000-0005-0000-0000-000084080000}"/>
    <cellStyle name="Comma 2 2 3 4 3 2" xfId="3870" xr:uid="{00000000-0005-0000-0000-00001E0F0000}"/>
    <cellStyle name="Comma 2 2 3 4 3 2 2" xfId="13943" xr:uid="{00000000-0005-0000-0000-000077360000}"/>
    <cellStyle name="Comma 2 2 3 4 3 2 2 3" xfId="29041" xr:uid="{00000000-0005-0000-0000-000071710000}"/>
    <cellStyle name="Comma 2 2 3 4 3 2 3" xfId="8923" xr:uid="{00000000-0005-0000-0000-0000DB220000}"/>
    <cellStyle name="Comma 2 2 3 4 3 2 3 3" xfId="24024" xr:uid="{00000000-0005-0000-0000-0000D85D0000}"/>
    <cellStyle name="Comma 2 2 3 4 3 2 5" xfId="19011" xr:uid="{00000000-0005-0000-0000-0000434A0000}"/>
    <cellStyle name="Comma 2 2 3 4 3 3" xfId="5562" xr:uid="{00000000-0005-0000-0000-0000BA150000}"/>
    <cellStyle name="Comma 2 2 3 4 3 3 2" xfId="15614" xr:uid="{00000000-0005-0000-0000-0000FE3C0000}"/>
    <cellStyle name="Comma 2 2 3 4 3 3 3" xfId="10594" xr:uid="{00000000-0005-0000-0000-000062290000}"/>
    <cellStyle name="Comma 2 2 3 4 3 3 3 3" xfId="25695" xr:uid="{00000000-0005-0000-0000-00005F640000}"/>
    <cellStyle name="Comma 2 2 3 4 3 3 5" xfId="20682" xr:uid="{00000000-0005-0000-0000-0000CA500000}"/>
    <cellStyle name="Comma 2 2 3 4 3 4" xfId="12272" xr:uid="{00000000-0005-0000-0000-0000F02F0000}"/>
    <cellStyle name="Comma 2 2 3 4 3 4 3" xfId="27370" xr:uid="{00000000-0005-0000-0000-0000EA6A0000}"/>
    <cellStyle name="Comma 2 2 3 4 3 5" xfId="7251" xr:uid="{00000000-0005-0000-0000-0000531C0000}"/>
    <cellStyle name="Comma 2 2 3 4 3 5 3" xfId="22353" xr:uid="{00000000-0005-0000-0000-000051570000}"/>
    <cellStyle name="Comma 2 2 3 4 3 7" xfId="17340" xr:uid="{00000000-0005-0000-0000-0000BC430000}"/>
    <cellStyle name="Comma 2 2 3 4 4" xfId="3033" xr:uid="{00000000-0005-0000-0000-0000D90B0000}"/>
    <cellStyle name="Comma 2 2 3 4 4 2" xfId="13107" xr:uid="{00000000-0005-0000-0000-000033330000}"/>
    <cellStyle name="Comma 2 2 3 4 4 2 3" xfId="28205" xr:uid="{00000000-0005-0000-0000-00002D6E0000}"/>
    <cellStyle name="Comma 2 2 3 4 4 3" xfId="8087" xr:uid="{00000000-0005-0000-0000-0000971F0000}"/>
    <cellStyle name="Comma 2 2 3 4 4 3 3" xfId="23188" xr:uid="{00000000-0005-0000-0000-0000945A0000}"/>
    <cellStyle name="Comma 2 2 3 4 4 5" xfId="18175" xr:uid="{00000000-0005-0000-0000-0000FF460000}"/>
    <cellStyle name="Comma 2 2 3 4 5" xfId="4726" xr:uid="{00000000-0005-0000-0000-000076120000}"/>
    <cellStyle name="Comma 2 2 3 4 5 2" xfId="14778" xr:uid="{00000000-0005-0000-0000-0000BA390000}"/>
    <cellStyle name="Comma 2 2 3 4 5 2 3" xfId="29876" xr:uid="{00000000-0005-0000-0000-0000B4740000}"/>
    <cellStyle name="Comma 2 2 3 4 5 3" xfId="9758" xr:uid="{00000000-0005-0000-0000-00001E260000}"/>
    <cellStyle name="Comma 2 2 3 4 5 3 3" xfId="24859" xr:uid="{00000000-0005-0000-0000-00001B610000}"/>
    <cellStyle name="Comma 2 2 3 4 5 5" xfId="19846" xr:uid="{00000000-0005-0000-0000-0000864D0000}"/>
    <cellStyle name="Comma 2 2 3 4 6" xfId="11436" xr:uid="{00000000-0005-0000-0000-0000AC2C0000}"/>
    <cellStyle name="Comma 2 2 3 4 6 3" xfId="26534" xr:uid="{00000000-0005-0000-0000-0000A6670000}"/>
    <cellStyle name="Comma 2 2 3 4 7" xfId="6415" xr:uid="{00000000-0005-0000-0000-00000F190000}"/>
    <cellStyle name="Comma 2 2 3 4 7 3" xfId="21517" xr:uid="{00000000-0005-0000-0000-00000D540000}"/>
    <cellStyle name="Comma 2 2 3 4 9" xfId="16504" xr:uid="{00000000-0005-0000-0000-000078400000}"/>
    <cellStyle name="Comma 2 2 3 5" xfId="1549" xr:uid="{00000000-0005-0000-0000-00000D060000}"/>
    <cellStyle name="Comma 2 2 3 5 2" xfId="2390" xr:uid="{00000000-0005-0000-0000-000056090000}"/>
    <cellStyle name="Comma 2 2 3 5 2 2" xfId="4080" xr:uid="{00000000-0005-0000-0000-0000F00F0000}"/>
    <cellStyle name="Comma 2 2 3 5 2 2 2" xfId="14153" xr:uid="{00000000-0005-0000-0000-000049370000}"/>
    <cellStyle name="Comma 2 2 3 5 2 2 2 3" xfId="29251" xr:uid="{00000000-0005-0000-0000-000043720000}"/>
    <cellStyle name="Comma 2 2 3 5 2 2 3" xfId="9133" xr:uid="{00000000-0005-0000-0000-0000AD230000}"/>
    <cellStyle name="Comma 2 2 3 5 2 2 3 3" xfId="24234" xr:uid="{00000000-0005-0000-0000-0000AA5E0000}"/>
    <cellStyle name="Comma 2 2 3 5 2 2 5" xfId="19221" xr:uid="{00000000-0005-0000-0000-0000154B0000}"/>
    <cellStyle name="Comma 2 2 3 5 2 3" xfId="5772" xr:uid="{00000000-0005-0000-0000-00008C160000}"/>
    <cellStyle name="Comma 2 2 3 5 2 3 2" xfId="15824" xr:uid="{00000000-0005-0000-0000-0000D03D0000}"/>
    <cellStyle name="Comma 2 2 3 5 2 3 3" xfId="10804" xr:uid="{00000000-0005-0000-0000-0000342A0000}"/>
    <cellStyle name="Comma 2 2 3 5 2 3 3 3" xfId="25905" xr:uid="{00000000-0005-0000-0000-000031650000}"/>
    <cellStyle name="Comma 2 2 3 5 2 3 5" xfId="20892" xr:uid="{00000000-0005-0000-0000-00009C510000}"/>
    <cellStyle name="Comma 2 2 3 5 2 4" xfId="12482" xr:uid="{00000000-0005-0000-0000-0000C2300000}"/>
    <cellStyle name="Comma 2 2 3 5 2 4 3" xfId="27580" xr:uid="{00000000-0005-0000-0000-0000BC6B0000}"/>
    <cellStyle name="Comma 2 2 3 5 2 5" xfId="7461" xr:uid="{00000000-0005-0000-0000-0000251D0000}"/>
    <cellStyle name="Comma 2 2 3 5 2 5 3" xfId="22563" xr:uid="{00000000-0005-0000-0000-000023580000}"/>
    <cellStyle name="Comma 2 2 3 5 2 7" xfId="17550" xr:uid="{00000000-0005-0000-0000-00008E440000}"/>
    <cellStyle name="Comma 2 2 3 5 3" xfId="3243" xr:uid="{00000000-0005-0000-0000-0000AB0C0000}"/>
    <cellStyle name="Comma 2 2 3 5 3 2" xfId="13317" xr:uid="{00000000-0005-0000-0000-000005340000}"/>
    <cellStyle name="Comma 2 2 3 5 3 2 3" xfId="28415" xr:uid="{00000000-0005-0000-0000-0000FF6E0000}"/>
    <cellStyle name="Comma 2 2 3 5 3 3" xfId="8297" xr:uid="{00000000-0005-0000-0000-000069200000}"/>
    <cellStyle name="Comma 2 2 3 5 3 3 3" xfId="23398" xr:uid="{00000000-0005-0000-0000-0000665B0000}"/>
    <cellStyle name="Comma 2 2 3 5 3 5" xfId="18385" xr:uid="{00000000-0005-0000-0000-0000D1470000}"/>
    <cellStyle name="Comma 2 2 3 5 4" xfId="4936" xr:uid="{00000000-0005-0000-0000-000048130000}"/>
    <cellStyle name="Comma 2 2 3 5 4 2" xfId="14988" xr:uid="{00000000-0005-0000-0000-00008C3A0000}"/>
    <cellStyle name="Comma 2 2 3 5 4 2 3" xfId="30086" xr:uid="{00000000-0005-0000-0000-000086750000}"/>
    <cellStyle name="Comma 2 2 3 5 4 3" xfId="9968" xr:uid="{00000000-0005-0000-0000-0000F0260000}"/>
    <cellStyle name="Comma 2 2 3 5 4 3 3" xfId="25069" xr:uid="{00000000-0005-0000-0000-0000ED610000}"/>
    <cellStyle name="Comma 2 2 3 5 4 5" xfId="20056" xr:uid="{00000000-0005-0000-0000-0000584E0000}"/>
    <cellStyle name="Comma 2 2 3 5 5" xfId="11646" xr:uid="{00000000-0005-0000-0000-00007E2D0000}"/>
    <cellStyle name="Comma 2 2 3 5 5 3" xfId="26744" xr:uid="{00000000-0005-0000-0000-000078680000}"/>
    <cellStyle name="Comma 2 2 3 5 6" xfId="6625" xr:uid="{00000000-0005-0000-0000-0000E1190000}"/>
    <cellStyle name="Comma 2 2 3 5 6 3" xfId="21727" xr:uid="{00000000-0005-0000-0000-0000DF540000}"/>
    <cellStyle name="Comma 2 2 3 5 8" xfId="16714" xr:uid="{00000000-0005-0000-0000-00004A410000}"/>
    <cellStyle name="Comma 2 2 3 6" xfId="1970" xr:uid="{00000000-0005-0000-0000-0000B2070000}"/>
    <cellStyle name="Comma 2 2 3 6 2" xfId="3662" xr:uid="{00000000-0005-0000-0000-00004E0E0000}"/>
    <cellStyle name="Comma 2 2 3 6 2 2" xfId="13735" xr:uid="{00000000-0005-0000-0000-0000A7350000}"/>
    <cellStyle name="Comma 2 2 3 6 2 2 3" xfId="28833" xr:uid="{00000000-0005-0000-0000-0000A1700000}"/>
    <cellStyle name="Comma 2 2 3 6 2 3" xfId="8715" xr:uid="{00000000-0005-0000-0000-00000B220000}"/>
    <cellStyle name="Comma 2 2 3 6 2 3 3" xfId="23816" xr:uid="{00000000-0005-0000-0000-0000085D0000}"/>
    <cellStyle name="Comma 2 2 3 6 2 5" xfId="18803" xr:uid="{00000000-0005-0000-0000-000073490000}"/>
    <cellStyle name="Comma 2 2 3 6 3" xfId="5354" xr:uid="{00000000-0005-0000-0000-0000EA140000}"/>
    <cellStyle name="Comma 2 2 3 6 3 2" xfId="15406" xr:uid="{00000000-0005-0000-0000-00002E3C0000}"/>
    <cellStyle name="Comma 2 2 3 6 3 2 3" xfId="30504" xr:uid="{00000000-0005-0000-0000-000028770000}"/>
    <cellStyle name="Comma 2 2 3 6 3 3" xfId="10386" xr:uid="{00000000-0005-0000-0000-000092280000}"/>
    <cellStyle name="Comma 2 2 3 6 3 3 3" xfId="25487" xr:uid="{00000000-0005-0000-0000-00008F630000}"/>
    <cellStyle name="Comma 2 2 3 6 3 5" xfId="20474" xr:uid="{00000000-0005-0000-0000-0000FA4F0000}"/>
    <cellStyle name="Comma 2 2 3 6 4" xfId="12064" xr:uid="{00000000-0005-0000-0000-0000202F0000}"/>
    <cellStyle name="Comma 2 2 3 6 4 3" xfId="27162" xr:uid="{00000000-0005-0000-0000-00001A6A0000}"/>
    <cellStyle name="Comma 2 2 3 6 5" xfId="7043" xr:uid="{00000000-0005-0000-0000-0000831B0000}"/>
    <cellStyle name="Comma 2 2 3 6 5 3" xfId="22145" xr:uid="{00000000-0005-0000-0000-000081560000}"/>
    <cellStyle name="Comma 2 2 3 6 7" xfId="17132" xr:uid="{00000000-0005-0000-0000-0000EC420000}"/>
    <cellStyle name="Comma 2 2 3 7" xfId="2819" xr:uid="{00000000-0005-0000-0000-0000030B0000}"/>
    <cellStyle name="Comma 2 2 3 7 2" xfId="12899" xr:uid="{00000000-0005-0000-0000-000063320000}"/>
    <cellStyle name="Comma 2 2 3 7 2 3" xfId="27997" xr:uid="{00000000-0005-0000-0000-00005D6D0000}"/>
    <cellStyle name="Comma 2 2 3 7 3" xfId="7879" xr:uid="{00000000-0005-0000-0000-0000C71E0000}"/>
    <cellStyle name="Comma 2 2 3 7 3 3" xfId="22980" xr:uid="{00000000-0005-0000-0000-0000C4590000}"/>
    <cellStyle name="Comma 2 2 3 7 5" xfId="17967" xr:uid="{00000000-0005-0000-0000-00002F460000}"/>
    <cellStyle name="Comma 2 2 3 8" xfId="4514" xr:uid="{00000000-0005-0000-0000-0000A2110000}"/>
    <cellStyle name="Comma 2 2 3 8 2" xfId="14570" xr:uid="{00000000-0005-0000-0000-0000EA380000}"/>
    <cellStyle name="Comma 2 2 3 8 2 3" xfId="29668" xr:uid="{00000000-0005-0000-0000-0000E4730000}"/>
    <cellStyle name="Comma 2 2 3 8 3" xfId="9550" xr:uid="{00000000-0005-0000-0000-00004E250000}"/>
    <cellStyle name="Comma 2 2 3 8 3 3" xfId="24651" xr:uid="{00000000-0005-0000-0000-00004B600000}"/>
    <cellStyle name="Comma 2 2 3 8 5" xfId="19638" xr:uid="{00000000-0005-0000-0000-0000B64C0000}"/>
    <cellStyle name="Comma 2 2 3 9" xfId="11226" xr:uid="{00000000-0005-0000-0000-0000DA2B0000}"/>
    <cellStyle name="Comma 2 2 3 9 3" xfId="26326" xr:uid="{00000000-0005-0000-0000-0000D6660000}"/>
    <cellStyle name="Comma 2 3" xfId="504" xr:uid="{00000000-0005-0000-0000-0000F8010000}"/>
    <cellStyle name="Comma 2 3 2" xfId="669" xr:uid="{00000000-0005-0000-0000-00009D020000}"/>
    <cellStyle name="Comma 2 3 3" xfId="670" xr:uid="{00000000-0005-0000-0000-00009E020000}"/>
    <cellStyle name="Comma 2 3 4" xfId="671" xr:uid="{00000000-0005-0000-0000-00009F020000}"/>
    <cellStyle name="Comma 2 3 5" xfId="672" xr:uid="{00000000-0005-0000-0000-0000A0020000}"/>
    <cellStyle name="Comma 2 3 6" xfId="673" xr:uid="{00000000-0005-0000-0000-0000A1020000}"/>
    <cellStyle name="Comma 2 3 6 10" xfId="6206" xr:uid="{00000000-0005-0000-0000-00003E180000}"/>
    <cellStyle name="Comma 2 3 6 10 3" xfId="21310" xr:uid="{00000000-0005-0000-0000-00003E530000}"/>
    <cellStyle name="Comma 2 3 6 12" xfId="16295" xr:uid="{00000000-0005-0000-0000-0000A73F0000}"/>
    <cellStyle name="Comma 2 3 6 2" xfId="1170" xr:uid="{00000000-0005-0000-0000-000092040000}"/>
    <cellStyle name="Comma 2 3 6 2 11" xfId="16349" xr:uid="{00000000-0005-0000-0000-0000DD3F0000}"/>
    <cellStyle name="Comma 2 3 6 2 2" xfId="1278" xr:uid="{00000000-0005-0000-0000-0000FE040000}"/>
    <cellStyle name="Comma 2 3 6 2 2 10" xfId="16453" xr:uid="{00000000-0005-0000-0000-000045400000}"/>
    <cellStyle name="Comma 2 3 6 2 2 2" xfId="1495" xr:uid="{00000000-0005-0000-0000-0000D7050000}"/>
    <cellStyle name="Comma 2 3 6 2 2 2 2" xfId="1916" xr:uid="{00000000-0005-0000-0000-00007C070000}"/>
    <cellStyle name="Comma 2 3 6 2 2 2 2 2" xfId="2755" xr:uid="{00000000-0005-0000-0000-0000C30A0000}"/>
    <cellStyle name="Comma 2 3 6 2 2 2 2 2 2" xfId="4445" xr:uid="{00000000-0005-0000-0000-00005D110000}"/>
    <cellStyle name="Comma 2 3 6 2 2 2 2 2 2 2" xfId="14518" xr:uid="{00000000-0005-0000-0000-0000B6380000}"/>
    <cellStyle name="Comma 2 3 6 2 2 2 2 2 2 2 3" xfId="29616" xr:uid="{00000000-0005-0000-0000-0000B0730000}"/>
    <cellStyle name="Comma 2 3 6 2 2 2 2 2 2 3" xfId="9498" xr:uid="{00000000-0005-0000-0000-00001A250000}"/>
    <cellStyle name="Comma 2 3 6 2 2 2 2 2 2 3 3" xfId="24599" xr:uid="{00000000-0005-0000-0000-000017600000}"/>
    <cellStyle name="Comma 2 3 6 2 2 2 2 2 2 5" xfId="19586" xr:uid="{00000000-0005-0000-0000-0000824C0000}"/>
    <cellStyle name="Comma 2 3 6 2 2 2 2 2 3" xfId="6137" xr:uid="{00000000-0005-0000-0000-0000F9170000}"/>
    <cellStyle name="Comma 2 3 6 2 2 2 2 2 3 2" xfId="16189" xr:uid="{00000000-0005-0000-0000-00003D3F0000}"/>
    <cellStyle name="Comma 2 3 6 2 2 2 2 2 3 3" xfId="11169" xr:uid="{00000000-0005-0000-0000-0000A12B0000}"/>
    <cellStyle name="Comma 2 3 6 2 2 2 2 2 3 3 3" xfId="26270" xr:uid="{00000000-0005-0000-0000-00009E660000}"/>
    <cellStyle name="Comma 2 3 6 2 2 2 2 2 3 5" xfId="21257" xr:uid="{00000000-0005-0000-0000-000009530000}"/>
    <cellStyle name="Comma 2 3 6 2 2 2 2 2 4" xfId="12847" xr:uid="{00000000-0005-0000-0000-00002F320000}"/>
    <cellStyle name="Comma 2 3 6 2 2 2 2 2 4 3" xfId="27945" xr:uid="{00000000-0005-0000-0000-0000296D0000}"/>
    <cellStyle name="Comma 2 3 6 2 2 2 2 2 5" xfId="7826" xr:uid="{00000000-0005-0000-0000-0000921E0000}"/>
    <cellStyle name="Comma 2 3 6 2 2 2 2 2 5 3" xfId="22928" xr:uid="{00000000-0005-0000-0000-000090590000}"/>
    <cellStyle name="Comma 2 3 6 2 2 2 2 2 7" xfId="17915" xr:uid="{00000000-0005-0000-0000-0000FB450000}"/>
    <cellStyle name="Comma 2 3 6 2 2 2 2 3" xfId="3608" xr:uid="{00000000-0005-0000-0000-0000180E0000}"/>
    <cellStyle name="Comma 2 3 6 2 2 2 2 3 2" xfId="13682" xr:uid="{00000000-0005-0000-0000-000072350000}"/>
    <cellStyle name="Comma 2 3 6 2 2 2 2 3 2 3" xfId="28780" xr:uid="{00000000-0005-0000-0000-00006C700000}"/>
    <cellStyle name="Comma 2 3 6 2 2 2 2 3 3" xfId="8662" xr:uid="{00000000-0005-0000-0000-0000D6210000}"/>
    <cellStyle name="Comma 2 3 6 2 2 2 2 3 3 3" xfId="23763" xr:uid="{00000000-0005-0000-0000-0000D35C0000}"/>
    <cellStyle name="Comma 2 3 6 2 2 2 2 3 5" xfId="18750" xr:uid="{00000000-0005-0000-0000-00003E490000}"/>
    <cellStyle name="Comma 2 3 6 2 2 2 2 4" xfId="5301" xr:uid="{00000000-0005-0000-0000-0000B5140000}"/>
    <cellStyle name="Comma 2 3 6 2 2 2 2 4 2" xfId="15353" xr:uid="{00000000-0005-0000-0000-0000F93B0000}"/>
    <cellStyle name="Comma 2 3 6 2 2 2 2 4 2 3" xfId="30451" xr:uid="{00000000-0005-0000-0000-0000F3760000}"/>
    <cellStyle name="Comma 2 3 6 2 2 2 2 4 3" xfId="10333" xr:uid="{00000000-0005-0000-0000-00005D280000}"/>
    <cellStyle name="Comma 2 3 6 2 2 2 2 4 3 3" xfId="25434" xr:uid="{00000000-0005-0000-0000-00005A630000}"/>
    <cellStyle name="Comma 2 3 6 2 2 2 2 4 5" xfId="20421" xr:uid="{00000000-0005-0000-0000-0000C54F0000}"/>
    <cellStyle name="Comma 2 3 6 2 2 2 2 5" xfId="12011" xr:uid="{00000000-0005-0000-0000-0000EB2E0000}"/>
    <cellStyle name="Comma 2 3 6 2 2 2 2 5 3" xfId="27109" xr:uid="{00000000-0005-0000-0000-0000E5690000}"/>
    <cellStyle name="Comma 2 3 6 2 2 2 2 6" xfId="6990" xr:uid="{00000000-0005-0000-0000-00004E1B0000}"/>
    <cellStyle name="Comma 2 3 6 2 2 2 2 6 3" xfId="22092" xr:uid="{00000000-0005-0000-0000-00004C560000}"/>
    <cellStyle name="Comma 2 3 6 2 2 2 2 8" xfId="17079" xr:uid="{00000000-0005-0000-0000-0000B7420000}"/>
    <cellStyle name="Comma 2 3 6 2 2 2 3" xfId="2337" xr:uid="{00000000-0005-0000-0000-000021090000}"/>
    <cellStyle name="Comma 2 3 6 2 2 2 3 2" xfId="4027" xr:uid="{00000000-0005-0000-0000-0000BB0F0000}"/>
    <cellStyle name="Comma 2 3 6 2 2 2 3 2 2" xfId="14100" xr:uid="{00000000-0005-0000-0000-000014370000}"/>
    <cellStyle name="Comma 2 3 6 2 2 2 3 2 2 3" xfId="29198" xr:uid="{00000000-0005-0000-0000-00000E720000}"/>
    <cellStyle name="Comma 2 3 6 2 2 2 3 2 3" xfId="9080" xr:uid="{00000000-0005-0000-0000-000078230000}"/>
    <cellStyle name="Comma 2 3 6 2 2 2 3 2 3 3" xfId="24181" xr:uid="{00000000-0005-0000-0000-0000755E0000}"/>
    <cellStyle name="Comma 2 3 6 2 2 2 3 2 5" xfId="19168" xr:uid="{00000000-0005-0000-0000-0000E04A0000}"/>
    <cellStyle name="Comma 2 3 6 2 2 2 3 3" xfId="5719" xr:uid="{00000000-0005-0000-0000-000057160000}"/>
    <cellStyle name="Comma 2 3 6 2 2 2 3 3 2" xfId="15771" xr:uid="{00000000-0005-0000-0000-00009B3D0000}"/>
    <cellStyle name="Comma 2 3 6 2 2 2 3 3 3" xfId="10751" xr:uid="{00000000-0005-0000-0000-0000FF290000}"/>
    <cellStyle name="Comma 2 3 6 2 2 2 3 3 3 3" xfId="25852" xr:uid="{00000000-0005-0000-0000-0000FC640000}"/>
    <cellStyle name="Comma 2 3 6 2 2 2 3 3 5" xfId="20839" xr:uid="{00000000-0005-0000-0000-000067510000}"/>
    <cellStyle name="Comma 2 3 6 2 2 2 3 4" xfId="12429" xr:uid="{00000000-0005-0000-0000-00008D300000}"/>
    <cellStyle name="Comma 2 3 6 2 2 2 3 4 3" xfId="27527" xr:uid="{00000000-0005-0000-0000-0000876B0000}"/>
    <cellStyle name="Comma 2 3 6 2 2 2 3 5" xfId="7408" xr:uid="{00000000-0005-0000-0000-0000F01C0000}"/>
    <cellStyle name="Comma 2 3 6 2 2 2 3 5 3" xfId="22510" xr:uid="{00000000-0005-0000-0000-0000EE570000}"/>
    <cellStyle name="Comma 2 3 6 2 2 2 3 7" xfId="17497" xr:uid="{00000000-0005-0000-0000-000059440000}"/>
    <cellStyle name="Comma 2 3 6 2 2 2 4" xfId="3190" xr:uid="{00000000-0005-0000-0000-0000760C0000}"/>
    <cellStyle name="Comma 2 3 6 2 2 2 4 2" xfId="13264" xr:uid="{00000000-0005-0000-0000-0000D0330000}"/>
    <cellStyle name="Comma 2 3 6 2 2 2 4 2 3" xfId="28362" xr:uid="{00000000-0005-0000-0000-0000CA6E0000}"/>
    <cellStyle name="Comma 2 3 6 2 2 2 4 3" xfId="8244" xr:uid="{00000000-0005-0000-0000-000034200000}"/>
    <cellStyle name="Comma 2 3 6 2 2 2 4 3 3" xfId="23345" xr:uid="{00000000-0005-0000-0000-0000315B0000}"/>
    <cellStyle name="Comma 2 3 6 2 2 2 4 5" xfId="18332" xr:uid="{00000000-0005-0000-0000-00009C470000}"/>
    <cellStyle name="Comma 2 3 6 2 2 2 5" xfId="4883" xr:uid="{00000000-0005-0000-0000-000013130000}"/>
    <cellStyle name="Comma 2 3 6 2 2 2 5 2" xfId="14935" xr:uid="{00000000-0005-0000-0000-0000573A0000}"/>
    <cellStyle name="Comma 2 3 6 2 2 2 5 2 3" xfId="30033" xr:uid="{00000000-0005-0000-0000-000051750000}"/>
    <cellStyle name="Comma 2 3 6 2 2 2 5 3" xfId="9915" xr:uid="{00000000-0005-0000-0000-0000BB260000}"/>
    <cellStyle name="Comma 2 3 6 2 2 2 5 3 3" xfId="25016" xr:uid="{00000000-0005-0000-0000-0000B8610000}"/>
    <cellStyle name="Comma 2 3 6 2 2 2 5 5" xfId="20003" xr:uid="{00000000-0005-0000-0000-0000234E0000}"/>
    <cellStyle name="Comma 2 3 6 2 2 2 6" xfId="11593" xr:uid="{00000000-0005-0000-0000-0000492D0000}"/>
    <cellStyle name="Comma 2 3 6 2 2 2 6 3" xfId="26691" xr:uid="{00000000-0005-0000-0000-000043680000}"/>
    <cellStyle name="Comma 2 3 6 2 2 2 7" xfId="6572" xr:uid="{00000000-0005-0000-0000-0000AC190000}"/>
    <cellStyle name="Comma 2 3 6 2 2 2 7 3" xfId="21674" xr:uid="{00000000-0005-0000-0000-0000AA540000}"/>
    <cellStyle name="Comma 2 3 6 2 2 2 9" xfId="16661" xr:uid="{00000000-0005-0000-0000-000015410000}"/>
    <cellStyle name="Comma 2 3 6 2 2 3" xfId="1708" xr:uid="{00000000-0005-0000-0000-0000AC060000}"/>
    <cellStyle name="Comma 2 3 6 2 2 3 2" xfId="2547" xr:uid="{00000000-0005-0000-0000-0000F3090000}"/>
    <cellStyle name="Comma 2 3 6 2 2 3 2 2" xfId="4237" xr:uid="{00000000-0005-0000-0000-00008D100000}"/>
    <cellStyle name="Comma 2 3 6 2 2 3 2 2 2" xfId="14310" xr:uid="{00000000-0005-0000-0000-0000E6370000}"/>
    <cellStyle name="Comma 2 3 6 2 2 3 2 2 2 3" xfId="29408" xr:uid="{00000000-0005-0000-0000-0000E0720000}"/>
    <cellStyle name="Comma 2 3 6 2 2 3 2 2 3" xfId="9290" xr:uid="{00000000-0005-0000-0000-00004A240000}"/>
    <cellStyle name="Comma 2 3 6 2 2 3 2 2 3 3" xfId="24391" xr:uid="{00000000-0005-0000-0000-0000475F0000}"/>
    <cellStyle name="Comma 2 3 6 2 2 3 2 2 5" xfId="19378" xr:uid="{00000000-0005-0000-0000-0000B24B0000}"/>
    <cellStyle name="Comma 2 3 6 2 2 3 2 3" xfId="5929" xr:uid="{00000000-0005-0000-0000-000029170000}"/>
    <cellStyle name="Comma 2 3 6 2 2 3 2 3 2" xfId="15981" xr:uid="{00000000-0005-0000-0000-00006D3E0000}"/>
    <cellStyle name="Comma 2 3 6 2 2 3 2 3 3" xfId="10961" xr:uid="{00000000-0005-0000-0000-0000D12A0000}"/>
    <cellStyle name="Comma 2 3 6 2 2 3 2 3 3 3" xfId="26062" xr:uid="{00000000-0005-0000-0000-0000CE650000}"/>
    <cellStyle name="Comma 2 3 6 2 2 3 2 3 5" xfId="21049" xr:uid="{00000000-0005-0000-0000-000039520000}"/>
    <cellStyle name="Comma 2 3 6 2 2 3 2 4" xfId="12639" xr:uid="{00000000-0005-0000-0000-00005F310000}"/>
    <cellStyle name="Comma 2 3 6 2 2 3 2 4 3" xfId="27737" xr:uid="{00000000-0005-0000-0000-0000596C0000}"/>
    <cellStyle name="Comma 2 3 6 2 2 3 2 5" xfId="7618" xr:uid="{00000000-0005-0000-0000-0000C21D0000}"/>
    <cellStyle name="Comma 2 3 6 2 2 3 2 5 3" xfId="22720" xr:uid="{00000000-0005-0000-0000-0000C0580000}"/>
    <cellStyle name="Comma 2 3 6 2 2 3 2 7" xfId="17707" xr:uid="{00000000-0005-0000-0000-00002B450000}"/>
    <cellStyle name="Comma 2 3 6 2 2 3 3" xfId="3400" xr:uid="{00000000-0005-0000-0000-0000480D0000}"/>
    <cellStyle name="Comma 2 3 6 2 2 3 3 2" xfId="13474" xr:uid="{00000000-0005-0000-0000-0000A2340000}"/>
    <cellStyle name="Comma 2 3 6 2 2 3 3 2 3" xfId="28572" xr:uid="{00000000-0005-0000-0000-00009C6F0000}"/>
    <cellStyle name="Comma 2 3 6 2 2 3 3 3" xfId="8454" xr:uid="{00000000-0005-0000-0000-000006210000}"/>
    <cellStyle name="Comma 2 3 6 2 2 3 3 3 3" xfId="23555" xr:uid="{00000000-0005-0000-0000-0000035C0000}"/>
    <cellStyle name="Comma 2 3 6 2 2 3 3 5" xfId="18542" xr:uid="{00000000-0005-0000-0000-00006E480000}"/>
    <cellStyle name="Comma 2 3 6 2 2 3 4" xfId="5093" xr:uid="{00000000-0005-0000-0000-0000E5130000}"/>
    <cellStyle name="Comma 2 3 6 2 2 3 4 2" xfId="15145" xr:uid="{00000000-0005-0000-0000-0000293B0000}"/>
    <cellStyle name="Comma 2 3 6 2 2 3 4 2 3" xfId="30243" xr:uid="{00000000-0005-0000-0000-000023760000}"/>
    <cellStyle name="Comma 2 3 6 2 2 3 4 3" xfId="10125" xr:uid="{00000000-0005-0000-0000-00008D270000}"/>
    <cellStyle name="Comma 2 3 6 2 2 3 4 3 3" xfId="25226" xr:uid="{00000000-0005-0000-0000-00008A620000}"/>
    <cellStyle name="Comma 2 3 6 2 2 3 4 5" xfId="20213" xr:uid="{00000000-0005-0000-0000-0000F54E0000}"/>
    <cellStyle name="Comma 2 3 6 2 2 3 5" xfId="11803" xr:uid="{00000000-0005-0000-0000-00001B2E0000}"/>
    <cellStyle name="Comma 2 3 6 2 2 3 5 3" xfId="26901" xr:uid="{00000000-0005-0000-0000-000015690000}"/>
    <cellStyle name="Comma 2 3 6 2 2 3 6" xfId="6782" xr:uid="{00000000-0005-0000-0000-00007E1A0000}"/>
    <cellStyle name="Comma 2 3 6 2 2 3 6 3" xfId="21884" xr:uid="{00000000-0005-0000-0000-00007C550000}"/>
    <cellStyle name="Comma 2 3 6 2 2 3 8" xfId="16871" xr:uid="{00000000-0005-0000-0000-0000E7410000}"/>
    <cellStyle name="Comma 2 3 6 2 2 4" xfId="2129" xr:uid="{00000000-0005-0000-0000-000051080000}"/>
    <cellStyle name="Comma 2 3 6 2 2 4 2" xfId="3819" xr:uid="{00000000-0005-0000-0000-0000EB0E0000}"/>
    <cellStyle name="Comma 2 3 6 2 2 4 2 2" xfId="13892" xr:uid="{00000000-0005-0000-0000-000044360000}"/>
    <cellStyle name="Comma 2 3 6 2 2 4 2 2 3" xfId="28990" xr:uid="{00000000-0005-0000-0000-00003E710000}"/>
    <cellStyle name="Comma 2 3 6 2 2 4 2 3" xfId="8872" xr:uid="{00000000-0005-0000-0000-0000A8220000}"/>
    <cellStyle name="Comma 2 3 6 2 2 4 2 3 3" xfId="23973" xr:uid="{00000000-0005-0000-0000-0000A55D0000}"/>
    <cellStyle name="Comma 2 3 6 2 2 4 2 5" xfId="18960" xr:uid="{00000000-0005-0000-0000-0000104A0000}"/>
    <cellStyle name="Comma 2 3 6 2 2 4 3" xfId="5511" xr:uid="{00000000-0005-0000-0000-000087150000}"/>
    <cellStyle name="Comma 2 3 6 2 2 4 3 2" xfId="15563" xr:uid="{00000000-0005-0000-0000-0000CB3C0000}"/>
    <cellStyle name="Comma 2 3 6 2 2 4 3 2 3" xfId="30661" xr:uid="{00000000-0005-0000-0000-0000C5770000}"/>
    <cellStyle name="Comma 2 3 6 2 2 4 3 3" xfId="10543" xr:uid="{00000000-0005-0000-0000-00002F290000}"/>
    <cellStyle name="Comma 2 3 6 2 2 4 3 3 3" xfId="25644" xr:uid="{00000000-0005-0000-0000-00002C640000}"/>
    <cellStyle name="Comma 2 3 6 2 2 4 3 5" xfId="20631" xr:uid="{00000000-0005-0000-0000-000097500000}"/>
    <cellStyle name="Comma 2 3 6 2 2 4 4" xfId="12221" xr:uid="{00000000-0005-0000-0000-0000BD2F0000}"/>
    <cellStyle name="Comma 2 3 6 2 2 4 4 3" xfId="27319" xr:uid="{00000000-0005-0000-0000-0000B76A0000}"/>
    <cellStyle name="Comma 2 3 6 2 2 4 5" xfId="7200" xr:uid="{00000000-0005-0000-0000-0000201C0000}"/>
    <cellStyle name="Comma 2 3 6 2 2 4 5 3" xfId="22302" xr:uid="{00000000-0005-0000-0000-00001E570000}"/>
    <cellStyle name="Comma 2 3 6 2 2 4 7" xfId="17289" xr:uid="{00000000-0005-0000-0000-000089430000}"/>
    <cellStyle name="Comma 2 3 6 2 2 5" xfId="2982" xr:uid="{00000000-0005-0000-0000-0000A60B0000}"/>
    <cellStyle name="Comma 2 3 6 2 2 5 2" xfId="13056" xr:uid="{00000000-0005-0000-0000-000000330000}"/>
    <cellStyle name="Comma 2 3 6 2 2 5 2 3" xfId="28154" xr:uid="{00000000-0005-0000-0000-0000FA6D0000}"/>
    <cellStyle name="Comma 2 3 6 2 2 5 3" xfId="8036" xr:uid="{00000000-0005-0000-0000-0000641F0000}"/>
    <cellStyle name="Comma 2 3 6 2 2 5 3 3" xfId="23137" xr:uid="{00000000-0005-0000-0000-0000615A0000}"/>
    <cellStyle name="Comma 2 3 6 2 2 5 5" xfId="18124" xr:uid="{00000000-0005-0000-0000-0000CC460000}"/>
    <cellStyle name="Comma 2 3 6 2 2 6" xfId="4675" xr:uid="{00000000-0005-0000-0000-000043120000}"/>
    <cellStyle name="Comma 2 3 6 2 2 6 2" xfId="14727" xr:uid="{00000000-0005-0000-0000-000087390000}"/>
    <cellStyle name="Comma 2 3 6 2 2 6 2 3" xfId="29825" xr:uid="{00000000-0005-0000-0000-000081740000}"/>
    <cellStyle name="Comma 2 3 6 2 2 6 3" xfId="9707" xr:uid="{00000000-0005-0000-0000-0000EB250000}"/>
    <cellStyle name="Comma 2 3 6 2 2 6 3 3" xfId="24808" xr:uid="{00000000-0005-0000-0000-0000E8600000}"/>
    <cellStyle name="Comma 2 3 6 2 2 6 5" xfId="19795" xr:uid="{00000000-0005-0000-0000-0000534D0000}"/>
    <cellStyle name="Comma 2 3 6 2 2 7" xfId="11385" xr:uid="{00000000-0005-0000-0000-0000792C0000}"/>
    <cellStyle name="Comma 2 3 6 2 2 7 3" xfId="26483" xr:uid="{00000000-0005-0000-0000-000073670000}"/>
    <cellStyle name="Comma 2 3 6 2 2 8" xfId="6364" xr:uid="{00000000-0005-0000-0000-0000DC180000}"/>
    <cellStyle name="Comma 2 3 6 2 2 8 3" xfId="21466" xr:uid="{00000000-0005-0000-0000-0000DA530000}"/>
    <cellStyle name="Comma 2 3 6 2 3" xfId="1391" xr:uid="{00000000-0005-0000-0000-00006F050000}"/>
    <cellStyle name="Comma 2 3 6 2 3 2" xfId="1812" xr:uid="{00000000-0005-0000-0000-000014070000}"/>
    <cellStyle name="Comma 2 3 6 2 3 2 2" xfId="2651" xr:uid="{00000000-0005-0000-0000-00005B0A0000}"/>
    <cellStyle name="Comma 2 3 6 2 3 2 2 2" xfId="4341" xr:uid="{00000000-0005-0000-0000-0000F5100000}"/>
    <cellStyle name="Comma 2 3 6 2 3 2 2 2 2" xfId="14414" xr:uid="{00000000-0005-0000-0000-00004E380000}"/>
    <cellStyle name="Comma 2 3 6 2 3 2 2 2 2 3" xfId="29512" xr:uid="{00000000-0005-0000-0000-000048730000}"/>
    <cellStyle name="Comma 2 3 6 2 3 2 2 2 3" xfId="9394" xr:uid="{00000000-0005-0000-0000-0000B2240000}"/>
    <cellStyle name="Comma 2 3 6 2 3 2 2 2 3 3" xfId="24495" xr:uid="{00000000-0005-0000-0000-0000AF5F0000}"/>
    <cellStyle name="Comma 2 3 6 2 3 2 2 2 5" xfId="19482" xr:uid="{00000000-0005-0000-0000-00001A4C0000}"/>
    <cellStyle name="Comma 2 3 6 2 3 2 2 3" xfId="6033" xr:uid="{00000000-0005-0000-0000-000091170000}"/>
    <cellStyle name="Comma 2 3 6 2 3 2 2 3 2" xfId="16085" xr:uid="{00000000-0005-0000-0000-0000D53E0000}"/>
    <cellStyle name="Comma 2 3 6 2 3 2 2 3 3" xfId="11065" xr:uid="{00000000-0005-0000-0000-0000392B0000}"/>
    <cellStyle name="Comma 2 3 6 2 3 2 2 3 3 3" xfId="26166" xr:uid="{00000000-0005-0000-0000-000036660000}"/>
    <cellStyle name="Comma 2 3 6 2 3 2 2 3 5" xfId="21153" xr:uid="{00000000-0005-0000-0000-0000A1520000}"/>
    <cellStyle name="Comma 2 3 6 2 3 2 2 4" xfId="12743" xr:uid="{00000000-0005-0000-0000-0000C7310000}"/>
    <cellStyle name="Comma 2 3 6 2 3 2 2 4 3" xfId="27841" xr:uid="{00000000-0005-0000-0000-0000C16C0000}"/>
    <cellStyle name="Comma 2 3 6 2 3 2 2 5" xfId="7722" xr:uid="{00000000-0005-0000-0000-00002A1E0000}"/>
    <cellStyle name="Comma 2 3 6 2 3 2 2 5 3" xfId="22824" xr:uid="{00000000-0005-0000-0000-000028590000}"/>
    <cellStyle name="Comma 2 3 6 2 3 2 2 7" xfId="17811" xr:uid="{00000000-0005-0000-0000-000093450000}"/>
    <cellStyle name="Comma 2 3 6 2 3 2 3" xfId="3504" xr:uid="{00000000-0005-0000-0000-0000B00D0000}"/>
    <cellStyle name="Comma 2 3 6 2 3 2 3 2" xfId="13578" xr:uid="{00000000-0005-0000-0000-00000A350000}"/>
    <cellStyle name="Comma 2 3 6 2 3 2 3 2 3" xfId="28676" xr:uid="{00000000-0005-0000-0000-000004700000}"/>
    <cellStyle name="Comma 2 3 6 2 3 2 3 3" xfId="8558" xr:uid="{00000000-0005-0000-0000-00006E210000}"/>
    <cellStyle name="Comma 2 3 6 2 3 2 3 3 3" xfId="23659" xr:uid="{00000000-0005-0000-0000-00006B5C0000}"/>
    <cellStyle name="Comma 2 3 6 2 3 2 3 5" xfId="18646" xr:uid="{00000000-0005-0000-0000-0000D6480000}"/>
    <cellStyle name="Comma 2 3 6 2 3 2 4" xfId="5197" xr:uid="{00000000-0005-0000-0000-00004D140000}"/>
    <cellStyle name="Comma 2 3 6 2 3 2 4 2" xfId="15249" xr:uid="{00000000-0005-0000-0000-0000913B0000}"/>
    <cellStyle name="Comma 2 3 6 2 3 2 4 2 3" xfId="30347" xr:uid="{00000000-0005-0000-0000-00008B760000}"/>
    <cellStyle name="Comma 2 3 6 2 3 2 4 3" xfId="10229" xr:uid="{00000000-0005-0000-0000-0000F5270000}"/>
    <cellStyle name="Comma 2 3 6 2 3 2 4 3 3" xfId="25330" xr:uid="{00000000-0005-0000-0000-0000F2620000}"/>
    <cellStyle name="Comma 2 3 6 2 3 2 4 5" xfId="20317" xr:uid="{00000000-0005-0000-0000-00005D4F0000}"/>
    <cellStyle name="Comma 2 3 6 2 3 2 5" xfId="11907" xr:uid="{00000000-0005-0000-0000-0000832E0000}"/>
    <cellStyle name="Comma 2 3 6 2 3 2 5 3" xfId="27005" xr:uid="{00000000-0005-0000-0000-00007D690000}"/>
    <cellStyle name="Comma 2 3 6 2 3 2 6" xfId="6886" xr:uid="{00000000-0005-0000-0000-0000E61A0000}"/>
    <cellStyle name="Comma 2 3 6 2 3 2 6 3" xfId="21988" xr:uid="{00000000-0005-0000-0000-0000E4550000}"/>
    <cellStyle name="Comma 2 3 6 2 3 2 8" xfId="16975" xr:uid="{00000000-0005-0000-0000-00004F420000}"/>
    <cellStyle name="Comma 2 3 6 2 3 3" xfId="2233" xr:uid="{00000000-0005-0000-0000-0000B9080000}"/>
    <cellStyle name="Comma 2 3 6 2 3 3 2" xfId="3923" xr:uid="{00000000-0005-0000-0000-0000530F0000}"/>
    <cellStyle name="Comma 2 3 6 2 3 3 2 2" xfId="13996" xr:uid="{00000000-0005-0000-0000-0000AC360000}"/>
    <cellStyle name="Comma 2 3 6 2 3 3 2 2 3" xfId="29094" xr:uid="{00000000-0005-0000-0000-0000A6710000}"/>
    <cellStyle name="Comma 2 3 6 2 3 3 2 3" xfId="8976" xr:uid="{00000000-0005-0000-0000-000010230000}"/>
    <cellStyle name="Comma 2 3 6 2 3 3 2 3 3" xfId="24077" xr:uid="{00000000-0005-0000-0000-00000D5E0000}"/>
    <cellStyle name="Comma 2 3 6 2 3 3 2 5" xfId="19064" xr:uid="{00000000-0005-0000-0000-0000784A0000}"/>
    <cellStyle name="Comma 2 3 6 2 3 3 3" xfId="5615" xr:uid="{00000000-0005-0000-0000-0000EF150000}"/>
    <cellStyle name="Comma 2 3 6 2 3 3 3 2" xfId="15667" xr:uid="{00000000-0005-0000-0000-0000333D0000}"/>
    <cellStyle name="Comma 2 3 6 2 3 3 3 3" xfId="10647" xr:uid="{00000000-0005-0000-0000-000097290000}"/>
    <cellStyle name="Comma 2 3 6 2 3 3 3 3 3" xfId="25748" xr:uid="{00000000-0005-0000-0000-000094640000}"/>
    <cellStyle name="Comma 2 3 6 2 3 3 3 5" xfId="20735" xr:uid="{00000000-0005-0000-0000-0000FF500000}"/>
    <cellStyle name="Comma 2 3 6 2 3 3 4" xfId="12325" xr:uid="{00000000-0005-0000-0000-000025300000}"/>
    <cellStyle name="Comma 2 3 6 2 3 3 4 3" xfId="27423" xr:uid="{00000000-0005-0000-0000-00001F6B0000}"/>
    <cellStyle name="Comma 2 3 6 2 3 3 5" xfId="7304" xr:uid="{00000000-0005-0000-0000-0000881C0000}"/>
    <cellStyle name="Comma 2 3 6 2 3 3 5 3" xfId="22406" xr:uid="{00000000-0005-0000-0000-000086570000}"/>
    <cellStyle name="Comma 2 3 6 2 3 3 7" xfId="17393" xr:uid="{00000000-0005-0000-0000-0000F1430000}"/>
    <cellStyle name="Comma 2 3 6 2 3 4" xfId="3086" xr:uid="{00000000-0005-0000-0000-00000E0C0000}"/>
    <cellStyle name="Comma 2 3 6 2 3 4 2" xfId="13160" xr:uid="{00000000-0005-0000-0000-000068330000}"/>
    <cellStyle name="Comma 2 3 6 2 3 4 2 3" xfId="28258" xr:uid="{00000000-0005-0000-0000-0000626E0000}"/>
    <cellStyle name="Comma 2 3 6 2 3 4 3" xfId="8140" xr:uid="{00000000-0005-0000-0000-0000CC1F0000}"/>
    <cellStyle name="Comma 2 3 6 2 3 4 3 3" xfId="23241" xr:uid="{00000000-0005-0000-0000-0000C95A0000}"/>
    <cellStyle name="Comma 2 3 6 2 3 4 5" xfId="18228" xr:uid="{00000000-0005-0000-0000-000034470000}"/>
    <cellStyle name="Comma 2 3 6 2 3 5" xfId="4779" xr:uid="{00000000-0005-0000-0000-0000AB120000}"/>
    <cellStyle name="Comma 2 3 6 2 3 5 2" xfId="14831" xr:uid="{00000000-0005-0000-0000-0000EF390000}"/>
    <cellStyle name="Comma 2 3 6 2 3 5 2 3" xfId="29929" xr:uid="{00000000-0005-0000-0000-0000E9740000}"/>
    <cellStyle name="Comma 2 3 6 2 3 5 3" xfId="9811" xr:uid="{00000000-0005-0000-0000-000053260000}"/>
    <cellStyle name="Comma 2 3 6 2 3 5 3 3" xfId="24912" xr:uid="{00000000-0005-0000-0000-000050610000}"/>
    <cellStyle name="Comma 2 3 6 2 3 5 5" xfId="19899" xr:uid="{00000000-0005-0000-0000-0000BB4D0000}"/>
    <cellStyle name="Comma 2 3 6 2 3 6" xfId="11489" xr:uid="{00000000-0005-0000-0000-0000E12C0000}"/>
    <cellStyle name="Comma 2 3 6 2 3 6 3" xfId="26587" xr:uid="{00000000-0005-0000-0000-0000DB670000}"/>
    <cellStyle name="Comma 2 3 6 2 3 7" xfId="6468" xr:uid="{00000000-0005-0000-0000-000044190000}"/>
    <cellStyle name="Comma 2 3 6 2 3 7 3" xfId="21570" xr:uid="{00000000-0005-0000-0000-000042540000}"/>
    <cellStyle name="Comma 2 3 6 2 3 9" xfId="16557" xr:uid="{00000000-0005-0000-0000-0000AD400000}"/>
    <cellStyle name="Comma 2 3 6 2 4" xfId="1604" xr:uid="{00000000-0005-0000-0000-000044060000}"/>
    <cellStyle name="Comma 2 3 6 2 4 2" xfId="2443" xr:uid="{00000000-0005-0000-0000-00008B090000}"/>
    <cellStyle name="Comma 2 3 6 2 4 2 2" xfId="4133" xr:uid="{00000000-0005-0000-0000-000025100000}"/>
    <cellStyle name="Comma 2 3 6 2 4 2 2 2" xfId="14206" xr:uid="{00000000-0005-0000-0000-00007E370000}"/>
    <cellStyle name="Comma 2 3 6 2 4 2 2 2 3" xfId="29304" xr:uid="{00000000-0005-0000-0000-000078720000}"/>
    <cellStyle name="Comma 2 3 6 2 4 2 2 3" xfId="9186" xr:uid="{00000000-0005-0000-0000-0000E2230000}"/>
    <cellStyle name="Comma 2 3 6 2 4 2 2 3 3" xfId="24287" xr:uid="{00000000-0005-0000-0000-0000DF5E0000}"/>
    <cellStyle name="Comma 2 3 6 2 4 2 2 5" xfId="19274" xr:uid="{00000000-0005-0000-0000-00004A4B0000}"/>
    <cellStyle name="Comma 2 3 6 2 4 2 3" xfId="5825" xr:uid="{00000000-0005-0000-0000-0000C1160000}"/>
    <cellStyle name="Comma 2 3 6 2 4 2 3 2" xfId="15877" xr:uid="{00000000-0005-0000-0000-0000053E0000}"/>
    <cellStyle name="Comma 2 3 6 2 4 2 3 3" xfId="10857" xr:uid="{00000000-0005-0000-0000-0000692A0000}"/>
    <cellStyle name="Comma 2 3 6 2 4 2 3 3 3" xfId="25958" xr:uid="{00000000-0005-0000-0000-000066650000}"/>
    <cellStyle name="Comma 2 3 6 2 4 2 3 5" xfId="20945" xr:uid="{00000000-0005-0000-0000-0000D1510000}"/>
    <cellStyle name="Comma 2 3 6 2 4 2 4" xfId="12535" xr:uid="{00000000-0005-0000-0000-0000F7300000}"/>
    <cellStyle name="Comma 2 3 6 2 4 2 4 3" xfId="27633" xr:uid="{00000000-0005-0000-0000-0000F16B0000}"/>
    <cellStyle name="Comma 2 3 6 2 4 2 5" xfId="7514" xr:uid="{00000000-0005-0000-0000-00005A1D0000}"/>
    <cellStyle name="Comma 2 3 6 2 4 2 5 3" xfId="22616" xr:uid="{00000000-0005-0000-0000-000058580000}"/>
    <cellStyle name="Comma 2 3 6 2 4 2 7" xfId="17603" xr:uid="{00000000-0005-0000-0000-0000C3440000}"/>
    <cellStyle name="Comma 2 3 6 2 4 3" xfId="3296" xr:uid="{00000000-0005-0000-0000-0000E00C0000}"/>
    <cellStyle name="Comma 2 3 6 2 4 3 2" xfId="13370" xr:uid="{00000000-0005-0000-0000-00003A340000}"/>
    <cellStyle name="Comma 2 3 6 2 4 3 2 3" xfId="28468" xr:uid="{00000000-0005-0000-0000-0000346F0000}"/>
    <cellStyle name="Comma 2 3 6 2 4 3 3" xfId="8350" xr:uid="{00000000-0005-0000-0000-00009E200000}"/>
    <cellStyle name="Comma 2 3 6 2 4 3 3 3" xfId="23451" xr:uid="{00000000-0005-0000-0000-00009B5B0000}"/>
    <cellStyle name="Comma 2 3 6 2 4 3 5" xfId="18438" xr:uid="{00000000-0005-0000-0000-000006480000}"/>
    <cellStyle name="Comma 2 3 6 2 4 4" xfId="4989" xr:uid="{00000000-0005-0000-0000-00007D130000}"/>
    <cellStyle name="Comma 2 3 6 2 4 4 2" xfId="15041" xr:uid="{00000000-0005-0000-0000-0000C13A0000}"/>
    <cellStyle name="Comma 2 3 6 2 4 4 2 3" xfId="30139" xr:uid="{00000000-0005-0000-0000-0000BB750000}"/>
    <cellStyle name="Comma 2 3 6 2 4 4 3" xfId="10021" xr:uid="{00000000-0005-0000-0000-000025270000}"/>
    <cellStyle name="Comma 2 3 6 2 4 4 3 3" xfId="25122" xr:uid="{00000000-0005-0000-0000-000022620000}"/>
    <cellStyle name="Comma 2 3 6 2 4 4 5" xfId="20109" xr:uid="{00000000-0005-0000-0000-00008D4E0000}"/>
    <cellStyle name="Comma 2 3 6 2 4 5" xfId="11699" xr:uid="{00000000-0005-0000-0000-0000B32D0000}"/>
    <cellStyle name="Comma 2 3 6 2 4 5 3" xfId="26797" xr:uid="{00000000-0005-0000-0000-0000AD680000}"/>
    <cellStyle name="Comma 2 3 6 2 4 6" xfId="6678" xr:uid="{00000000-0005-0000-0000-0000161A0000}"/>
    <cellStyle name="Comma 2 3 6 2 4 6 3" xfId="21780" xr:uid="{00000000-0005-0000-0000-000014550000}"/>
    <cellStyle name="Comma 2 3 6 2 4 8" xfId="16767" xr:uid="{00000000-0005-0000-0000-00007F410000}"/>
    <cellStyle name="Comma 2 3 6 2 5" xfId="2025" xr:uid="{00000000-0005-0000-0000-0000E9070000}"/>
    <cellStyle name="Comma 2 3 6 2 5 2" xfId="3715" xr:uid="{00000000-0005-0000-0000-0000830E0000}"/>
    <cellStyle name="Comma 2 3 6 2 5 2 2" xfId="13788" xr:uid="{00000000-0005-0000-0000-0000DC350000}"/>
    <cellStyle name="Comma 2 3 6 2 5 2 2 3" xfId="28886" xr:uid="{00000000-0005-0000-0000-0000D6700000}"/>
    <cellStyle name="Comma 2 3 6 2 5 2 3" xfId="8768" xr:uid="{00000000-0005-0000-0000-000040220000}"/>
    <cellStyle name="Comma 2 3 6 2 5 2 3 3" xfId="23869" xr:uid="{00000000-0005-0000-0000-00003D5D0000}"/>
    <cellStyle name="Comma 2 3 6 2 5 2 5" xfId="18856" xr:uid="{00000000-0005-0000-0000-0000A8490000}"/>
    <cellStyle name="Comma 2 3 6 2 5 3" xfId="5407" xr:uid="{00000000-0005-0000-0000-00001F150000}"/>
    <cellStyle name="Comma 2 3 6 2 5 3 2" xfId="15459" xr:uid="{00000000-0005-0000-0000-0000633C0000}"/>
    <cellStyle name="Comma 2 3 6 2 5 3 2 3" xfId="30557" xr:uid="{00000000-0005-0000-0000-00005D770000}"/>
    <cellStyle name="Comma 2 3 6 2 5 3 3" xfId="10439" xr:uid="{00000000-0005-0000-0000-0000C7280000}"/>
    <cellStyle name="Comma 2 3 6 2 5 3 3 3" xfId="25540" xr:uid="{00000000-0005-0000-0000-0000C4630000}"/>
    <cellStyle name="Comma 2 3 6 2 5 3 5" xfId="20527" xr:uid="{00000000-0005-0000-0000-00002F500000}"/>
    <cellStyle name="Comma 2 3 6 2 5 4" xfId="12117" xr:uid="{00000000-0005-0000-0000-0000552F0000}"/>
    <cellStyle name="Comma 2 3 6 2 5 4 3" xfId="27215" xr:uid="{00000000-0005-0000-0000-00004F6A0000}"/>
    <cellStyle name="Comma 2 3 6 2 5 5" xfId="7096" xr:uid="{00000000-0005-0000-0000-0000B81B0000}"/>
    <cellStyle name="Comma 2 3 6 2 5 5 3" xfId="22198" xr:uid="{00000000-0005-0000-0000-0000B6560000}"/>
    <cellStyle name="Comma 2 3 6 2 5 7" xfId="17185" xr:uid="{00000000-0005-0000-0000-000021430000}"/>
    <cellStyle name="Comma 2 3 6 2 6" xfId="2878" xr:uid="{00000000-0005-0000-0000-00003E0B0000}"/>
    <cellStyle name="Comma 2 3 6 2 6 2" xfId="12952" xr:uid="{00000000-0005-0000-0000-000098320000}"/>
    <cellStyle name="Comma 2 3 6 2 6 2 3" xfId="28050" xr:uid="{00000000-0005-0000-0000-0000926D0000}"/>
    <cellStyle name="Comma 2 3 6 2 6 3" xfId="7932" xr:uid="{00000000-0005-0000-0000-0000FC1E0000}"/>
    <cellStyle name="Comma 2 3 6 2 6 3 3" xfId="23033" xr:uid="{00000000-0005-0000-0000-0000F9590000}"/>
    <cellStyle name="Comma 2 3 6 2 6 5" xfId="18020" xr:uid="{00000000-0005-0000-0000-000064460000}"/>
    <cellStyle name="Comma 2 3 6 2 7" xfId="4571" xr:uid="{00000000-0005-0000-0000-0000DB110000}"/>
    <cellStyle name="Comma 2 3 6 2 7 2" xfId="14623" xr:uid="{00000000-0005-0000-0000-00001F390000}"/>
    <cellStyle name="Comma 2 3 6 2 7 2 3" xfId="29721" xr:uid="{00000000-0005-0000-0000-000019740000}"/>
    <cellStyle name="Comma 2 3 6 2 7 3" xfId="9603" xr:uid="{00000000-0005-0000-0000-000083250000}"/>
    <cellStyle name="Comma 2 3 6 2 7 3 3" xfId="24704" xr:uid="{00000000-0005-0000-0000-000080600000}"/>
    <cellStyle name="Comma 2 3 6 2 7 5" xfId="19691" xr:uid="{00000000-0005-0000-0000-0000EB4C0000}"/>
    <cellStyle name="Comma 2 3 6 2 8" xfId="11281" xr:uid="{00000000-0005-0000-0000-0000112C0000}"/>
    <cellStyle name="Comma 2 3 6 2 8 3" xfId="26379" xr:uid="{00000000-0005-0000-0000-00000B670000}"/>
    <cellStyle name="Comma 2 3 6 2 9" xfId="6260" xr:uid="{00000000-0005-0000-0000-000074180000}"/>
    <cellStyle name="Comma 2 3 6 2 9 3" xfId="21362" xr:uid="{00000000-0005-0000-0000-000072530000}"/>
    <cellStyle name="Comma 2 3 6 3" xfId="1224" xr:uid="{00000000-0005-0000-0000-0000C8040000}"/>
    <cellStyle name="Comma 2 3 6 3 10" xfId="16401" xr:uid="{00000000-0005-0000-0000-000011400000}"/>
    <cellStyle name="Comma 2 3 6 3 2" xfId="1443" xr:uid="{00000000-0005-0000-0000-0000A3050000}"/>
    <cellStyle name="Comma 2 3 6 3 2 2" xfId="1864" xr:uid="{00000000-0005-0000-0000-000048070000}"/>
    <cellStyle name="Comma 2 3 6 3 2 2 2" xfId="2703" xr:uid="{00000000-0005-0000-0000-00008F0A0000}"/>
    <cellStyle name="Comma 2 3 6 3 2 2 2 2" xfId="4393" xr:uid="{00000000-0005-0000-0000-000029110000}"/>
    <cellStyle name="Comma 2 3 6 3 2 2 2 2 2" xfId="14466" xr:uid="{00000000-0005-0000-0000-000082380000}"/>
    <cellStyle name="Comma 2 3 6 3 2 2 2 2 2 3" xfId="29564" xr:uid="{00000000-0005-0000-0000-00007C730000}"/>
    <cellStyle name="Comma 2 3 6 3 2 2 2 2 3" xfId="9446" xr:uid="{00000000-0005-0000-0000-0000E6240000}"/>
    <cellStyle name="Comma 2 3 6 3 2 2 2 2 3 3" xfId="24547" xr:uid="{00000000-0005-0000-0000-0000E35F0000}"/>
    <cellStyle name="Comma 2 3 6 3 2 2 2 2 5" xfId="19534" xr:uid="{00000000-0005-0000-0000-00004E4C0000}"/>
    <cellStyle name="Comma 2 3 6 3 2 2 2 3" xfId="6085" xr:uid="{00000000-0005-0000-0000-0000C5170000}"/>
    <cellStyle name="Comma 2 3 6 3 2 2 2 3 2" xfId="16137" xr:uid="{00000000-0005-0000-0000-0000093F0000}"/>
    <cellStyle name="Comma 2 3 6 3 2 2 2 3 3" xfId="11117" xr:uid="{00000000-0005-0000-0000-00006D2B0000}"/>
    <cellStyle name="Comma 2 3 6 3 2 2 2 3 3 3" xfId="26218" xr:uid="{00000000-0005-0000-0000-00006A660000}"/>
    <cellStyle name="Comma 2 3 6 3 2 2 2 3 5" xfId="21205" xr:uid="{00000000-0005-0000-0000-0000D5520000}"/>
    <cellStyle name="Comma 2 3 6 3 2 2 2 4" xfId="12795" xr:uid="{00000000-0005-0000-0000-0000FB310000}"/>
    <cellStyle name="Comma 2 3 6 3 2 2 2 4 3" xfId="27893" xr:uid="{00000000-0005-0000-0000-0000F56C0000}"/>
    <cellStyle name="Comma 2 3 6 3 2 2 2 5" xfId="7774" xr:uid="{00000000-0005-0000-0000-00005E1E0000}"/>
    <cellStyle name="Comma 2 3 6 3 2 2 2 5 3" xfId="22876" xr:uid="{00000000-0005-0000-0000-00005C590000}"/>
    <cellStyle name="Comma 2 3 6 3 2 2 2 7" xfId="17863" xr:uid="{00000000-0005-0000-0000-0000C7450000}"/>
    <cellStyle name="Comma 2 3 6 3 2 2 3" xfId="3556" xr:uid="{00000000-0005-0000-0000-0000E40D0000}"/>
    <cellStyle name="Comma 2 3 6 3 2 2 3 2" xfId="13630" xr:uid="{00000000-0005-0000-0000-00003E350000}"/>
    <cellStyle name="Comma 2 3 6 3 2 2 3 2 3" xfId="28728" xr:uid="{00000000-0005-0000-0000-000038700000}"/>
    <cellStyle name="Comma 2 3 6 3 2 2 3 3" xfId="8610" xr:uid="{00000000-0005-0000-0000-0000A2210000}"/>
    <cellStyle name="Comma 2 3 6 3 2 2 3 3 3" xfId="23711" xr:uid="{00000000-0005-0000-0000-00009F5C0000}"/>
    <cellStyle name="Comma 2 3 6 3 2 2 3 5" xfId="18698" xr:uid="{00000000-0005-0000-0000-00000A490000}"/>
    <cellStyle name="Comma 2 3 6 3 2 2 4" xfId="5249" xr:uid="{00000000-0005-0000-0000-000081140000}"/>
    <cellStyle name="Comma 2 3 6 3 2 2 4 2" xfId="15301" xr:uid="{00000000-0005-0000-0000-0000C53B0000}"/>
    <cellStyle name="Comma 2 3 6 3 2 2 4 2 3" xfId="30399" xr:uid="{00000000-0005-0000-0000-0000BF760000}"/>
    <cellStyle name="Comma 2 3 6 3 2 2 4 3" xfId="10281" xr:uid="{00000000-0005-0000-0000-000029280000}"/>
    <cellStyle name="Comma 2 3 6 3 2 2 4 3 3" xfId="25382" xr:uid="{00000000-0005-0000-0000-000026630000}"/>
    <cellStyle name="Comma 2 3 6 3 2 2 4 5" xfId="20369" xr:uid="{00000000-0005-0000-0000-0000914F0000}"/>
    <cellStyle name="Comma 2 3 6 3 2 2 5" xfId="11959" xr:uid="{00000000-0005-0000-0000-0000B72E0000}"/>
    <cellStyle name="Comma 2 3 6 3 2 2 5 3" xfId="27057" xr:uid="{00000000-0005-0000-0000-0000B1690000}"/>
    <cellStyle name="Comma 2 3 6 3 2 2 6" xfId="6938" xr:uid="{00000000-0005-0000-0000-00001A1B0000}"/>
    <cellStyle name="Comma 2 3 6 3 2 2 6 3" xfId="22040" xr:uid="{00000000-0005-0000-0000-000018560000}"/>
    <cellStyle name="Comma 2 3 6 3 2 2 8" xfId="17027" xr:uid="{00000000-0005-0000-0000-000083420000}"/>
    <cellStyle name="Comma 2 3 6 3 2 3" xfId="2285" xr:uid="{00000000-0005-0000-0000-0000ED080000}"/>
    <cellStyle name="Comma 2 3 6 3 2 3 2" xfId="3975" xr:uid="{00000000-0005-0000-0000-0000870F0000}"/>
    <cellStyle name="Comma 2 3 6 3 2 3 2 2" xfId="14048" xr:uid="{00000000-0005-0000-0000-0000E0360000}"/>
    <cellStyle name="Comma 2 3 6 3 2 3 2 2 3" xfId="29146" xr:uid="{00000000-0005-0000-0000-0000DA710000}"/>
    <cellStyle name="Comma 2 3 6 3 2 3 2 3" xfId="9028" xr:uid="{00000000-0005-0000-0000-000044230000}"/>
    <cellStyle name="Comma 2 3 6 3 2 3 2 3 3" xfId="24129" xr:uid="{00000000-0005-0000-0000-0000415E0000}"/>
    <cellStyle name="Comma 2 3 6 3 2 3 2 5" xfId="19116" xr:uid="{00000000-0005-0000-0000-0000AC4A0000}"/>
    <cellStyle name="Comma 2 3 6 3 2 3 3" xfId="5667" xr:uid="{00000000-0005-0000-0000-000023160000}"/>
    <cellStyle name="Comma 2 3 6 3 2 3 3 2" xfId="15719" xr:uid="{00000000-0005-0000-0000-0000673D0000}"/>
    <cellStyle name="Comma 2 3 6 3 2 3 3 3" xfId="10699" xr:uid="{00000000-0005-0000-0000-0000CB290000}"/>
    <cellStyle name="Comma 2 3 6 3 2 3 3 3 3" xfId="25800" xr:uid="{00000000-0005-0000-0000-0000C8640000}"/>
    <cellStyle name="Comma 2 3 6 3 2 3 3 5" xfId="20787" xr:uid="{00000000-0005-0000-0000-000033510000}"/>
    <cellStyle name="Comma 2 3 6 3 2 3 4" xfId="12377" xr:uid="{00000000-0005-0000-0000-000059300000}"/>
    <cellStyle name="Comma 2 3 6 3 2 3 4 3" xfId="27475" xr:uid="{00000000-0005-0000-0000-0000536B0000}"/>
    <cellStyle name="Comma 2 3 6 3 2 3 5" xfId="7356" xr:uid="{00000000-0005-0000-0000-0000BC1C0000}"/>
    <cellStyle name="Comma 2 3 6 3 2 3 5 3" xfId="22458" xr:uid="{00000000-0005-0000-0000-0000BA570000}"/>
    <cellStyle name="Comma 2 3 6 3 2 3 7" xfId="17445" xr:uid="{00000000-0005-0000-0000-000025440000}"/>
    <cellStyle name="Comma 2 3 6 3 2 4" xfId="3138" xr:uid="{00000000-0005-0000-0000-0000420C0000}"/>
    <cellStyle name="Comma 2 3 6 3 2 4 2" xfId="13212" xr:uid="{00000000-0005-0000-0000-00009C330000}"/>
    <cellStyle name="Comma 2 3 6 3 2 4 2 3" xfId="28310" xr:uid="{00000000-0005-0000-0000-0000966E0000}"/>
    <cellStyle name="Comma 2 3 6 3 2 4 3" xfId="8192" xr:uid="{00000000-0005-0000-0000-000000200000}"/>
    <cellStyle name="Comma 2 3 6 3 2 4 3 3" xfId="23293" xr:uid="{00000000-0005-0000-0000-0000FD5A0000}"/>
    <cellStyle name="Comma 2 3 6 3 2 4 5" xfId="18280" xr:uid="{00000000-0005-0000-0000-000068470000}"/>
    <cellStyle name="Comma 2 3 6 3 2 5" xfId="4831" xr:uid="{00000000-0005-0000-0000-0000DF120000}"/>
    <cellStyle name="Comma 2 3 6 3 2 5 2" xfId="14883" xr:uid="{00000000-0005-0000-0000-0000233A0000}"/>
    <cellStyle name="Comma 2 3 6 3 2 5 2 3" xfId="29981" xr:uid="{00000000-0005-0000-0000-00001D750000}"/>
    <cellStyle name="Comma 2 3 6 3 2 5 3" xfId="9863" xr:uid="{00000000-0005-0000-0000-000087260000}"/>
    <cellStyle name="Comma 2 3 6 3 2 5 3 3" xfId="24964" xr:uid="{00000000-0005-0000-0000-000084610000}"/>
    <cellStyle name="Comma 2 3 6 3 2 5 5" xfId="19951" xr:uid="{00000000-0005-0000-0000-0000EF4D0000}"/>
    <cellStyle name="Comma 2 3 6 3 2 6" xfId="11541" xr:uid="{00000000-0005-0000-0000-0000152D0000}"/>
    <cellStyle name="Comma 2 3 6 3 2 6 3" xfId="26639" xr:uid="{00000000-0005-0000-0000-00000F680000}"/>
    <cellStyle name="Comma 2 3 6 3 2 7" xfId="6520" xr:uid="{00000000-0005-0000-0000-000078190000}"/>
    <cellStyle name="Comma 2 3 6 3 2 7 3" xfId="21622" xr:uid="{00000000-0005-0000-0000-000076540000}"/>
    <cellStyle name="Comma 2 3 6 3 2 9" xfId="16609" xr:uid="{00000000-0005-0000-0000-0000E1400000}"/>
    <cellStyle name="Comma 2 3 6 3 3" xfId="1656" xr:uid="{00000000-0005-0000-0000-000078060000}"/>
    <cellStyle name="Comma 2 3 6 3 3 2" xfId="2495" xr:uid="{00000000-0005-0000-0000-0000BF090000}"/>
    <cellStyle name="Comma 2 3 6 3 3 2 2" xfId="4185" xr:uid="{00000000-0005-0000-0000-000059100000}"/>
    <cellStyle name="Comma 2 3 6 3 3 2 2 2" xfId="14258" xr:uid="{00000000-0005-0000-0000-0000B2370000}"/>
    <cellStyle name="Comma 2 3 6 3 3 2 2 2 3" xfId="29356" xr:uid="{00000000-0005-0000-0000-0000AC720000}"/>
    <cellStyle name="Comma 2 3 6 3 3 2 2 3" xfId="9238" xr:uid="{00000000-0005-0000-0000-000016240000}"/>
    <cellStyle name="Comma 2 3 6 3 3 2 2 3 3" xfId="24339" xr:uid="{00000000-0005-0000-0000-0000135F0000}"/>
    <cellStyle name="Comma 2 3 6 3 3 2 2 5" xfId="19326" xr:uid="{00000000-0005-0000-0000-00007E4B0000}"/>
    <cellStyle name="Comma 2 3 6 3 3 2 3" xfId="5877" xr:uid="{00000000-0005-0000-0000-0000F5160000}"/>
    <cellStyle name="Comma 2 3 6 3 3 2 3 2" xfId="15929" xr:uid="{00000000-0005-0000-0000-0000393E0000}"/>
    <cellStyle name="Comma 2 3 6 3 3 2 3 3" xfId="10909" xr:uid="{00000000-0005-0000-0000-00009D2A0000}"/>
    <cellStyle name="Comma 2 3 6 3 3 2 3 3 3" xfId="26010" xr:uid="{00000000-0005-0000-0000-00009A650000}"/>
    <cellStyle name="Comma 2 3 6 3 3 2 3 5" xfId="20997" xr:uid="{00000000-0005-0000-0000-000005520000}"/>
    <cellStyle name="Comma 2 3 6 3 3 2 4" xfId="12587" xr:uid="{00000000-0005-0000-0000-00002B310000}"/>
    <cellStyle name="Comma 2 3 6 3 3 2 4 3" xfId="27685" xr:uid="{00000000-0005-0000-0000-0000256C0000}"/>
    <cellStyle name="Comma 2 3 6 3 3 2 5" xfId="7566" xr:uid="{00000000-0005-0000-0000-00008E1D0000}"/>
    <cellStyle name="Comma 2 3 6 3 3 2 5 3" xfId="22668" xr:uid="{00000000-0005-0000-0000-00008C580000}"/>
    <cellStyle name="Comma 2 3 6 3 3 2 7" xfId="17655" xr:uid="{00000000-0005-0000-0000-0000F7440000}"/>
    <cellStyle name="Comma 2 3 6 3 3 3" xfId="3348" xr:uid="{00000000-0005-0000-0000-0000140D0000}"/>
    <cellStyle name="Comma 2 3 6 3 3 3 2" xfId="13422" xr:uid="{00000000-0005-0000-0000-00006E340000}"/>
    <cellStyle name="Comma 2 3 6 3 3 3 2 3" xfId="28520" xr:uid="{00000000-0005-0000-0000-0000686F0000}"/>
    <cellStyle name="Comma 2 3 6 3 3 3 3" xfId="8402" xr:uid="{00000000-0005-0000-0000-0000D2200000}"/>
    <cellStyle name="Comma 2 3 6 3 3 3 3 3" xfId="23503" xr:uid="{00000000-0005-0000-0000-0000CF5B0000}"/>
    <cellStyle name="Comma 2 3 6 3 3 3 5" xfId="18490" xr:uid="{00000000-0005-0000-0000-00003A480000}"/>
    <cellStyle name="Comma 2 3 6 3 3 4" xfId="5041" xr:uid="{00000000-0005-0000-0000-0000B1130000}"/>
    <cellStyle name="Comma 2 3 6 3 3 4 2" xfId="15093" xr:uid="{00000000-0005-0000-0000-0000F53A0000}"/>
    <cellStyle name="Comma 2 3 6 3 3 4 2 3" xfId="30191" xr:uid="{00000000-0005-0000-0000-0000EF750000}"/>
    <cellStyle name="Comma 2 3 6 3 3 4 3" xfId="10073" xr:uid="{00000000-0005-0000-0000-000059270000}"/>
    <cellStyle name="Comma 2 3 6 3 3 4 3 3" xfId="25174" xr:uid="{00000000-0005-0000-0000-000056620000}"/>
    <cellStyle name="Comma 2 3 6 3 3 4 5" xfId="20161" xr:uid="{00000000-0005-0000-0000-0000C14E0000}"/>
    <cellStyle name="Comma 2 3 6 3 3 5" xfId="11751" xr:uid="{00000000-0005-0000-0000-0000E72D0000}"/>
    <cellStyle name="Comma 2 3 6 3 3 5 3" xfId="26849" xr:uid="{00000000-0005-0000-0000-0000E1680000}"/>
    <cellStyle name="Comma 2 3 6 3 3 6" xfId="6730" xr:uid="{00000000-0005-0000-0000-00004A1A0000}"/>
    <cellStyle name="Comma 2 3 6 3 3 6 3" xfId="21832" xr:uid="{00000000-0005-0000-0000-000048550000}"/>
    <cellStyle name="Comma 2 3 6 3 3 8" xfId="16819" xr:uid="{00000000-0005-0000-0000-0000B3410000}"/>
    <cellStyle name="Comma 2 3 6 3 4" xfId="2077" xr:uid="{00000000-0005-0000-0000-00001D080000}"/>
    <cellStyle name="Comma 2 3 6 3 4 2" xfId="3767" xr:uid="{00000000-0005-0000-0000-0000B70E0000}"/>
    <cellStyle name="Comma 2 3 6 3 4 2 2" xfId="13840" xr:uid="{00000000-0005-0000-0000-000010360000}"/>
    <cellStyle name="Comma 2 3 6 3 4 2 2 3" xfId="28938" xr:uid="{00000000-0005-0000-0000-00000A710000}"/>
    <cellStyle name="Comma 2 3 6 3 4 2 3" xfId="8820" xr:uid="{00000000-0005-0000-0000-000074220000}"/>
    <cellStyle name="Comma 2 3 6 3 4 2 3 3" xfId="23921" xr:uid="{00000000-0005-0000-0000-0000715D0000}"/>
    <cellStyle name="Comma 2 3 6 3 4 2 5" xfId="18908" xr:uid="{00000000-0005-0000-0000-0000DC490000}"/>
    <cellStyle name="Comma 2 3 6 3 4 3" xfId="5459" xr:uid="{00000000-0005-0000-0000-000053150000}"/>
    <cellStyle name="Comma 2 3 6 3 4 3 2" xfId="15511" xr:uid="{00000000-0005-0000-0000-0000973C0000}"/>
    <cellStyle name="Comma 2 3 6 3 4 3 2 3" xfId="30609" xr:uid="{00000000-0005-0000-0000-000091770000}"/>
    <cellStyle name="Comma 2 3 6 3 4 3 3" xfId="10491" xr:uid="{00000000-0005-0000-0000-0000FB280000}"/>
    <cellStyle name="Comma 2 3 6 3 4 3 3 3" xfId="25592" xr:uid="{00000000-0005-0000-0000-0000F8630000}"/>
    <cellStyle name="Comma 2 3 6 3 4 3 5" xfId="20579" xr:uid="{00000000-0005-0000-0000-000063500000}"/>
    <cellStyle name="Comma 2 3 6 3 4 4" xfId="12169" xr:uid="{00000000-0005-0000-0000-0000892F0000}"/>
    <cellStyle name="Comma 2 3 6 3 4 4 3" xfId="27267" xr:uid="{00000000-0005-0000-0000-0000836A0000}"/>
    <cellStyle name="Comma 2 3 6 3 4 5" xfId="7148" xr:uid="{00000000-0005-0000-0000-0000EC1B0000}"/>
    <cellStyle name="Comma 2 3 6 3 4 5 3" xfId="22250" xr:uid="{00000000-0005-0000-0000-0000EA560000}"/>
    <cellStyle name="Comma 2 3 6 3 4 7" xfId="17237" xr:uid="{00000000-0005-0000-0000-000055430000}"/>
    <cellStyle name="Comma 2 3 6 3 5" xfId="2930" xr:uid="{00000000-0005-0000-0000-0000720B0000}"/>
    <cellStyle name="Comma 2 3 6 3 5 2" xfId="13004" xr:uid="{00000000-0005-0000-0000-0000CC320000}"/>
    <cellStyle name="Comma 2 3 6 3 5 2 3" xfId="28102" xr:uid="{00000000-0005-0000-0000-0000C66D0000}"/>
    <cellStyle name="Comma 2 3 6 3 5 3" xfId="7984" xr:uid="{00000000-0005-0000-0000-0000301F0000}"/>
    <cellStyle name="Comma 2 3 6 3 5 3 3" xfId="23085" xr:uid="{00000000-0005-0000-0000-00002D5A0000}"/>
    <cellStyle name="Comma 2 3 6 3 5 5" xfId="18072" xr:uid="{00000000-0005-0000-0000-000098460000}"/>
    <cellStyle name="Comma 2 3 6 3 6" xfId="4623" xr:uid="{00000000-0005-0000-0000-00000F120000}"/>
    <cellStyle name="Comma 2 3 6 3 6 2" xfId="14675" xr:uid="{00000000-0005-0000-0000-000053390000}"/>
    <cellStyle name="Comma 2 3 6 3 6 2 3" xfId="29773" xr:uid="{00000000-0005-0000-0000-00004D740000}"/>
    <cellStyle name="Comma 2 3 6 3 6 3" xfId="9655" xr:uid="{00000000-0005-0000-0000-0000B7250000}"/>
    <cellStyle name="Comma 2 3 6 3 6 3 3" xfId="24756" xr:uid="{00000000-0005-0000-0000-0000B4600000}"/>
    <cellStyle name="Comma 2 3 6 3 6 5" xfId="19743" xr:uid="{00000000-0005-0000-0000-00001F4D0000}"/>
    <cellStyle name="Comma 2 3 6 3 7" xfId="11333" xr:uid="{00000000-0005-0000-0000-0000452C0000}"/>
    <cellStyle name="Comma 2 3 6 3 7 3" xfId="26431" xr:uid="{00000000-0005-0000-0000-00003F670000}"/>
    <cellStyle name="Comma 2 3 6 3 8" xfId="6312" xr:uid="{00000000-0005-0000-0000-0000A8180000}"/>
    <cellStyle name="Comma 2 3 6 3 8 3" xfId="21414" xr:uid="{00000000-0005-0000-0000-0000A6530000}"/>
    <cellStyle name="Comma 2 3 6 4" xfId="1337" xr:uid="{00000000-0005-0000-0000-000039050000}"/>
    <cellStyle name="Comma 2 3 6 4 2" xfId="1760" xr:uid="{00000000-0005-0000-0000-0000E0060000}"/>
    <cellStyle name="Comma 2 3 6 4 2 2" xfId="2599" xr:uid="{00000000-0005-0000-0000-0000270A0000}"/>
    <cellStyle name="Comma 2 3 6 4 2 2 2" xfId="4289" xr:uid="{00000000-0005-0000-0000-0000C1100000}"/>
    <cellStyle name="Comma 2 3 6 4 2 2 2 2" xfId="14362" xr:uid="{00000000-0005-0000-0000-00001A380000}"/>
    <cellStyle name="Comma 2 3 6 4 2 2 2 2 3" xfId="29460" xr:uid="{00000000-0005-0000-0000-000014730000}"/>
    <cellStyle name="Comma 2 3 6 4 2 2 2 3" xfId="9342" xr:uid="{00000000-0005-0000-0000-00007E240000}"/>
    <cellStyle name="Comma 2 3 6 4 2 2 2 3 3" xfId="24443" xr:uid="{00000000-0005-0000-0000-00007B5F0000}"/>
    <cellStyle name="Comma 2 3 6 4 2 2 2 5" xfId="19430" xr:uid="{00000000-0005-0000-0000-0000E64B0000}"/>
    <cellStyle name="Comma 2 3 6 4 2 2 3" xfId="5981" xr:uid="{00000000-0005-0000-0000-00005D170000}"/>
    <cellStyle name="Comma 2 3 6 4 2 2 3 2" xfId="16033" xr:uid="{00000000-0005-0000-0000-0000A13E0000}"/>
    <cellStyle name="Comma 2 3 6 4 2 2 3 3" xfId="11013" xr:uid="{00000000-0005-0000-0000-0000052B0000}"/>
    <cellStyle name="Comma 2 3 6 4 2 2 3 3 3" xfId="26114" xr:uid="{00000000-0005-0000-0000-000002660000}"/>
    <cellStyle name="Comma 2 3 6 4 2 2 3 5" xfId="21101" xr:uid="{00000000-0005-0000-0000-00006D520000}"/>
    <cellStyle name="Comma 2 3 6 4 2 2 4" xfId="12691" xr:uid="{00000000-0005-0000-0000-000093310000}"/>
    <cellStyle name="Comma 2 3 6 4 2 2 4 3" xfId="27789" xr:uid="{00000000-0005-0000-0000-00008D6C0000}"/>
    <cellStyle name="Comma 2 3 6 4 2 2 5" xfId="7670" xr:uid="{00000000-0005-0000-0000-0000F61D0000}"/>
    <cellStyle name="Comma 2 3 6 4 2 2 5 3" xfId="22772" xr:uid="{00000000-0005-0000-0000-0000F4580000}"/>
    <cellStyle name="Comma 2 3 6 4 2 2 7" xfId="17759" xr:uid="{00000000-0005-0000-0000-00005F450000}"/>
    <cellStyle name="Comma 2 3 6 4 2 3" xfId="3452" xr:uid="{00000000-0005-0000-0000-00007C0D0000}"/>
    <cellStyle name="Comma 2 3 6 4 2 3 2" xfId="13526" xr:uid="{00000000-0005-0000-0000-0000D6340000}"/>
    <cellStyle name="Comma 2 3 6 4 2 3 2 3" xfId="28624" xr:uid="{00000000-0005-0000-0000-0000D06F0000}"/>
    <cellStyle name="Comma 2 3 6 4 2 3 3" xfId="8506" xr:uid="{00000000-0005-0000-0000-00003A210000}"/>
    <cellStyle name="Comma 2 3 6 4 2 3 3 3" xfId="23607" xr:uid="{00000000-0005-0000-0000-0000375C0000}"/>
    <cellStyle name="Comma 2 3 6 4 2 3 5" xfId="18594" xr:uid="{00000000-0005-0000-0000-0000A2480000}"/>
    <cellStyle name="Comma 2 3 6 4 2 4" xfId="5145" xr:uid="{00000000-0005-0000-0000-000019140000}"/>
    <cellStyle name="Comma 2 3 6 4 2 4 2" xfId="15197" xr:uid="{00000000-0005-0000-0000-00005D3B0000}"/>
    <cellStyle name="Comma 2 3 6 4 2 4 2 3" xfId="30295" xr:uid="{00000000-0005-0000-0000-000057760000}"/>
    <cellStyle name="Comma 2 3 6 4 2 4 3" xfId="10177" xr:uid="{00000000-0005-0000-0000-0000C1270000}"/>
    <cellStyle name="Comma 2 3 6 4 2 4 3 3" xfId="25278" xr:uid="{00000000-0005-0000-0000-0000BE620000}"/>
    <cellStyle name="Comma 2 3 6 4 2 4 5" xfId="20265" xr:uid="{00000000-0005-0000-0000-0000294F0000}"/>
    <cellStyle name="Comma 2 3 6 4 2 5" xfId="11855" xr:uid="{00000000-0005-0000-0000-00004F2E0000}"/>
    <cellStyle name="Comma 2 3 6 4 2 5 3" xfId="26953" xr:uid="{00000000-0005-0000-0000-000049690000}"/>
    <cellStyle name="Comma 2 3 6 4 2 6" xfId="6834" xr:uid="{00000000-0005-0000-0000-0000B21A0000}"/>
    <cellStyle name="Comma 2 3 6 4 2 6 3" xfId="21936" xr:uid="{00000000-0005-0000-0000-0000B0550000}"/>
    <cellStyle name="Comma 2 3 6 4 2 8" xfId="16923" xr:uid="{00000000-0005-0000-0000-00001B420000}"/>
    <cellStyle name="Comma 2 3 6 4 3" xfId="2181" xr:uid="{00000000-0005-0000-0000-000085080000}"/>
    <cellStyle name="Comma 2 3 6 4 3 2" xfId="3871" xr:uid="{00000000-0005-0000-0000-00001F0F0000}"/>
    <cellStyle name="Comma 2 3 6 4 3 2 2" xfId="13944" xr:uid="{00000000-0005-0000-0000-000078360000}"/>
    <cellStyle name="Comma 2 3 6 4 3 2 2 3" xfId="29042" xr:uid="{00000000-0005-0000-0000-000072710000}"/>
    <cellStyle name="Comma 2 3 6 4 3 2 3" xfId="8924" xr:uid="{00000000-0005-0000-0000-0000DC220000}"/>
    <cellStyle name="Comma 2 3 6 4 3 2 3 3" xfId="24025" xr:uid="{00000000-0005-0000-0000-0000D95D0000}"/>
    <cellStyle name="Comma 2 3 6 4 3 2 5" xfId="19012" xr:uid="{00000000-0005-0000-0000-0000444A0000}"/>
    <cellStyle name="Comma 2 3 6 4 3 3" xfId="5563" xr:uid="{00000000-0005-0000-0000-0000BB150000}"/>
    <cellStyle name="Comma 2 3 6 4 3 3 2" xfId="15615" xr:uid="{00000000-0005-0000-0000-0000FF3C0000}"/>
    <cellStyle name="Comma 2 3 6 4 3 3 3" xfId="10595" xr:uid="{00000000-0005-0000-0000-000063290000}"/>
    <cellStyle name="Comma 2 3 6 4 3 3 3 3" xfId="25696" xr:uid="{00000000-0005-0000-0000-000060640000}"/>
    <cellStyle name="Comma 2 3 6 4 3 3 5" xfId="20683" xr:uid="{00000000-0005-0000-0000-0000CB500000}"/>
    <cellStyle name="Comma 2 3 6 4 3 4" xfId="12273" xr:uid="{00000000-0005-0000-0000-0000F12F0000}"/>
    <cellStyle name="Comma 2 3 6 4 3 4 3" xfId="27371" xr:uid="{00000000-0005-0000-0000-0000EB6A0000}"/>
    <cellStyle name="Comma 2 3 6 4 3 5" xfId="7252" xr:uid="{00000000-0005-0000-0000-0000541C0000}"/>
    <cellStyle name="Comma 2 3 6 4 3 5 3" xfId="22354" xr:uid="{00000000-0005-0000-0000-000052570000}"/>
    <cellStyle name="Comma 2 3 6 4 3 7" xfId="17341" xr:uid="{00000000-0005-0000-0000-0000BD430000}"/>
    <cellStyle name="Comma 2 3 6 4 4" xfId="3034" xr:uid="{00000000-0005-0000-0000-0000DA0B0000}"/>
    <cellStyle name="Comma 2 3 6 4 4 2" xfId="13108" xr:uid="{00000000-0005-0000-0000-000034330000}"/>
    <cellStyle name="Comma 2 3 6 4 4 2 3" xfId="28206" xr:uid="{00000000-0005-0000-0000-00002E6E0000}"/>
    <cellStyle name="Comma 2 3 6 4 4 3" xfId="8088" xr:uid="{00000000-0005-0000-0000-0000981F0000}"/>
    <cellStyle name="Comma 2 3 6 4 4 3 3" xfId="23189" xr:uid="{00000000-0005-0000-0000-0000955A0000}"/>
    <cellStyle name="Comma 2 3 6 4 4 5" xfId="18176" xr:uid="{00000000-0005-0000-0000-000000470000}"/>
    <cellStyle name="Comma 2 3 6 4 5" xfId="4727" xr:uid="{00000000-0005-0000-0000-000077120000}"/>
    <cellStyle name="Comma 2 3 6 4 5 2" xfId="14779" xr:uid="{00000000-0005-0000-0000-0000BB390000}"/>
    <cellStyle name="Comma 2 3 6 4 5 2 3" xfId="29877" xr:uid="{00000000-0005-0000-0000-0000B5740000}"/>
    <cellStyle name="Comma 2 3 6 4 5 3" xfId="9759" xr:uid="{00000000-0005-0000-0000-00001F260000}"/>
    <cellStyle name="Comma 2 3 6 4 5 3 3" xfId="24860" xr:uid="{00000000-0005-0000-0000-00001C610000}"/>
    <cellStyle name="Comma 2 3 6 4 5 5" xfId="19847" xr:uid="{00000000-0005-0000-0000-0000874D0000}"/>
    <cellStyle name="Comma 2 3 6 4 6" xfId="11437" xr:uid="{00000000-0005-0000-0000-0000AD2C0000}"/>
    <cellStyle name="Comma 2 3 6 4 6 3" xfId="26535" xr:uid="{00000000-0005-0000-0000-0000A7670000}"/>
    <cellStyle name="Comma 2 3 6 4 7" xfId="6416" xr:uid="{00000000-0005-0000-0000-000010190000}"/>
    <cellStyle name="Comma 2 3 6 4 7 3" xfId="21518" xr:uid="{00000000-0005-0000-0000-00000E540000}"/>
    <cellStyle name="Comma 2 3 6 4 9" xfId="16505" xr:uid="{00000000-0005-0000-0000-000079400000}"/>
    <cellStyle name="Comma 2 3 6 5" xfId="1550" xr:uid="{00000000-0005-0000-0000-00000E060000}"/>
    <cellStyle name="Comma 2 3 6 5 2" xfId="2391" xr:uid="{00000000-0005-0000-0000-000057090000}"/>
    <cellStyle name="Comma 2 3 6 5 2 2" xfId="4081" xr:uid="{00000000-0005-0000-0000-0000F10F0000}"/>
    <cellStyle name="Comma 2 3 6 5 2 2 2" xfId="14154" xr:uid="{00000000-0005-0000-0000-00004A370000}"/>
    <cellStyle name="Comma 2 3 6 5 2 2 2 3" xfId="29252" xr:uid="{00000000-0005-0000-0000-000044720000}"/>
    <cellStyle name="Comma 2 3 6 5 2 2 3" xfId="9134" xr:uid="{00000000-0005-0000-0000-0000AE230000}"/>
    <cellStyle name="Comma 2 3 6 5 2 2 3 3" xfId="24235" xr:uid="{00000000-0005-0000-0000-0000AB5E0000}"/>
    <cellStyle name="Comma 2 3 6 5 2 2 5" xfId="19222" xr:uid="{00000000-0005-0000-0000-0000164B0000}"/>
    <cellStyle name="Comma 2 3 6 5 2 3" xfId="5773" xr:uid="{00000000-0005-0000-0000-00008D160000}"/>
    <cellStyle name="Comma 2 3 6 5 2 3 2" xfId="15825" xr:uid="{00000000-0005-0000-0000-0000D13D0000}"/>
    <cellStyle name="Comma 2 3 6 5 2 3 3" xfId="10805" xr:uid="{00000000-0005-0000-0000-0000352A0000}"/>
    <cellStyle name="Comma 2 3 6 5 2 3 3 3" xfId="25906" xr:uid="{00000000-0005-0000-0000-000032650000}"/>
    <cellStyle name="Comma 2 3 6 5 2 3 5" xfId="20893" xr:uid="{00000000-0005-0000-0000-00009D510000}"/>
    <cellStyle name="Comma 2 3 6 5 2 4" xfId="12483" xr:uid="{00000000-0005-0000-0000-0000C3300000}"/>
    <cellStyle name="Comma 2 3 6 5 2 4 3" xfId="27581" xr:uid="{00000000-0005-0000-0000-0000BD6B0000}"/>
    <cellStyle name="Comma 2 3 6 5 2 5" xfId="7462" xr:uid="{00000000-0005-0000-0000-0000261D0000}"/>
    <cellStyle name="Comma 2 3 6 5 2 5 3" xfId="22564" xr:uid="{00000000-0005-0000-0000-000024580000}"/>
    <cellStyle name="Comma 2 3 6 5 2 7" xfId="17551" xr:uid="{00000000-0005-0000-0000-00008F440000}"/>
    <cellStyle name="Comma 2 3 6 5 3" xfId="3244" xr:uid="{00000000-0005-0000-0000-0000AC0C0000}"/>
    <cellStyle name="Comma 2 3 6 5 3 2" xfId="13318" xr:uid="{00000000-0005-0000-0000-000006340000}"/>
    <cellStyle name="Comma 2 3 6 5 3 2 3" xfId="28416" xr:uid="{00000000-0005-0000-0000-0000006F0000}"/>
    <cellStyle name="Comma 2 3 6 5 3 3" xfId="8298" xr:uid="{00000000-0005-0000-0000-00006A200000}"/>
    <cellStyle name="Comma 2 3 6 5 3 3 3" xfId="23399" xr:uid="{00000000-0005-0000-0000-0000675B0000}"/>
    <cellStyle name="Comma 2 3 6 5 3 5" xfId="18386" xr:uid="{00000000-0005-0000-0000-0000D2470000}"/>
    <cellStyle name="Comma 2 3 6 5 4" xfId="4937" xr:uid="{00000000-0005-0000-0000-000049130000}"/>
    <cellStyle name="Comma 2 3 6 5 4 2" xfId="14989" xr:uid="{00000000-0005-0000-0000-00008D3A0000}"/>
    <cellStyle name="Comma 2 3 6 5 4 2 3" xfId="30087" xr:uid="{00000000-0005-0000-0000-000087750000}"/>
    <cellStyle name="Comma 2 3 6 5 4 3" xfId="9969" xr:uid="{00000000-0005-0000-0000-0000F1260000}"/>
    <cellStyle name="Comma 2 3 6 5 4 3 3" xfId="25070" xr:uid="{00000000-0005-0000-0000-0000EE610000}"/>
    <cellStyle name="Comma 2 3 6 5 4 5" xfId="20057" xr:uid="{00000000-0005-0000-0000-0000594E0000}"/>
    <cellStyle name="Comma 2 3 6 5 5" xfId="11647" xr:uid="{00000000-0005-0000-0000-00007F2D0000}"/>
    <cellStyle name="Comma 2 3 6 5 5 3" xfId="26745" xr:uid="{00000000-0005-0000-0000-000079680000}"/>
    <cellStyle name="Comma 2 3 6 5 6" xfId="6626" xr:uid="{00000000-0005-0000-0000-0000E2190000}"/>
    <cellStyle name="Comma 2 3 6 5 6 3" xfId="21728" xr:uid="{00000000-0005-0000-0000-0000E0540000}"/>
    <cellStyle name="Comma 2 3 6 5 8" xfId="16715" xr:uid="{00000000-0005-0000-0000-00004B410000}"/>
    <cellStyle name="Comma 2 3 6 6" xfId="1971" xr:uid="{00000000-0005-0000-0000-0000B3070000}"/>
    <cellStyle name="Comma 2 3 6 6 2" xfId="3663" xr:uid="{00000000-0005-0000-0000-00004F0E0000}"/>
    <cellStyle name="Comma 2 3 6 6 2 2" xfId="13736" xr:uid="{00000000-0005-0000-0000-0000A8350000}"/>
    <cellStyle name="Comma 2 3 6 6 2 2 3" xfId="28834" xr:uid="{00000000-0005-0000-0000-0000A2700000}"/>
    <cellStyle name="Comma 2 3 6 6 2 3" xfId="8716" xr:uid="{00000000-0005-0000-0000-00000C220000}"/>
    <cellStyle name="Comma 2 3 6 6 2 3 3" xfId="23817" xr:uid="{00000000-0005-0000-0000-0000095D0000}"/>
    <cellStyle name="Comma 2 3 6 6 2 5" xfId="18804" xr:uid="{00000000-0005-0000-0000-000074490000}"/>
    <cellStyle name="Comma 2 3 6 6 3" xfId="5355" xr:uid="{00000000-0005-0000-0000-0000EB140000}"/>
    <cellStyle name="Comma 2 3 6 6 3 2" xfId="15407" xr:uid="{00000000-0005-0000-0000-00002F3C0000}"/>
    <cellStyle name="Comma 2 3 6 6 3 2 3" xfId="30505" xr:uid="{00000000-0005-0000-0000-000029770000}"/>
    <cellStyle name="Comma 2 3 6 6 3 3" xfId="10387" xr:uid="{00000000-0005-0000-0000-000093280000}"/>
    <cellStyle name="Comma 2 3 6 6 3 3 3" xfId="25488" xr:uid="{00000000-0005-0000-0000-000090630000}"/>
    <cellStyle name="Comma 2 3 6 6 3 5" xfId="20475" xr:uid="{00000000-0005-0000-0000-0000FB4F0000}"/>
    <cellStyle name="Comma 2 3 6 6 4" xfId="12065" xr:uid="{00000000-0005-0000-0000-0000212F0000}"/>
    <cellStyle name="Comma 2 3 6 6 4 3" xfId="27163" xr:uid="{00000000-0005-0000-0000-00001B6A0000}"/>
    <cellStyle name="Comma 2 3 6 6 5" xfId="7044" xr:uid="{00000000-0005-0000-0000-0000841B0000}"/>
    <cellStyle name="Comma 2 3 6 6 5 3" xfId="22146" xr:uid="{00000000-0005-0000-0000-000082560000}"/>
    <cellStyle name="Comma 2 3 6 6 7" xfId="17133" xr:uid="{00000000-0005-0000-0000-0000ED420000}"/>
    <cellStyle name="Comma 2 3 6 7" xfId="2820" xr:uid="{00000000-0005-0000-0000-0000040B0000}"/>
    <cellStyle name="Comma 2 3 6 7 2" xfId="12900" xr:uid="{00000000-0005-0000-0000-000064320000}"/>
    <cellStyle name="Comma 2 3 6 7 2 3" xfId="27998" xr:uid="{00000000-0005-0000-0000-00005E6D0000}"/>
    <cellStyle name="Comma 2 3 6 7 3" xfId="7880" xr:uid="{00000000-0005-0000-0000-0000C81E0000}"/>
    <cellStyle name="Comma 2 3 6 7 3 3" xfId="22981" xr:uid="{00000000-0005-0000-0000-0000C5590000}"/>
    <cellStyle name="Comma 2 3 6 7 5" xfId="17968" xr:uid="{00000000-0005-0000-0000-000030460000}"/>
    <cellStyle name="Comma 2 3 6 8" xfId="4515" xr:uid="{00000000-0005-0000-0000-0000A3110000}"/>
    <cellStyle name="Comma 2 3 6 8 2" xfId="14571" xr:uid="{00000000-0005-0000-0000-0000EB380000}"/>
    <cellStyle name="Comma 2 3 6 8 2 3" xfId="29669" xr:uid="{00000000-0005-0000-0000-0000E5730000}"/>
    <cellStyle name="Comma 2 3 6 8 3" xfId="9551" xr:uid="{00000000-0005-0000-0000-00004F250000}"/>
    <cellStyle name="Comma 2 3 6 8 3 3" xfId="24652" xr:uid="{00000000-0005-0000-0000-00004C600000}"/>
    <cellStyle name="Comma 2 3 6 8 5" xfId="19639" xr:uid="{00000000-0005-0000-0000-0000B74C0000}"/>
    <cellStyle name="Comma 2 3 6 9" xfId="11227" xr:uid="{00000000-0005-0000-0000-0000DB2B0000}"/>
    <cellStyle name="Comma 2 3 6 9 3" xfId="26327" xr:uid="{00000000-0005-0000-0000-0000D7660000}"/>
    <cellStyle name="Comma 2 3 7" xfId="674" xr:uid="{00000000-0005-0000-0000-0000A2020000}"/>
    <cellStyle name="Comma 2 3 8" xfId="668" xr:uid="{00000000-0005-0000-0000-00009C020000}"/>
    <cellStyle name="Comma 20" xfId="1268" xr:uid="{00000000-0005-0000-0000-0000F4040000}"/>
    <cellStyle name="Comma 21" xfId="1325" xr:uid="{00000000-0005-0000-0000-00002D050000}"/>
    <cellStyle name="Comma 22" xfId="1327" xr:uid="{00000000-0005-0000-0000-00002F050000}"/>
    <cellStyle name="Comma 23" xfId="1381" xr:uid="{00000000-0005-0000-0000-000065050000}"/>
    <cellStyle name="Comma 24" xfId="1594" xr:uid="{00000000-0005-0000-0000-00003A060000}"/>
    <cellStyle name="Comma 25" xfId="2015" xr:uid="{00000000-0005-0000-0000-0000DF070000}"/>
    <cellStyle name="Comma 26" xfId="2805" xr:uid="{00000000-0005-0000-0000-0000F50A0000}"/>
    <cellStyle name="Comma 27" xfId="2803" xr:uid="{00000000-0005-0000-0000-0000F30A0000}"/>
    <cellStyle name="Comma 28" xfId="2868" xr:uid="{00000000-0005-0000-0000-0000340B0000}"/>
    <cellStyle name="Comma 29" xfId="4491" xr:uid="{00000000-0005-0000-0000-00008B110000}"/>
    <cellStyle name="Comma 3" xfId="52" xr:uid="{00000000-0005-0000-0000-000034000000}"/>
    <cellStyle name="Comma 3 2" xfId="53" xr:uid="{00000000-0005-0000-0000-000035000000}"/>
    <cellStyle name="Comma 30" xfId="4499" xr:uid="{00000000-0005-0000-0000-000093110000}"/>
    <cellStyle name="Comma 31" xfId="4498" xr:uid="{00000000-0005-0000-0000-000092110000}"/>
    <cellStyle name="Comma 32" xfId="4500" xr:uid="{00000000-0005-0000-0000-000094110000}"/>
    <cellStyle name="Comma 33" xfId="4497" xr:uid="{00000000-0005-0000-0000-000091110000}"/>
    <cellStyle name="Comma 34" xfId="4496" xr:uid="{00000000-0005-0000-0000-000090110000}"/>
    <cellStyle name="Comma 35" xfId="4493" xr:uid="{00000000-0005-0000-0000-00008D110000}"/>
    <cellStyle name="Comma 36" xfId="4494" xr:uid="{00000000-0005-0000-0000-00008E110000}"/>
    <cellStyle name="Comma 37" xfId="4501" xr:uid="{00000000-0005-0000-0000-000095110000}"/>
    <cellStyle name="Comma 38" xfId="4504" xr:uid="{00000000-0005-0000-0000-000098110000}"/>
    <cellStyle name="Comma 39" xfId="2822" xr:uid="{00000000-0005-0000-0000-0000060B0000}"/>
    <cellStyle name="Comma 4" xfId="54" xr:uid="{00000000-0005-0000-0000-000036000000}"/>
    <cellStyle name="Comma 4 10" xfId="398" xr:uid="{00000000-0005-0000-0000-00008E010000}"/>
    <cellStyle name="Comma 4 2" xfId="676" xr:uid="{00000000-0005-0000-0000-0000A4020000}"/>
    <cellStyle name="Comma 4 2 2" xfId="677" xr:uid="{00000000-0005-0000-0000-0000A5020000}"/>
    <cellStyle name="Comma 4 3" xfId="678" xr:uid="{00000000-0005-0000-0000-0000A6020000}"/>
    <cellStyle name="Comma 4 4" xfId="679" xr:uid="{00000000-0005-0000-0000-0000A7020000}"/>
    <cellStyle name="Comma 4 5" xfId="680" xr:uid="{00000000-0005-0000-0000-0000A8020000}"/>
    <cellStyle name="Comma 4 6" xfId="681" xr:uid="{00000000-0005-0000-0000-0000A9020000}"/>
    <cellStyle name="Comma 4 7" xfId="682" xr:uid="{00000000-0005-0000-0000-0000AA020000}"/>
    <cellStyle name="Comma 4 8" xfId="683" xr:uid="{00000000-0005-0000-0000-0000AB020000}"/>
    <cellStyle name="Comma 4 9" xfId="675" xr:uid="{00000000-0005-0000-0000-0000A3020000}"/>
    <cellStyle name="Comma 40" xfId="4502" xr:uid="{00000000-0005-0000-0000-000096110000}"/>
    <cellStyle name="Comma 41" xfId="4561" xr:uid="{00000000-0005-0000-0000-0000D1110000}"/>
    <cellStyle name="Comma 42" xfId="6182" xr:uid="{00000000-0005-0000-0000-000026180000}"/>
    <cellStyle name="Comma 43" xfId="6188" xr:uid="{00000000-0005-0000-0000-00002C180000}"/>
    <cellStyle name="Comma 44" xfId="6187" xr:uid="{00000000-0005-0000-0000-00002B180000}"/>
    <cellStyle name="Comma 45" xfId="6189" xr:uid="{00000000-0005-0000-0000-00002D180000}"/>
    <cellStyle name="Comma 46" xfId="6186" xr:uid="{00000000-0005-0000-0000-00002A180000}"/>
    <cellStyle name="Comma 47" xfId="6185" xr:uid="{00000000-0005-0000-0000-000029180000}"/>
    <cellStyle name="Comma 48" xfId="11271" xr:uid="{00000000-0005-0000-0000-0000072C0000}"/>
    <cellStyle name="Comma 49" xfId="16243" xr:uid="{00000000-0005-0000-0000-0000733F0000}"/>
    <cellStyle name="Comma 5" xfId="55" xr:uid="{00000000-0005-0000-0000-000037000000}"/>
    <cellStyle name="Comma 5 2" xfId="684" xr:uid="{00000000-0005-0000-0000-0000AC020000}"/>
    <cellStyle name="Comma 50" xfId="16239" xr:uid="{00000000-0005-0000-0000-00006F3F0000}"/>
    <cellStyle name="Comma 51" xfId="16236" xr:uid="{00000000-0005-0000-0000-00006C3F0000}"/>
    <cellStyle name="Comma 52" xfId="6250" xr:uid="{00000000-0005-0000-0000-00006A180000}"/>
    <cellStyle name="Comma 53" xfId="6204" xr:uid="{00000000-0005-0000-0000-00003C180000}"/>
    <cellStyle name="Comma 54" xfId="16264" xr:uid="{00000000-0005-0000-0000-0000883F0000}"/>
    <cellStyle name="Comma 55" xfId="16273" xr:uid="{00000000-0005-0000-0000-0000913F0000}"/>
    <cellStyle name="Comma 56" xfId="16258" xr:uid="{00000000-0005-0000-0000-0000823F0000}"/>
    <cellStyle name="Comma 57" xfId="16250" xr:uid="{00000000-0005-0000-0000-00007A3F0000}"/>
    <cellStyle name="Comma 58" xfId="16282" xr:uid="{00000000-0005-0000-0000-00009A3F0000}"/>
    <cellStyle name="Comma 59" xfId="16262" xr:uid="{00000000-0005-0000-0000-0000863F0000}"/>
    <cellStyle name="Comma 6" xfId="56" xr:uid="{00000000-0005-0000-0000-000038000000}"/>
    <cellStyle name="Comma 6 2" xfId="685" xr:uid="{00000000-0005-0000-0000-0000AD020000}"/>
    <cellStyle name="Comma 60" xfId="16270" xr:uid="{00000000-0005-0000-0000-00008E3F0000}"/>
    <cellStyle name="Comma 61" xfId="16248" xr:uid="{00000000-0005-0000-0000-0000783F0000}"/>
    <cellStyle name="Comma 62" xfId="16257" xr:uid="{00000000-0005-0000-0000-0000813F0000}"/>
    <cellStyle name="Comma 63" xfId="16252" xr:uid="{00000000-0005-0000-0000-00007C3F0000}"/>
    <cellStyle name="Comma 64" xfId="16286" xr:uid="{00000000-0005-0000-0000-00009E3F0000}"/>
    <cellStyle name="Comma 65" xfId="16246" xr:uid="{00000000-0005-0000-0000-0000763F0000}"/>
    <cellStyle name="Comma 66" xfId="16275" xr:uid="{00000000-0005-0000-0000-0000933F0000}"/>
    <cellStyle name="Comma 67" xfId="16271" xr:uid="{00000000-0005-0000-0000-00008F3F0000}"/>
    <cellStyle name="Comma 68" xfId="16278" xr:uid="{00000000-0005-0000-0000-0000963F0000}"/>
    <cellStyle name="Comma 7" xfId="57" xr:uid="{00000000-0005-0000-0000-000039000000}"/>
    <cellStyle name="Comma 7 2" xfId="686" xr:uid="{00000000-0005-0000-0000-0000AE020000}"/>
    <cellStyle name="Comma 74" xfId="16339" xr:uid="{00000000-0005-0000-0000-0000D33F0000}"/>
    <cellStyle name="Comma 8" xfId="58" xr:uid="{00000000-0005-0000-0000-00003A000000}"/>
    <cellStyle name="Comma 9" xfId="59" xr:uid="{00000000-0005-0000-0000-00003B000000}"/>
    <cellStyle name="Comma 9 2" xfId="687" xr:uid="{00000000-0005-0000-0000-0000AF020000}"/>
    <cellStyle name="Comma0" xfId="60" xr:uid="{00000000-0005-0000-0000-00003C000000}"/>
    <cellStyle name="Comma0 10" xfId="689" xr:uid="{00000000-0005-0000-0000-0000B1020000}"/>
    <cellStyle name="Comma0 10 2" xfId="690" xr:uid="{00000000-0005-0000-0000-0000B2020000}"/>
    <cellStyle name="Comma0 11" xfId="688" xr:uid="{00000000-0005-0000-0000-0000B0020000}"/>
    <cellStyle name="Comma0 2" xfId="61" xr:uid="{00000000-0005-0000-0000-00003D000000}"/>
    <cellStyle name="Comma0 2 2" xfId="62" xr:uid="{00000000-0005-0000-0000-00003E000000}"/>
    <cellStyle name="Comma0 2 2 2" xfId="507" xr:uid="{00000000-0005-0000-0000-0000FB010000}"/>
    <cellStyle name="Comma0 2 3" xfId="506" xr:uid="{00000000-0005-0000-0000-0000FA010000}"/>
    <cellStyle name="Comma0 3" xfId="63" xr:uid="{00000000-0005-0000-0000-00003F000000}"/>
    <cellStyle name="Comma0 3 2" xfId="508" xr:uid="{00000000-0005-0000-0000-0000FC010000}"/>
    <cellStyle name="Comma0 4" xfId="691" xr:uid="{00000000-0005-0000-0000-0000B3020000}"/>
    <cellStyle name="Comma0 5" xfId="692" xr:uid="{00000000-0005-0000-0000-0000B4020000}"/>
    <cellStyle name="Comma0 5 2" xfId="693" xr:uid="{00000000-0005-0000-0000-0000B5020000}"/>
    <cellStyle name="Comma0 5 3" xfId="694" xr:uid="{00000000-0005-0000-0000-0000B6020000}"/>
    <cellStyle name="Comma0 6" xfId="695" xr:uid="{00000000-0005-0000-0000-0000B7020000}"/>
    <cellStyle name="Comma0 6 2" xfId="696" xr:uid="{00000000-0005-0000-0000-0000B8020000}"/>
    <cellStyle name="Comma0 7" xfId="697" xr:uid="{00000000-0005-0000-0000-0000B9020000}"/>
    <cellStyle name="Comma0 7 2" xfId="698" xr:uid="{00000000-0005-0000-0000-0000BA020000}"/>
    <cellStyle name="Comma0 8" xfId="699" xr:uid="{00000000-0005-0000-0000-0000BB020000}"/>
    <cellStyle name="Comma0 9" xfId="700" xr:uid="{00000000-0005-0000-0000-0000BC020000}"/>
    <cellStyle name="Comma0 9 2" xfId="701" xr:uid="{00000000-0005-0000-0000-0000BD020000}"/>
    <cellStyle name="Currency" xfId="2" xr:uid="{00000000-0005-0000-0000-000002000000}"/>
    <cellStyle name="Currency [0]" xfId="3" xr:uid="{00000000-0005-0000-0000-000003000000}"/>
    <cellStyle name="Currency 10" xfId="703" xr:uid="{00000000-0005-0000-0000-0000BF020000}"/>
    <cellStyle name="Currency 10 2" xfId="704" xr:uid="{00000000-0005-0000-0000-0000C0020000}"/>
    <cellStyle name="Currency 11" xfId="705" xr:uid="{00000000-0005-0000-0000-0000C1020000}"/>
    <cellStyle name="Currency 11 2" xfId="706" xr:uid="{00000000-0005-0000-0000-0000C2020000}"/>
    <cellStyle name="Currency 12" xfId="707" xr:uid="{00000000-0005-0000-0000-0000C3020000}"/>
    <cellStyle name="Currency 13" xfId="708" xr:uid="{00000000-0005-0000-0000-0000C4020000}"/>
    <cellStyle name="Currency 14" xfId="702" xr:uid="{00000000-0005-0000-0000-0000BE020000}"/>
    <cellStyle name="Currency 2" xfId="64" xr:uid="{00000000-0005-0000-0000-000040000000}"/>
    <cellStyle name="Currency 2 2" xfId="65" xr:uid="{00000000-0005-0000-0000-000041000000}"/>
    <cellStyle name="Currency 2 2 2" xfId="510" xr:uid="{00000000-0005-0000-0000-0000FE010000}"/>
    <cellStyle name="Currency 2 3" xfId="509" xr:uid="{00000000-0005-0000-0000-0000FD010000}"/>
    <cellStyle name="Currency 3" xfId="66" xr:uid="{00000000-0005-0000-0000-000042000000}"/>
    <cellStyle name="Currency 3 2" xfId="67" xr:uid="{00000000-0005-0000-0000-000043000000}"/>
    <cellStyle name="Currency 4" xfId="68" xr:uid="{00000000-0005-0000-0000-000044000000}"/>
    <cellStyle name="Currency 5" xfId="69" xr:uid="{00000000-0005-0000-0000-000045000000}"/>
    <cellStyle name="Currency 5 2" xfId="709" xr:uid="{00000000-0005-0000-0000-0000C5020000}"/>
    <cellStyle name="Currency 5 3" xfId="710" xr:uid="{00000000-0005-0000-0000-0000C6020000}"/>
    <cellStyle name="Currency 6" xfId="711" xr:uid="{00000000-0005-0000-0000-0000C7020000}"/>
    <cellStyle name="Currency 6 2" xfId="712" xr:uid="{00000000-0005-0000-0000-0000C8020000}"/>
    <cellStyle name="Currency 7" xfId="713" xr:uid="{00000000-0005-0000-0000-0000C9020000}"/>
    <cellStyle name="Currency 7 2" xfId="714" xr:uid="{00000000-0005-0000-0000-0000CA020000}"/>
    <cellStyle name="Currency 8" xfId="715" xr:uid="{00000000-0005-0000-0000-0000CB020000}"/>
    <cellStyle name="Currency 8 2" xfId="716" xr:uid="{00000000-0005-0000-0000-0000CC020000}"/>
    <cellStyle name="Currency 9" xfId="717" xr:uid="{00000000-0005-0000-0000-0000CD020000}"/>
    <cellStyle name="Currency0" xfId="70" xr:uid="{00000000-0005-0000-0000-000046000000}"/>
    <cellStyle name="Currency0 10" xfId="719" xr:uid="{00000000-0005-0000-0000-0000CF020000}"/>
    <cellStyle name="Currency0 10 2" xfId="720" xr:uid="{00000000-0005-0000-0000-0000D0020000}"/>
    <cellStyle name="Currency0 11" xfId="718" xr:uid="{00000000-0005-0000-0000-0000CE020000}"/>
    <cellStyle name="Currency0 12" xfId="417" xr:uid="{00000000-0005-0000-0000-0000A1010000}"/>
    <cellStyle name="Currency0 2" xfId="71" xr:uid="{00000000-0005-0000-0000-000047000000}"/>
    <cellStyle name="Currency0 2 2" xfId="72" xr:uid="{00000000-0005-0000-0000-000048000000}"/>
    <cellStyle name="Currency0 2 2 2" xfId="512" xr:uid="{00000000-0005-0000-0000-000000020000}"/>
    <cellStyle name="Currency0 2 2 3" xfId="419" xr:uid="{00000000-0005-0000-0000-0000A3010000}"/>
    <cellStyle name="Currency0 2 3" xfId="511" xr:uid="{00000000-0005-0000-0000-0000FF010000}"/>
    <cellStyle name="Currency0 2 4" xfId="418" xr:uid="{00000000-0005-0000-0000-0000A2010000}"/>
    <cellStyle name="Currency0 3" xfId="73" xr:uid="{00000000-0005-0000-0000-000049000000}"/>
    <cellStyle name="Currency0 3 2" xfId="513" xr:uid="{00000000-0005-0000-0000-000001020000}"/>
    <cellStyle name="Currency0 3 3" xfId="420" xr:uid="{00000000-0005-0000-0000-0000A4010000}"/>
    <cellStyle name="Currency0 4" xfId="721" xr:uid="{00000000-0005-0000-0000-0000D1020000}"/>
    <cellStyle name="Currency0 5" xfId="722" xr:uid="{00000000-0005-0000-0000-0000D2020000}"/>
    <cellStyle name="Currency0 5 2" xfId="723" xr:uid="{00000000-0005-0000-0000-0000D3020000}"/>
    <cellStyle name="Currency0 5 3" xfId="724" xr:uid="{00000000-0005-0000-0000-0000D4020000}"/>
    <cellStyle name="Currency0 6" xfId="725" xr:uid="{00000000-0005-0000-0000-0000D5020000}"/>
    <cellStyle name="Currency0 6 2" xfId="726" xr:uid="{00000000-0005-0000-0000-0000D6020000}"/>
    <cellStyle name="Currency0 7" xfId="727" xr:uid="{00000000-0005-0000-0000-0000D7020000}"/>
    <cellStyle name="Currency0 7 2" xfId="728" xr:uid="{00000000-0005-0000-0000-0000D8020000}"/>
    <cellStyle name="Currency0 8" xfId="729" xr:uid="{00000000-0005-0000-0000-0000D9020000}"/>
    <cellStyle name="Currency0 9" xfId="730" xr:uid="{00000000-0005-0000-0000-0000DA020000}"/>
    <cellStyle name="Currency0 9 2" xfId="731" xr:uid="{00000000-0005-0000-0000-0000DB020000}"/>
    <cellStyle name="Date" xfId="74" xr:uid="{00000000-0005-0000-0000-00004A000000}"/>
    <cellStyle name="Date 10" xfId="733" xr:uid="{00000000-0005-0000-0000-0000DD020000}"/>
    <cellStyle name="Date 10 2" xfId="734" xr:uid="{00000000-0005-0000-0000-0000DE020000}"/>
    <cellStyle name="Date 11" xfId="732" xr:uid="{00000000-0005-0000-0000-0000DC020000}"/>
    <cellStyle name="Date 2" xfId="75" xr:uid="{00000000-0005-0000-0000-00004B000000}"/>
    <cellStyle name="Date 2 2" xfId="76" xr:uid="{00000000-0005-0000-0000-00004C000000}"/>
    <cellStyle name="Date 2 2 2" xfId="515" xr:uid="{00000000-0005-0000-0000-000003020000}"/>
    <cellStyle name="Date 2 3" xfId="514" xr:uid="{00000000-0005-0000-0000-000002020000}"/>
    <cellStyle name="Date 3" xfId="77" xr:uid="{00000000-0005-0000-0000-00004D000000}"/>
    <cellStyle name="Date 3 2" xfId="516" xr:uid="{00000000-0005-0000-0000-000004020000}"/>
    <cellStyle name="Date 4" xfId="735" xr:uid="{00000000-0005-0000-0000-0000DF020000}"/>
    <cellStyle name="Date 5" xfId="736" xr:uid="{00000000-0005-0000-0000-0000E0020000}"/>
    <cellStyle name="Date 5 2" xfId="737" xr:uid="{00000000-0005-0000-0000-0000E1020000}"/>
    <cellStyle name="Date 5 3" xfId="738" xr:uid="{00000000-0005-0000-0000-0000E2020000}"/>
    <cellStyle name="Date 6" xfId="739" xr:uid="{00000000-0005-0000-0000-0000E3020000}"/>
    <cellStyle name="Date 6 2" xfId="740" xr:uid="{00000000-0005-0000-0000-0000E4020000}"/>
    <cellStyle name="Date 7" xfId="741" xr:uid="{00000000-0005-0000-0000-0000E5020000}"/>
    <cellStyle name="Date 7 2" xfId="742" xr:uid="{00000000-0005-0000-0000-0000E6020000}"/>
    <cellStyle name="Date 8" xfId="743" xr:uid="{00000000-0005-0000-0000-0000E7020000}"/>
    <cellStyle name="Date 9" xfId="744" xr:uid="{00000000-0005-0000-0000-0000E8020000}"/>
    <cellStyle name="Date 9 2" xfId="745" xr:uid="{00000000-0005-0000-0000-0000E9020000}"/>
    <cellStyle name="Explanatory Text 2" xfId="78" xr:uid="{00000000-0005-0000-0000-00004E000000}"/>
    <cellStyle name="Explanatory Text 2 2" xfId="399" xr:uid="{00000000-0005-0000-0000-00008F010000}"/>
    <cellStyle name="Fixed" xfId="79" xr:uid="{00000000-0005-0000-0000-00004F000000}"/>
    <cellStyle name="Fixed 10" xfId="747" xr:uid="{00000000-0005-0000-0000-0000EB020000}"/>
    <cellStyle name="Fixed 10 2" xfId="748" xr:uid="{00000000-0005-0000-0000-0000EC020000}"/>
    <cellStyle name="Fixed 11" xfId="746" xr:uid="{00000000-0005-0000-0000-0000EA020000}"/>
    <cellStyle name="Fixed 2" xfId="80" xr:uid="{00000000-0005-0000-0000-000050000000}"/>
    <cellStyle name="Fixed 2 2" xfId="81" xr:uid="{00000000-0005-0000-0000-000051000000}"/>
    <cellStyle name="Fixed 2 2 2" xfId="518" xr:uid="{00000000-0005-0000-0000-000006020000}"/>
    <cellStyle name="Fixed 2 3" xfId="517" xr:uid="{00000000-0005-0000-0000-000005020000}"/>
    <cellStyle name="Fixed 3" xfId="82" xr:uid="{00000000-0005-0000-0000-000052000000}"/>
    <cellStyle name="Fixed 3 2" xfId="519" xr:uid="{00000000-0005-0000-0000-000007020000}"/>
    <cellStyle name="Fixed 4" xfId="749" xr:uid="{00000000-0005-0000-0000-0000ED020000}"/>
    <cellStyle name="Fixed 5" xfId="750" xr:uid="{00000000-0005-0000-0000-0000EE020000}"/>
    <cellStyle name="Fixed 5 2" xfId="751" xr:uid="{00000000-0005-0000-0000-0000EF020000}"/>
    <cellStyle name="Fixed 5 3" xfId="752" xr:uid="{00000000-0005-0000-0000-0000F0020000}"/>
    <cellStyle name="Fixed 6" xfId="753" xr:uid="{00000000-0005-0000-0000-0000F1020000}"/>
    <cellStyle name="Fixed 6 2" xfId="754" xr:uid="{00000000-0005-0000-0000-0000F2020000}"/>
    <cellStyle name="Fixed 7" xfId="755" xr:uid="{00000000-0005-0000-0000-0000F3020000}"/>
    <cellStyle name="Fixed 7 2" xfId="756" xr:uid="{00000000-0005-0000-0000-0000F4020000}"/>
    <cellStyle name="Fixed 8" xfId="757" xr:uid="{00000000-0005-0000-0000-0000F5020000}"/>
    <cellStyle name="Fixed 9" xfId="758" xr:uid="{00000000-0005-0000-0000-0000F6020000}"/>
    <cellStyle name="Fixed 9 2" xfId="759" xr:uid="{00000000-0005-0000-0000-0000F7020000}"/>
    <cellStyle name="Good 2" xfId="83" xr:uid="{00000000-0005-0000-0000-000053000000}"/>
    <cellStyle name="Good 2 2" xfId="400" xr:uid="{00000000-0005-0000-0000-000090010000}"/>
    <cellStyle name="Grey" xfId="84" xr:uid="{00000000-0005-0000-0000-000054000000}"/>
    <cellStyle name="Grey 2" xfId="85" xr:uid="{00000000-0005-0000-0000-000055000000}"/>
    <cellStyle name="HEADER" xfId="86" xr:uid="{00000000-0005-0000-0000-000056000000}"/>
    <cellStyle name="HEADER 2" xfId="422" xr:uid="{00000000-0005-0000-0000-0000A6010000}"/>
    <cellStyle name="Header1" xfId="87" xr:uid="{00000000-0005-0000-0000-000057000000}"/>
    <cellStyle name="Header1 2" xfId="423" xr:uid="{00000000-0005-0000-0000-0000A7010000}"/>
    <cellStyle name="Header2" xfId="88" xr:uid="{00000000-0005-0000-0000-000058000000}"/>
    <cellStyle name="Header2 2" xfId="424" xr:uid="{00000000-0005-0000-0000-0000A8010000}"/>
    <cellStyle name="Heading 1 2" xfId="89" xr:uid="{00000000-0005-0000-0000-000059000000}"/>
    <cellStyle name="Heading 1 2 2" xfId="90" xr:uid="{00000000-0005-0000-0000-00005A000000}"/>
    <cellStyle name="Heading 1 2 3" xfId="425" xr:uid="{00000000-0005-0000-0000-0000A9010000}"/>
    <cellStyle name="Heading 1 3" xfId="91" xr:uid="{00000000-0005-0000-0000-00005B000000}"/>
    <cellStyle name="Heading 1 3 2" xfId="761" xr:uid="{00000000-0005-0000-0000-0000F9020000}"/>
    <cellStyle name="Heading 1 3 3" xfId="762" xr:uid="{00000000-0005-0000-0000-0000FA020000}"/>
    <cellStyle name="Heading 1 3 4" xfId="763" xr:uid="{00000000-0005-0000-0000-0000FB020000}"/>
    <cellStyle name="Heading 1 3 5" xfId="764" xr:uid="{00000000-0005-0000-0000-0000FC020000}"/>
    <cellStyle name="Heading 1 3 6" xfId="765" xr:uid="{00000000-0005-0000-0000-0000FD020000}"/>
    <cellStyle name="Heading 1 3 7" xfId="760" xr:uid="{00000000-0005-0000-0000-0000F8020000}"/>
    <cellStyle name="Heading 1 3 8" xfId="401" xr:uid="{00000000-0005-0000-0000-000091010000}"/>
    <cellStyle name="Heading 1 4" xfId="766" xr:uid="{00000000-0005-0000-0000-0000FE020000}"/>
    <cellStyle name="Heading 1 5" xfId="767" xr:uid="{00000000-0005-0000-0000-0000FF020000}"/>
    <cellStyle name="Heading 1 6" xfId="768" xr:uid="{00000000-0005-0000-0000-000000030000}"/>
    <cellStyle name="Heading 1 7" xfId="769" xr:uid="{00000000-0005-0000-0000-000001030000}"/>
    <cellStyle name="Heading 1 8" xfId="770" xr:uid="{00000000-0005-0000-0000-000002030000}"/>
    <cellStyle name="Heading 1 9" xfId="771" xr:uid="{00000000-0005-0000-0000-000003030000}"/>
    <cellStyle name="Heading 2 10" xfId="772" xr:uid="{00000000-0005-0000-0000-000004030000}"/>
    <cellStyle name="Heading 2 2" xfId="92" xr:uid="{00000000-0005-0000-0000-00005C000000}"/>
    <cellStyle name="Heading 2 2 2" xfId="93" xr:uid="{00000000-0005-0000-0000-00005D000000}"/>
    <cellStyle name="Heading 2 2 3" xfId="427" xr:uid="{00000000-0005-0000-0000-0000AB010000}"/>
    <cellStyle name="Heading 2 3" xfId="94" xr:uid="{00000000-0005-0000-0000-00005E000000}"/>
    <cellStyle name="Heading 2 3 2" xfId="426" xr:uid="{00000000-0005-0000-0000-0000AA010000}"/>
    <cellStyle name="Heading 2 4" xfId="402" xr:uid="{00000000-0005-0000-0000-000092010000}"/>
    <cellStyle name="Heading 2 4 2" xfId="774" xr:uid="{00000000-0005-0000-0000-000006030000}"/>
    <cellStyle name="Heading 2 4 3" xfId="775" xr:uid="{00000000-0005-0000-0000-000007030000}"/>
    <cellStyle name="Heading 2 4 4" xfId="776" xr:uid="{00000000-0005-0000-0000-000008030000}"/>
    <cellStyle name="Heading 2 4 5" xfId="777" xr:uid="{00000000-0005-0000-0000-000009030000}"/>
    <cellStyle name="Heading 2 4 6" xfId="778" xr:uid="{00000000-0005-0000-0000-00000A030000}"/>
    <cellStyle name="Heading 2 4 7" xfId="773" xr:uid="{00000000-0005-0000-0000-000005030000}"/>
    <cellStyle name="Heading 2 5" xfId="779" xr:uid="{00000000-0005-0000-0000-00000B030000}"/>
    <cellStyle name="Heading 2 6" xfId="780" xr:uid="{00000000-0005-0000-0000-00000C030000}"/>
    <cellStyle name="Heading 2 7" xfId="781" xr:uid="{00000000-0005-0000-0000-00000D030000}"/>
    <cellStyle name="Heading 2 8" xfId="782" xr:uid="{00000000-0005-0000-0000-00000E030000}"/>
    <cellStyle name="Heading 2 9" xfId="783" xr:uid="{00000000-0005-0000-0000-00000F030000}"/>
    <cellStyle name="Heading 3 2" xfId="95" xr:uid="{00000000-0005-0000-0000-00005F000000}"/>
    <cellStyle name="Heading 3 2 2" xfId="785" xr:uid="{00000000-0005-0000-0000-000011030000}"/>
    <cellStyle name="Heading 3 2 3" xfId="786" xr:uid="{00000000-0005-0000-0000-000012030000}"/>
    <cellStyle name="Heading 3 2 4" xfId="787" xr:uid="{00000000-0005-0000-0000-000013030000}"/>
    <cellStyle name="Heading 3 2 5" xfId="788" xr:uid="{00000000-0005-0000-0000-000014030000}"/>
    <cellStyle name="Heading 3 2 6" xfId="789" xr:uid="{00000000-0005-0000-0000-000015030000}"/>
    <cellStyle name="Heading 3 2 7" xfId="784" xr:uid="{00000000-0005-0000-0000-000010030000}"/>
    <cellStyle name="Heading 3 2 8" xfId="403" xr:uid="{00000000-0005-0000-0000-000093010000}"/>
    <cellStyle name="Heading 4 2" xfId="96" xr:uid="{00000000-0005-0000-0000-000060000000}"/>
    <cellStyle name="Heading 4 2 2" xfId="791" xr:uid="{00000000-0005-0000-0000-000017030000}"/>
    <cellStyle name="Heading 4 2 3" xfId="792" xr:uid="{00000000-0005-0000-0000-000018030000}"/>
    <cellStyle name="Heading 4 2 4" xfId="793" xr:uid="{00000000-0005-0000-0000-000019030000}"/>
    <cellStyle name="Heading 4 2 5" xfId="794" xr:uid="{00000000-0005-0000-0000-00001A030000}"/>
    <cellStyle name="Heading 4 2 6" xfId="795" xr:uid="{00000000-0005-0000-0000-00001B030000}"/>
    <cellStyle name="Heading 4 2 7" xfId="790" xr:uid="{00000000-0005-0000-0000-000016030000}"/>
    <cellStyle name="Heading 4 2 8" xfId="404" xr:uid="{00000000-0005-0000-0000-000094010000}"/>
    <cellStyle name="Heading1" xfId="97" xr:uid="{00000000-0005-0000-0000-000061000000}"/>
    <cellStyle name="Heading1 10" xfId="797" xr:uid="{00000000-0005-0000-0000-00001D030000}"/>
    <cellStyle name="Heading1 10 2" xfId="798" xr:uid="{00000000-0005-0000-0000-00001E030000}"/>
    <cellStyle name="Heading1 11" xfId="796" xr:uid="{00000000-0005-0000-0000-00001C030000}"/>
    <cellStyle name="Heading1 2" xfId="98" xr:uid="{00000000-0005-0000-0000-000062000000}"/>
    <cellStyle name="Heading1 2 2" xfId="99" xr:uid="{00000000-0005-0000-0000-000063000000}"/>
    <cellStyle name="Heading1 2 2 2" xfId="521" xr:uid="{00000000-0005-0000-0000-000009020000}"/>
    <cellStyle name="Heading1 2 3" xfId="520" xr:uid="{00000000-0005-0000-0000-000008020000}"/>
    <cellStyle name="Heading1 3" xfId="100" xr:uid="{00000000-0005-0000-0000-000064000000}"/>
    <cellStyle name="Heading1 3 2" xfId="522" xr:uid="{00000000-0005-0000-0000-00000A020000}"/>
    <cellStyle name="Heading1 4" xfId="799" xr:uid="{00000000-0005-0000-0000-00001F030000}"/>
    <cellStyle name="Heading1 5" xfId="800" xr:uid="{00000000-0005-0000-0000-000020030000}"/>
    <cellStyle name="Heading1 5 2" xfId="801" xr:uid="{00000000-0005-0000-0000-000021030000}"/>
    <cellStyle name="Heading1 5 3" xfId="802" xr:uid="{00000000-0005-0000-0000-000022030000}"/>
    <cellStyle name="Heading1 6" xfId="803" xr:uid="{00000000-0005-0000-0000-000023030000}"/>
    <cellStyle name="Heading1 6 2" xfId="804" xr:uid="{00000000-0005-0000-0000-000024030000}"/>
    <cellStyle name="Heading1 7" xfId="805" xr:uid="{00000000-0005-0000-0000-000025030000}"/>
    <cellStyle name="Heading1 7 2" xfId="806" xr:uid="{00000000-0005-0000-0000-000026030000}"/>
    <cellStyle name="Heading1 8" xfId="807" xr:uid="{00000000-0005-0000-0000-000027030000}"/>
    <cellStyle name="Heading1 9" xfId="808" xr:uid="{00000000-0005-0000-0000-000028030000}"/>
    <cellStyle name="Heading1 9 2" xfId="809" xr:uid="{00000000-0005-0000-0000-000029030000}"/>
    <cellStyle name="Heading1_2011-10 LIEE Table 6 (2)" xfId="101" xr:uid="{00000000-0005-0000-0000-000065000000}"/>
    <cellStyle name="Heading2" xfId="102" xr:uid="{00000000-0005-0000-0000-000066000000}"/>
    <cellStyle name="Heading2 10" xfId="811" xr:uid="{00000000-0005-0000-0000-00002B030000}"/>
    <cellStyle name="Heading2 10 2" xfId="812" xr:uid="{00000000-0005-0000-0000-00002C030000}"/>
    <cellStyle name="Heading2 11" xfId="810" xr:uid="{00000000-0005-0000-0000-00002A030000}"/>
    <cellStyle name="Heading2 2" xfId="103" xr:uid="{00000000-0005-0000-0000-000067000000}"/>
    <cellStyle name="Heading2 2 2" xfId="104" xr:uid="{00000000-0005-0000-0000-000068000000}"/>
    <cellStyle name="Heading2 2 2 2" xfId="524" xr:uid="{00000000-0005-0000-0000-00000C020000}"/>
    <cellStyle name="Heading2 2 3" xfId="523" xr:uid="{00000000-0005-0000-0000-00000B020000}"/>
    <cellStyle name="Heading2 3" xfId="105" xr:uid="{00000000-0005-0000-0000-000069000000}"/>
    <cellStyle name="Heading2 3 2" xfId="525" xr:uid="{00000000-0005-0000-0000-00000D020000}"/>
    <cellStyle name="Heading2 4" xfId="813" xr:uid="{00000000-0005-0000-0000-00002D030000}"/>
    <cellStyle name="Heading2 5" xfId="814" xr:uid="{00000000-0005-0000-0000-00002E030000}"/>
    <cellStyle name="Heading2 5 2" xfId="815" xr:uid="{00000000-0005-0000-0000-00002F030000}"/>
    <cellStyle name="Heading2 5 3" xfId="816" xr:uid="{00000000-0005-0000-0000-000030030000}"/>
    <cellStyle name="Heading2 6" xfId="817" xr:uid="{00000000-0005-0000-0000-000031030000}"/>
    <cellStyle name="Heading2 6 2" xfId="818" xr:uid="{00000000-0005-0000-0000-000032030000}"/>
    <cellStyle name="Heading2 7" xfId="819" xr:uid="{00000000-0005-0000-0000-000033030000}"/>
    <cellStyle name="Heading2 7 2" xfId="820" xr:uid="{00000000-0005-0000-0000-000034030000}"/>
    <cellStyle name="Heading2 8" xfId="821" xr:uid="{00000000-0005-0000-0000-000035030000}"/>
    <cellStyle name="Heading2 9" xfId="822" xr:uid="{00000000-0005-0000-0000-000036030000}"/>
    <cellStyle name="Heading2 9 2" xfId="823" xr:uid="{00000000-0005-0000-0000-000037030000}"/>
    <cellStyle name="Heading2_2011-10 LIEE Table 6 (2)" xfId="106" xr:uid="{00000000-0005-0000-0000-00006A000000}"/>
    <cellStyle name="Hidden" xfId="107" xr:uid="{00000000-0005-0000-0000-00006B000000}"/>
    <cellStyle name="Hidden 2" xfId="526" xr:uid="{00000000-0005-0000-0000-00000E020000}"/>
    <cellStyle name="HIGHLIGHT" xfId="108" xr:uid="{00000000-0005-0000-0000-00006C000000}"/>
    <cellStyle name="HIGHLIGHT 2" xfId="428" xr:uid="{00000000-0005-0000-0000-0000AC010000}"/>
    <cellStyle name="Hyperlink 2" xfId="109" xr:uid="{00000000-0005-0000-0000-00006D000000}"/>
    <cellStyle name="Hyperlink 3" xfId="30709" xr:uid="{00000000-0005-0000-0000-0000F5770000}"/>
    <cellStyle name="Input [yellow]" xfId="110" xr:uid="{00000000-0005-0000-0000-00006E000000}"/>
    <cellStyle name="Input [yellow] 2" xfId="111" xr:uid="{00000000-0005-0000-0000-00006F000000}"/>
    <cellStyle name="Input 10" xfId="16240" xr:uid="{00000000-0005-0000-0000-0000703F0000}"/>
    <cellStyle name="Input 2" xfId="112" xr:uid="{00000000-0005-0000-0000-000070000000}"/>
    <cellStyle name="Input 2 2" xfId="825" xr:uid="{00000000-0005-0000-0000-000039030000}"/>
    <cellStyle name="Input 2 3" xfId="826" xr:uid="{00000000-0005-0000-0000-00003A030000}"/>
    <cellStyle name="Input 2 4" xfId="827" xr:uid="{00000000-0005-0000-0000-00003B030000}"/>
    <cellStyle name="Input 2 5" xfId="828" xr:uid="{00000000-0005-0000-0000-00003C030000}"/>
    <cellStyle name="Input 2 6" xfId="829" xr:uid="{00000000-0005-0000-0000-00003D030000}"/>
    <cellStyle name="Input 2 7" xfId="824" xr:uid="{00000000-0005-0000-0000-000038030000}"/>
    <cellStyle name="Input 2 8" xfId="405" xr:uid="{00000000-0005-0000-0000-000095010000}"/>
    <cellStyle name="Input 3" xfId="113" xr:uid="{00000000-0005-0000-0000-000071000000}"/>
    <cellStyle name="Input 3 2" xfId="830" xr:uid="{00000000-0005-0000-0000-00003E030000}"/>
    <cellStyle name="Input 4" xfId="114" xr:uid="{00000000-0005-0000-0000-000072000000}"/>
    <cellStyle name="Input 4 2" xfId="831" xr:uid="{00000000-0005-0000-0000-00003F030000}"/>
    <cellStyle name="Input 5" xfId="115" xr:uid="{00000000-0005-0000-0000-000073000000}"/>
    <cellStyle name="Input 5 2" xfId="832" xr:uid="{00000000-0005-0000-0000-000040030000}"/>
    <cellStyle name="Input 6" xfId="116" xr:uid="{00000000-0005-0000-0000-000074000000}"/>
    <cellStyle name="Input 6 2" xfId="833" xr:uid="{00000000-0005-0000-0000-000041030000}"/>
    <cellStyle name="Input 7" xfId="834" xr:uid="{00000000-0005-0000-0000-000042030000}"/>
    <cellStyle name="Input 8" xfId="2802" xr:uid="{00000000-0005-0000-0000-0000F20A0000}"/>
    <cellStyle name="Input 9" xfId="16242" xr:uid="{00000000-0005-0000-0000-0000723F0000}"/>
    <cellStyle name="Linked Cell 2" xfId="117" xr:uid="{00000000-0005-0000-0000-000075000000}"/>
    <cellStyle name="Linked Cell 2 2" xfId="406" xr:uid="{00000000-0005-0000-0000-000096010000}"/>
    <cellStyle name="Neutral 2" xfId="118" xr:uid="{00000000-0005-0000-0000-000076000000}"/>
    <cellStyle name="Neutral 2 2" xfId="407" xr:uid="{00000000-0005-0000-0000-000097010000}"/>
    <cellStyle name="no dec" xfId="119" xr:uid="{00000000-0005-0000-0000-000077000000}"/>
    <cellStyle name="no dec 2" xfId="120" xr:uid="{00000000-0005-0000-0000-000078000000}"/>
    <cellStyle name="no dec 2 2" xfId="121" xr:uid="{00000000-0005-0000-0000-000079000000}"/>
    <cellStyle name="no dec_2011-12 LIEE Table 1 Updated budget" xfId="122" xr:uid="{00000000-0005-0000-0000-00007A000000}"/>
    <cellStyle name="Normal" xfId="0" builtinId="0"/>
    <cellStyle name="Normal - Style1" xfId="123" xr:uid="{00000000-0005-0000-0000-00007B000000}"/>
    <cellStyle name="Normal - Style1 2" xfId="124" xr:uid="{00000000-0005-0000-0000-00007C000000}"/>
    <cellStyle name="Normal - Style1 2 2" xfId="125" xr:uid="{00000000-0005-0000-0000-00007D000000}"/>
    <cellStyle name="Normal - Style1_2011-12 LIEE Table 1 Updated budget" xfId="126" xr:uid="{00000000-0005-0000-0000-00007E000000}"/>
    <cellStyle name="Normal 10" xfId="127" xr:uid="{00000000-0005-0000-0000-00007F000000}"/>
    <cellStyle name="Normal 10 2" xfId="128" xr:uid="{00000000-0005-0000-0000-000080000000}"/>
    <cellStyle name="Normal 10 3" xfId="835" xr:uid="{00000000-0005-0000-0000-000043030000}"/>
    <cellStyle name="Normal 100" xfId="16237" xr:uid="{00000000-0005-0000-0000-00006D3F0000}"/>
    <cellStyle name="Normal 101" xfId="16241" xr:uid="{00000000-0005-0000-0000-0000713F0000}"/>
    <cellStyle name="Normal 102" xfId="11214" xr:uid="{00000000-0005-0000-0000-0000CE2B0000}"/>
    <cellStyle name="Normal 102 3" xfId="26315" xr:uid="{00000000-0005-0000-0000-0000CB660000}"/>
    <cellStyle name="Normal 103" xfId="11219" xr:uid="{00000000-0005-0000-0000-0000D32B0000}"/>
    <cellStyle name="Normal 103 3" xfId="26319" xr:uid="{00000000-0005-0000-0000-0000CF660000}"/>
    <cellStyle name="Normal 104" xfId="11217" xr:uid="{00000000-0005-0000-0000-0000D12B0000}"/>
    <cellStyle name="Normal 104 3" xfId="26317" xr:uid="{00000000-0005-0000-0000-0000CD660000}"/>
    <cellStyle name="Normal 105" xfId="11216" xr:uid="{00000000-0005-0000-0000-0000D02B0000}"/>
    <cellStyle name="Normal 105 3" xfId="26316" xr:uid="{00000000-0005-0000-0000-0000CC660000}"/>
    <cellStyle name="Normal 106" xfId="6192" xr:uid="{00000000-0005-0000-0000-000030180000}"/>
    <cellStyle name="Normal 107" xfId="6197" xr:uid="{00000000-0005-0000-0000-000035180000}"/>
    <cellStyle name="Normal 108" xfId="7877" xr:uid="{00000000-0005-0000-0000-0000C51E0000}"/>
    <cellStyle name="Normal 109" xfId="6194" xr:uid="{00000000-0005-0000-0000-000032180000}"/>
    <cellStyle name="Normal 11" xfId="129" xr:uid="{00000000-0005-0000-0000-000081000000}"/>
    <cellStyle name="Normal 110" xfId="16274" xr:uid="{00000000-0005-0000-0000-0000923F0000}"/>
    <cellStyle name="Normal 111" xfId="16269" xr:uid="{00000000-0005-0000-0000-00008D3F0000}"/>
    <cellStyle name="Normal 112" xfId="16256" xr:uid="{00000000-0005-0000-0000-0000803F0000}"/>
    <cellStyle name="Normal 113" xfId="16263" xr:uid="{00000000-0005-0000-0000-0000873F0000}"/>
    <cellStyle name="Normal 114" xfId="16260" xr:uid="{00000000-0005-0000-0000-0000843F0000}"/>
    <cellStyle name="Normal 115" xfId="16276" xr:uid="{00000000-0005-0000-0000-0000943F0000}"/>
    <cellStyle name="Normal 116" xfId="16268" xr:uid="{00000000-0005-0000-0000-00008C3F0000}"/>
    <cellStyle name="Normal 117" xfId="16261" xr:uid="{00000000-0005-0000-0000-0000853F0000}"/>
    <cellStyle name="Normal 118" xfId="16266" xr:uid="{00000000-0005-0000-0000-00008A3F0000}"/>
    <cellStyle name="Normal 119" xfId="16259" xr:uid="{00000000-0005-0000-0000-0000833F0000}"/>
    <cellStyle name="Normal 12" xfId="130" xr:uid="{00000000-0005-0000-0000-000082000000}"/>
    <cellStyle name="Normal 120" xfId="16272" xr:uid="{00000000-0005-0000-0000-0000903F0000}"/>
    <cellStyle name="Normal 121" xfId="16283" xr:uid="{00000000-0005-0000-0000-00009B3F0000}"/>
    <cellStyle name="Normal 122" xfId="16279" xr:uid="{00000000-0005-0000-0000-0000973F0000}"/>
    <cellStyle name="Normal 13" xfId="131" xr:uid="{00000000-0005-0000-0000-000083000000}"/>
    <cellStyle name="Normal 135" xfId="30703" xr:uid="{00000000-0005-0000-0000-0000EF770000}"/>
    <cellStyle name="Normal 135 2" xfId="30711" xr:uid="{00000000-0005-0000-0000-0000F7770000}"/>
    <cellStyle name="Normal 137 2" xfId="30710" xr:uid="{00000000-0005-0000-0000-0000F6770000}"/>
    <cellStyle name="Normal 137 4" xfId="30713" xr:uid="{00000000-0005-0000-0000-0000F9770000}"/>
    <cellStyle name="Normal 14" xfId="132" xr:uid="{00000000-0005-0000-0000-000084000000}"/>
    <cellStyle name="Normal 14 2" xfId="836" xr:uid="{00000000-0005-0000-0000-000044030000}"/>
    <cellStyle name="Normal 15" xfId="133" xr:uid="{00000000-0005-0000-0000-000085000000}"/>
    <cellStyle name="Normal 16" xfId="134" xr:uid="{00000000-0005-0000-0000-000086000000}"/>
    <cellStyle name="Normal 17" xfId="135" xr:uid="{00000000-0005-0000-0000-000087000000}"/>
    <cellStyle name="Normal 17 2" xfId="837" xr:uid="{00000000-0005-0000-0000-000045030000}"/>
    <cellStyle name="Normal 17 3" xfId="838" xr:uid="{00000000-0005-0000-0000-000046030000}"/>
    <cellStyle name="Normal 18" xfId="136" xr:uid="{00000000-0005-0000-0000-000088000000}"/>
    <cellStyle name="Normal 18 2" xfId="839" xr:uid="{00000000-0005-0000-0000-000047030000}"/>
    <cellStyle name="Normal 18 2 10" xfId="6207" xr:uid="{00000000-0005-0000-0000-00003F180000}"/>
    <cellStyle name="Normal 18 2 10 3" xfId="21311" xr:uid="{00000000-0005-0000-0000-00003F530000}"/>
    <cellStyle name="Normal 18 2 12" xfId="16296" xr:uid="{00000000-0005-0000-0000-0000A83F0000}"/>
    <cellStyle name="Normal 18 2 2" xfId="1171" xr:uid="{00000000-0005-0000-0000-000093040000}"/>
    <cellStyle name="Normal 18 2 2 11" xfId="16350" xr:uid="{00000000-0005-0000-0000-0000DE3F0000}"/>
    <cellStyle name="Normal 18 2 2 2" xfId="1279" xr:uid="{00000000-0005-0000-0000-0000FF040000}"/>
    <cellStyle name="Normal 18 2 2 2 10" xfId="16454" xr:uid="{00000000-0005-0000-0000-000046400000}"/>
    <cellStyle name="Normal 18 2 2 2 2" xfId="1496" xr:uid="{00000000-0005-0000-0000-0000D8050000}"/>
    <cellStyle name="Normal 18 2 2 2 2 2" xfId="1917" xr:uid="{00000000-0005-0000-0000-00007D070000}"/>
    <cellStyle name="Normal 18 2 2 2 2 2 2" xfId="2756" xr:uid="{00000000-0005-0000-0000-0000C40A0000}"/>
    <cellStyle name="Normal 18 2 2 2 2 2 2 2" xfId="4446" xr:uid="{00000000-0005-0000-0000-00005E110000}"/>
    <cellStyle name="Normal 18 2 2 2 2 2 2 2 2" xfId="14519" xr:uid="{00000000-0005-0000-0000-0000B7380000}"/>
    <cellStyle name="Normal 18 2 2 2 2 2 2 2 2 3" xfId="29617" xr:uid="{00000000-0005-0000-0000-0000B1730000}"/>
    <cellStyle name="Normal 18 2 2 2 2 2 2 2 3" xfId="9499" xr:uid="{00000000-0005-0000-0000-00001B250000}"/>
    <cellStyle name="Normal 18 2 2 2 2 2 2 2 3 3" xfId="24600" xr:uid="{00000000-0005-0000-0000-000018600000}"/>
    <cellStyle name="Normal 18 2 2 2 2 2 2 2 5" xfId="19587" xr:uid="{00000000-0005-0000-0000-0000834C0000}"/>
    <cellStyle name="Normal 18 2 2 2 2 2 2 3" xfId="6138" xr:uid="{00000000-0005-0000-0000-0000FA170000}"/>
    <cellStyle name="Normal 18 2 2 2 2 2 2 3 2" xfId="16190" xr:uid="{00000000-0005-0000-0000-00003E3F0000}"/>
    <cellStyle name="Normal 18 2 2 2 2 2 2 3 3" xfId="11170" xr:uid="{00000000-0005-0000-0000-0000A22B0000}"/>
    <cellStyle name="Normal 18 2 2 2 2 2 2 3 3 3" xfId="26271" xr:uid="{00000000-0005-0000-0000-00009F660000}"/>
    <cellStyle name="Normal 18 2 2 2 2 2 2 3 5" xfId="21258" xr:uid="{00000000-0005-0000-0000-00000A530000}"/>
    <cellStyle name="Normal 18 2 2 2 2 2 2 4" xfId="12848" xr:uid="{00000000-0005-0000-0000-000030320000}"/>
    <cellStyle name="Normal 18 2 2 2 2 2 2 4 3" xfId="27946" xr:uid="{00000000-0005-0000-0000-00002A6D0000}"/>
    <cellStyle name="Normal 18 2 2 2 2 2 2 5" xfId="7827" xr:uid="{00000000-0005-0000-0000-0000931E0000}"/>
    <cellStyle name="Normal 18 2 2 2 2 2 2 5 3" xfId="22929" xr:uid="{00000000-0005-0000-0000-000091590000}"/>
    <cellStyle name="Normal 18 2 2 2 2 2 2 7" xfId="17916" xr:uid="{00000000-0005-0000-0000-0000FC450000}"/>
    <cellStyle name="Normal 18 2 2 2 2 2 3" xfId="3609" xr:uid="{00000000-0005-0000-0000-0000190E0000}"/>
    <cellStyle name="Normal 18 2 2 2 2 2 3 2" xfId="13683" xr:uid="{00000000-0005-0000-0000-000073350000}"/>
    <cellStyle name="Normal 18 2 2 2 2 2 3 2 3" xfId="28781" xr:uid="{00000000-0005-0000-0000-00006D700000}"/>
    <cellStyle name="Normal 18 2 2 2 2 2 3 3" xfId="8663" xr:uid="{00000000-0005-0000-0000-0000D7210000}"/>
    <cellStyle name="Normal 18 2 2 2 2 2 3 3 3" xfId="23764" xr:uid="{00000000-0005-0000-0000-0000D45C0000}"/>
    <cellStyle name="Normal 18 2 2 2 2 2 3 5" xfId="18751" xr:uid="{00000000-0005-0000-0000-00003F490000}"/>
    <cellStyle name="Normal 18 2 2 2 2 2 4" xfId="5302" xr:uid="{00000000-0005-0000-0000-0000B6140000}"/>
    <cellStyle name="Normal 18 2 2 2 2 2 4 2" xfId="15354" xr:uid="{00000000-0005-0000-0000-0000FA3B0000}"/>
    <cellStyle name="Normal 18 2 2 2 2 2 4 2 3" xfId="30452" xr:uid="{00000000-0005-0000-0000-0000F4760000}"/>
    <cellStyle name="Normal 18 2 2 2 2 2 4 3" xfId="10334" xr:uid="{00000000-0005-0000-0000-00005E280000}"/>
    <cellStyle name="Normal 18 2 2 2 2 2 4 3 3" xfId="25435" xr:uid="{00000000-0005-0000-0000-00005B630000}"/>
    <cellStyle name="Normal 18 2 2 2 2 2 4 5" xfId="20422" xr:uid="{00000000-0005-0000-0000-0000C64F0000}"/>
    <cellStyle name="Normal 18 2 2 2 2 2 5" xfId="12012" xr:uid="{00000000-0005-0000-0000-0000EC2E0000}"/>
    <cellStyle name="Normal 18 2 2 2 2 2 5 3" xfId="27110" xr:uid="{00000000-0005-0000-0000-0000E6690000}"/>
    <cellStyle name="Normal 18 2 2 2 2 2 6" xfId="6991" xr:uid="{00000000-0005-0000-0000-00004F1B0000}"/>
    <cellStyle name="Normal 18 2 2 2 2 2 6 3" xfId="22093" xr:uid="{00000000-0005-0000-0000-00004D560000}"/>
    <cellStyle name="Normal 18 2 2 2 2 2 8" xfId="17080" xr:uid="{00000000-0005-0000-0000-0000B8420000}"/>
    <cellStyle name="Normal 18 2 2 2 2 3" xfId="2338" xr:uid="{00000000-0005-0000-0000-000022090000}"/>
    <cellStyle name="Normal 18 2 2 2 2 3 2" xfId="4028" xr:uid="{00000000-0005-0000-0000-0000BC0F0000}"/>
    <cellStyle name="Normal 18 2 2 2 2 3 2 2" xfId="14101" xr:uid="{00000000-0005-0000-0000-000015370000}"/>
    <cellStyle name="Normal 18 2 2 2 2 3 2 2 3" xfId="29199" xr:uid="{00000000-0005-0000-0000-00000F720000}"/>
    <cellStyle name="Normal 18 2 2 2 2 3 2 3" xfId="9081" xr:uid="{00000000-0005-0000-0000-000079230000}"/>
    <cellStyle name="Normal 18 2 2 2 2 3 2 3 3" xfId="24182" xr:uid="{00000000-0005-0000-0000-0000765E0000}"/>
    <cellStyle name="Normal 18 2 2 2 2 3 2 5" xfId="19169" xr:uid="{00000000-0005-0000-0000-0000E14A0000}"/>
    <cellStyle name="Normal 18 2 2 2 2 3 3" xfId="5720" xr:uid="{00000000-0005-0000-0000-000058160000}"/>
    <cellStyle name="Normal 18 2 2 2 2 3 3 2" xfId="15772" xr:uid="{00000000-0005-0000-0000-00009C3D0000}"/>
    <cellStyle name="Normal 18 2 2 2 2 3 3 3" xfId="10752" xr:uid="{00000000-0005-0000-0000-0000002A0000}"/>
    <cellStyle name="Normal 18 2 2 2 2 3 3 3 3" xfId="25853" xr:uid="{00000000-0005-0000-0000-0000FD640000}"/>
    <cellStyle name="Normal 18 2 2 2 2 3 3 5" xfId="20840" xr:uid="{00000000-0005-0000-0000-000068510000}"/>
    <cellStyle name="Normal 18 2 2 2 2 3 4" xfId="12430" xr:uid="{00000000-0005-0000-0000-00008E300000}"/>
    <cellStyle name="Normal 18 2 2 2 2 3 4 3" xfId="27528" xr:uid="{00000000-0005-0000-0000-0000886B0000}"/>
    <cellStyle name="Normal 18 2 2 2 2 3 5" xfId="7409" xr:uid="{00000000-0005-0000-0000-0000F11C0000}"/>
    <cellStyle name="Normal 18 2 2 2 2 3 5 3" xfId="22511" xr:uid="{00000000-0005-0000-0000-0000EF570000}"/>
    <cellStyle name="Normal 18 2 2 2 2 3 7" xfId="17498" xr:uid="{00000000-0005-0000-0000-00005A440000}"/>
    <cellStyle name="Normal 18 2 2 2 2 4" xfId="3191" xr:uid="{00000000-0005-0000-0000-0000770C0000}"/>
    <cellStyle name="Normal 18 2 2 2 2 4 2" xfId="13265" xr:uid="{00000000-0005-0000-0000-0000D1330000}"/>
    <cellStyle name="Normal 18 2 2 2 2 4 2 3" xfId="28363" xr:uid="{00000000-0005-0000-0000-0000CB6E0000}"/>
    <cellStyle name="Normal 18 2 2 2 2 4 3" xfId="8245" xr:uid="{00000000-0005-0000-0000-000035200000}"/>
    <cellStyle name="Normal 18 2 2 2 2 4 3 3" xfId="23346" xr:uid="{00000000-0005-0000-0000-0000325B0000}"/>
    <cellStyle name="Normal 18 2 2 2 2 4 5" xfId="18333" xr:uid="{00000000-0005-0000-0000-00009D470000}"/>
    <cellStyle name="Normal 18 2 2 2 2 5" xfId="4884" xr:uid="{00000000-0005-0000-0000-000014130000}"/>
    <cellStyle name="Normal 18 2 2 2 2 5 2" xfId="14936" xr:uid="{00000000-0005-0000-0000-0000583A0000}"/>
    <cellStyle name="Normal 18 2 2 2 2 5 2 3" xfId="30034" xr:uid="{00000000-0005-0000-0000-000052750000}"/>
    <cellStyle name="Normal 18 2 2 2 2 5 3" xfId="9916" xr:uid="{00000000-0005-0000-0000-0000BC260000}"/>
    <cellStyle name="Normal 18 2 2 2 2 5 3 3" xfId="25017" xr:uid="{00000000-0005-0000-0000-0000B9610000}"/>
    <cellStyle name="Normal 18 2 2 2 2 5 5" xfId="20004" xr:uid="{00000000-0005-0000-0000-0000244E0000}"/>
    <cellStyle name="Normal 18 2 2 2 2 6" xfId="11594" xr:uid="{00000000-0005-0000-0000-00004A2D0000}"/>
    <cellStyle name="Normal 18 2 2 2 2 6 3" xfId="26692" xr:uid="{00000000-0005-0000-0000-000044680000}"/>
    <cellStyle name="Normal 18 2 2 2 2 7" xfId="6573" xr:uid="{00000000-0005-0000-0000-0000AD190000}"/>
    <cellStyle name="Normal 18 2 2 2 2 7 3" xfId="21675" xr:uid="{00000000-0005-0000-0000-0000AB540000}"/>
    <cellStyle name="Normal 18 2 2 2 2 9" xfId="16662" xr:uid="{00000000-0005-0000-0000-000016410000}"/>
    <cellStyle name="Normal 18 2 2 2 3" xfId="1709" xr:uid="{00000000-0005-0000-0000-0000AD060000}"/>
    <cellStyle name="Normal 18 2 2 2 3 2" xfId="2548" xr:uid="{00000000-0005-0000-0000-0000F4090000}"/>
    <cellStyle name="Normal 18 2 2 2 3 2 2" xfId="4238" xr:uid="{00000000-0005-0000-0000-00008E100000}"/>
    <cellStyle name="Normal 18 2 2 2 3 2 2 2" xfId="14311" xr:uid="{00000000-0005-0000-0000-0000E7370000}"/>
    <cellStyle name="Normal 18 2 2 2 3 2 2 2 3" xfId="29409" xr:uid="{00000000-0005-0000-0000-0000E1720000}"/>
    <cellStyle name="Normal 18 2 2 2 3 2 2 3" xfId="9291" xr:uid="{00000000-0005-0000-0000-00004B240000}"/>
    <cellStyle name="Normal 18 2 2 2 3 2 2 3 3" xfId="24392" xr:uid="{00000000-0005-0000-0000-0000485F0000}"/>
    <cellStyle name="Normal 18 2 2 2 3 2 2 5" xfId="19379" xr:uid="{00000000-0005-0000-0000-0000B34B0000}"/>
    <cellStyle name="Normal 18 2 2 2 3 2 3" xfId="5930" xr:uid="{00000000-0005-0000-0000-00002A170000}"/>
    <cellStyle name="Normal 18 2 2 2 3 2 3 2" xfId="15982" xr:uid="{00000000-0005-0000-0000-00006E3E0000}"/>
    <cellStyle name="Normal 18 2 2 2 3 2 3 3" xfId="10962" xr:uid="{00000000-0005-0000-0000-0000D22A0000}"/>
    <cellStyle name="Normal 18 2 2 2 3 2 3 3 3" xfId="26063" xr:uid="{00000000-0005-0000-0000-0000CF650000}"/>
    <cellStyle name="Normal 18 2 2 2 3 2 3 5" xfId="21050" xr:uid="{00000000-0005-0000-0000-00003A520000}"/>
    <cellStyle name="Normal 18 2 2 2 3 2 4" xfId="12640" xr:uid="{00000000-0005-0000-0000-000060310000}"/>
    <cellStyle name="Normal 18 2 2 2 3 2 4 3" xfId="27738" xr:uid="{00000000-0005-0000-0000-00005A6C0000}"/>
    <cellStyle name="Normal 18 2 2 2 3 2 5" xfId="7619" xr:uid="{00000000-0005-0000-0000-0000C31D0000}"/>
    <cellStyle name="Normal 18 2 2 2 3 2 5 3" xfId="22721" xr:uid="{00000000-0005-0000-0000-0000C1580000}"/>
    <cellStyle name="Normal 18 2 2 2 3 2 7" xfId="17708" xr:uid="{00000000-0005-0000-0000-00002C450000}"/>
    <cellStyle name="Normal 18 2 2 2 3 3" xfId="3401" xr:uid="{00000000-0005-0000-0000-0000490D0000}"/>
    <cellStyle name="Normal 18 2 2 2 3 3 2" xfId="13475" xr:uid="{00000000-0005-0000-0000-0000A3340000}"/>
    <cellStyle name="Normal 18 2 2 2 3 3 2 3" xfId="28573" xr:uid="{00000000-0005-0000-0000-00009D6F0000}"/>
    <cellStyle name="Normal 18 2 2 2 3 3 3" xfId="8455" xr:uid="{00000000-0005-0000-0000-000007210000}"/>
    <cellStyle name="Normal 18 2 2 2 3 3 3 3" xfId="23556" xr:uid="{00000000-0005-0000-0000-0000045C0000}"/>
    <cellStyle name="Normal 18 2 2 2 3 3 5" xfId="18543" xr:uid="{00000000-0005-0000-0000-00006F480000}"/>
    <cellStyle name="Normal 18 2 2 2 3 4" xfId="5094" xr:uid="{00000000-0005-0000-0000-0000E6130000}"/>
    <cellStyle name="Normal 18 2 2 2 3 4 2" xfId="15146" xr:uid="{00000000-0005-0000-0000-00002A3B0000}"/>
    <cellStyle name="Normal 18 2 2 2 3 4 2 3" xfId="30244" xr:uid="{00000000-0005-0000-0000-000024760000}"/>
    <cellStyle name="Normal 18 2 2 2 3 4 3" xfId="10126" xr:uid="{00000000-0005-0000-0000-00008E270000}"/>
    <cellStyle name="Normal 18 2 2 2 3 4 3 3" xfId="25227" xr:uid="{00000000-0005-0000-0000-00008B620000}"/>
    <cellStyle name="Normal 18 2 2 2 3 4 5" xfId="20214" xr:uid="{00000000-0005-0000-0000-0000F64E0000}"/>
    <cellStyle name="Normal 18 2 2 2 3 5" xfId="11804" xr:uid="{00000000-0005-0000-0000-00001C2E0000}"/>
    <cellStyle name="Normal 18 2 2 2 3 5 3" xfId="26902" xr:uid="{00000000-0005-0000-0000-000016690000}"/>
    <cellStyle name="Normal 18 2 2 2 3 6" xfId="6783" xr:uid="{00000000-0005-0000-0000-00007F1A0000}"/>
    <cellStyle name="Normal 18 2 2 2 3 6 3" xfId="21885" xr:uid="{00000000-0005-0000-0000-00007D550000}"/>
    <cellStyle name="Normal 18 2 2 2 3 8" xfId="16872" xr:uid="{00000000-0005-0000-0000-0000E8410000}"/>
    <cellStyle name="Normal 18 2 2 2 4" xfId="2130" xr:uid="{00000000-0005-0000-0000-000052080000}"/>
    <cellStyle name="Normal 18 2 2 2 4 2" xfId="3820" xr:uid="{00000000-0005-0000-0000-0000EC0E0000}"/>
    <cellStyle name="Normal 18 2 2 2 4 2 2" xfId="13893" xr:uid="{00000000-0005-0000-0000-000045360000}"/>
    <cellStyle name="Normal 18 2 2 2 4 2 2 3" xfId="28991" xr:uid="{00000000-0005-0000-0000-00003F710000}"/>
    <cellStyle name="Normal 18 2 2 2 4 2 3" xfId="8873" xr:uid="{00000000-0005-0000-0000-0000A9220000}"/>
    <cellStyle name="Normal 18 2 2 2 4 2 3 3" xfId="23974" xr:uid="{00000000-0005-0000-0000-0000A65D0000}"/>
    <cellStyle name="Normal 18 2 2 2 4 2 5" xfId="18961" xr:uid="{00000000-0005-0000-0000-0000114A0000}"/>
    <cellStyle name="Normal 18 2 2 2 4 3" xfId="5512" xr:uid="{00000000-0005-0000-0000-000088150000}"/>
    <cellStyle name="Normal 18 2 2 2 4 3 2" xfId="15564" xr:uid="{00000000-0005-0000-0000-0000CC3C0000}"/>
    <cellStyle name="Normal 18 2 2 2 4 3 2 3" xfId="30662" xr:uid="{00000000-0005-0000-0000-0000C6770000}"/>
    <cellStyle name="Normal 18 2 2 2 4 3 3" xfId="10544" xr:uid="{00000000-0005-0000-0000-000030290000}"/>
    <cellStyle name="Normal 18 2 2 2 4 3 3 3" xfId="25645" xr:uid="{00000000-0005-0000-0000-00002D640000}"/>
    <cellStyle name="Normal 18 2 2 2 4 3 5" xfId="20632" xr:uid="{00000000-0005-0000-0000-000098500000}"/>
    <cellStyle name="Normal 18 2 2 2 4 4" xfId="12222" xr:uid="{00000000-0005-0000-0000-0000BE2F0000}"/>
    <cellStyle name="Normal 18 2 2 2 4 4 3" xfId="27320" xr:uid="{00000000-0005-0000-0000-0000B86A0000}"/>
    <cellStyle name="Normal 18 2 2 2 4 5" xfId="7201" xr:uid="{00000000-0005-0000-0000-0000211C0000}"/>
    <cellStyle name="Normal 18 2 2 2 4 5 3" xfId="22303" xr:uid="{00000000-0005-0000-0000-00001F570000}"/>
    <cellStyle name="Normal 18 2 2 2 4 7" xfId="17290" xr:uid="{00000000-0005-0000-0000-00008A430000}"/>
    <cellStyle name="Normal 18 2 2 2 5" xfId="2983" xr:uid="{00000000-0005-0000-0000-0000A70B0000}"/>
    <cellStyle name="Normal 18 2 2 2 5 2" xfId="13057" xr:uid="{00000000-0005-0000-0000-000001330000}"/>
    <cellStyle name="Normal 18 2 2 2 5 2 3" xfId="28155" xr:uid="{00000000-0005-0000-0000-0000FB6D0000}"/>
    <cellStyle name="Normal 18 2 2 2 5 3" xfId="8037" xr:uid="{00000000-0005-0000-0000-0000651F0000}"/>
    <cellStyle name="Normal 18 2 2 2 5 3 3" xfId="23138" xr:uid="{00000000-0005-0000-0000-0000625A0000}"/>
    <cellStyle name="Normal 18 2 2 2 5 5" xfId="18125" xr:uid="{00000000-0005-0000-0000-0000CD460000}"/>
    <cellStyle name="Normal 18 2 2 2 6" xfId="4676" xr:uid="{00000000-0005-0000-0000-000044120000}"/>
    <cellStyle name="Normal 18 2 2 2 6 2" xfId="14728" xr:uid="{00000000-0005-0000-0000-000088390000}"/>
    <cellStyle name="Normal 18 2 2 2 6 2 3" xfId="29826" xr:uid="{00000000-0005-0000-0000-000082740000}"/>
    <cellStyle name="Normal 18 2 2 2 6 3" xfId="9708" xr:uid="{00000000-0005-0000-0000-0000EC250000}"/>
    <cellStyle name="Normal 18 2 2 2 6 3 3" xfId="24809" xr:uid="{00000000-0005-0000-0000-0000E9600000}"/>
    <cellStyle name="Normal 18 2 2 2 6 5" xfId="19796" xr:uid="{00000000-0005-0000-0000-0000544D0000}"/>
    <cellStyle name="Normal 18 2 2 2 7" xfId="11386" xr:uid="{00000000-0005-0000-0000-00007A2C0000}"/>
    <cellStyle name="Normal 18 2 2 2 7 3" xfId="26484" xr:uid="{00000000-0005-0000-0000-000074670000}"/>
    <cellStyle name="Normal 18 2 2 2 8" xfId="6365" xr:uid="{00000000-0005-0000-0000-0000DD180000}"/>
    <cellStyle name="Normal 18 2 2 2 8 3" xfId="21467" xr:uid="{00000000-0005-0000-0000-0000DB530000}"/>
    <cellStyle name="Normal 18 2 2 3" xfId="1392" xr:uid="{00000000-0005-0000-0000-000070050000}"/>
    <cellStyle name="Normal 18 2 2 3 2" xfId="1813" xr:uid="{00000000-0005-0000-0000-000015070000}"/>
    <cellStyle name="Normal 18 2 2 3 2 2" xfId="2652" xr:uid="{00000000-0005-0000-0000-00005C0A0000}"/>
    <cellStyle name="Normal 18 2 2 3 2 2 2" xfId="4342" xr:uid="{00000000-0005-0000-0000-0000F6100000}"/>
    <cellStyle name="Normal 18 2 2 3 2 2 2 2" xfId="14415" xr:uid="{00000000-0005-0000-0000-00004F380000}"/>
    <cellStyle name="Normal 18 2 2 3 2 2 2 2 3" xfId="29513" xr:uid="{00000000-0005-0000-0000-000049730000}"/>
    <cellStyle name="Normal 18 2 2 3 2 2 2 3" xfId="9395" xr:uid="{00000000-0005-0000-0000-0000B3240000}"/>
    <cellStyle name="Normal 18 2 2 3 2 2 2 3 3" xfId="24496" xr:uid="{00000000-0005-0000-0000-0000B05F0000}"/>
    <cellStyle name="Normal 18 2 2 3 2 2 2 5" xfId="19483" xr:uid="{00000000-0005-0000-0000-00001B4C0000}"/>
    <cellStyle name="Normal 18 2 2 3 2 2 3" xfId="6034" xr:uid="{00000000-0005-0000-0000-000092170000}"/>
    <cellStyle name="Normal 18 2 2 3 2 2 3 2" xfId="16086" xr:uid="{00000000-0005-0000-0000-0000D63E0000}"/>
    <cellStyle name="Normal 18 2 2 3 2 2 3 3" xfId="11066" xr:uid="{00000000-0005-0000-0000-00003A2B0000}"/>
    <cellStyle name="Normal 18 2 2 3 2 2 3 3 3" xfId="26167" xr:uid="{00000000-0005-0000-0000-000037660000}"/>
    <cellStyle name="Normal 18 2 2 3 2 2 3 5" xfId="21154" xr:uid="{00000000-0005-0000-0000-0000A2520000}"/>
    <cellStyle name="Normal 18 2 2 3 2 2 4" xfId="12744" xr:uid="{00000000-0005-0000-0000-0000C8310000}"/>
    <cellStyle name="Normal 18 2 2 3 2 2 4 3" xfId="27842" xr:uid="{00000000-0005-0000-0000-0000C26C0000}"/>
    <cellStyle name="Normal 18 2 2 3 2 2 5" xfId="7723" xr:uid="{00000000-0005-0000-0000-00002B1E0000}"/>
    <cellStyle name="Normal 18 2 2 3 2 2 5 3" xfId="22825" xr:uid="{00000000-0005-0000-0000-000029590000}"/>
    <cellStyle name="Normal 18 2 2 3 2 2 7" xfId="17812" xr:uid="{00000000-0005-0000-0000-000094450000}"/>
    <cellStyle name="Normal 18 2 2 3 2 3" xfId="3505" xr:uid="{00000000-0005-0000-0000-0000B10D0000}"/>
    <cellStyle name="Normal 18 2 2 3 2 3 2" xfId="13579" xr:uid="{00000000-0005-0000-0000-00000B350000}"/>
    <cellStyle name="Normal 18 2 2 3 2 3 2 3" xfId="28677" xr:uid="{00000000-0005-0000-0000-000005700000}"/>
    <cellStyle name="Normal 18 2 2 3 2 3 3" xfId="8559" xr:uid="{00000000-0005-0000-0000-00006F210000}"/>
    <cellStyle name="Normal 18 2 2 3 2 3 3 3" xfId="23660" xr:uid="{00000000-0005-0000-0000-00006C5C0000}"/>
    <cellStyle name="Normal 18 2 2 3 2 3 5" xfId="18647" xr:uid="{00000000-0005-0000-0000-0000D7480000}"/>
    <cellStyle name="Normal 18 2 2 3 2 4" xfId="5198" xr:uid="{00000000-0005-0000-0000-00004E140000}"/>
    <cellStyle name="Normal 18 2 2 3 2 4 2" xfId="15250" xr:uid="{00000000-0005-0000-0000-0000923B0000}"/>
    <cellStyle name="Normal 18 2 2 3 2 4 2 3" xfId="30348" xr:uid="{00000000-0005-0000-0000-00008C760000}"/>
    <cellStyle name="Normal 18 2 2 3 2 4 3" xfId="10230" xr:uid="{00000000-0005-0000-0000-0000F6270000}"/>
    <cellStyle name="Normal 18 2 2 3 2 4 3 3" xfId="25331" xr:uid="{00000000-0005-0000-0000-0000F3620000}"/>
    <cellStyle name="Normal 18 2 2 3 2 4 5" xfId="20318" xr:uid="{00000000-0005-0000-0000-00005E4F0000}"/>
    <cellStyle name="Normal 18 2 2 3 2 5" xfId="11908" xr:uid="{00000000-0005-0000-0000-0000842E0000}"/>
    <cellStyle name="Normal 18 2 2 3 2 5 3" xfId="27006" xr:uid="{00000000-0005-0000-0000-00007E690000}"/>
    <cellStyle name="Normal 18 2 2 3 2 6" xfId="6887" xr:uid="{00000000-0005-0000-0000-0000E71A0000}"/>
    <cellStyle name="Normal 18 2 2 3 2 6 3" xfId="21989" xr:uid="{00000000-0005-0000-0000-0000E5550000}"/>
    <cellStyle name="Normal 18 2 2 3 2 8" xfId="16976" xr:uid="{00000000-0005-0000-0000-000050420000}"/>
    <cellStyle name="Normal 18 2 2 3 3" xfId="2234" xr:uid="{00000000-0005-0000-0000-0000BA080000}"/>
    <cellStyle name="Normal 18 2 2 3 3 2" xfId="3924" xr:uid="{00000000-0005-0000-0000-0000540F0000}"/>
    <cellStyle name="Normal 18 2 2 3 3 2 2" xfId="13997" xr:uid="{00000000-0005-0000-0000-0000AD360000}"/>
    <cellStyle name="Normal 18 2 2 3 3 2 2 3" xfId="29095" xr:uid="{00000000-0005-0000-0000-0000A7710000}"/>
    <cellStyle name="Normal 18 2 2 3 3 2 3" xfId="8977" xr:uid="{00000000-0005-0000-0000-000011230000}"/>
    <cellStyle name="Normal 18 2 2 3 3 2 3 3" xfId="24078" xr:uid="{00000000-0005-0000-0000-00000E5E0000}"/>
    <cellStyle name="Normal 18 2 2 3 3 2 5" xfId="19065" xr:uid="{00000000-0005-0000-0000-0000794A0000}"/>
    <cellStyle name="Normal 18 2 2 3 3 3" xfId="5616" xr:uid="{00000000-0005-0000-0000-0000F0150000}"/>
    <cellStyle name="Normal 18 2 2 3 3 3 2" xfId="15668" xr:uid="{00000000-0005-0000-0000-0000343D0000}"/>
    <cellStyle name="Normal 18 2 2 3 3 3 3" xfId="10648" xr:uid="{00000000-0005-0000-0000-000098290000}"/>
    <cellStyle name="Normal 18 2 2 3 3 3 3 3" xfId="25749" xr:uid="{00000000-0005-0000-0000-000095640000}"/>
    <cellStyle name="Normal 18 2 2 3 3 3 5" xfId="20736" xr:uid="{00000000-0005-0000-0000-000000510000}"/>
    <cellStyle name="Normal 18 2 2 3 3 4" xfId="12326" xr:uid="{00000000-0005-0000-0000-000026300000}"/>
    <cellStyle name="Normal 18 2 2 3 3 4 3" xfId="27424" xr:uid="{00000000-0005-0000-0000-0000206B0000}"/>
    <cellStyle name="Normal 18 2 2 3 3 5" xfId="7305" xr:uid="{00000000-0005-0000-0000-0000891C0000}"/>
    <cellStyle name="Normal 18 2 2 3 3 5 3" xfId="22407" xr:uid="{00000000-0005-0000-0000-000087570000}"/>
    <cellStyle name="Normal 18 2 2 3 3 7" xfId="17394" xr:uid="{00000000-0005-0000-0000-0000F2430000}"/>
    <cellStyle name="Normal 18 2 2 3 4" xfId="3087" xr:uid="{00000000-0005-0000-0000-00000F0C0000}"/>
    <cellStyle name="Normal 18 2 2 3 4 2" xfId="13161" xr:uid="{00000000-0005-0000-0000-000069330000}"/>
    <cellStyle name="Normal 18 2 2 3 4 2 3" xfId="28259" xr:uid="{00000000-0005-0000-0000-0000636E0000}"/>
    <cellStyle name="Normal 18 2 2 3 4 3" xfId="8141" xr:uid="{00000000-0005-0000-0000-0000CD1F0000}"/>
    <cellStyle name="Normal 18 2 2 3 4 3 3" xfId="23242" xr:uid="{00000000-0005-0000-0000-0000CA5A0000}"/>
    <cellStyle name="Normal 18 2 2 3 4 5" xfId="18229" xr:uid="{00000000-0005-0000-0000-000035470000}"/>
    <cellStyle name="Normal 18 2 2 3 5" xfId="4780" xr:uid="{00000000-0005-0000-0000-0000AC120000}"/>
    <cellStyle name="Normal 18 2 2 3 5 2" xfId="14832" xr:uid="{00000000-0005-0000-0000-0000F0390000}"/>
    <cellStyle name="Normal 18 2 2 3 5 2 3" xfId="29930" xr:uid="{00000000-0005-0000-0000-0000EA740000}"/>
    <cellStyle name="Normal 18 2 2 3 5 3" xfId="9812" xr:uid="{00000000-0005-0000-0000-000054260000}"/>
    <cellStyle name="Normal 18 2 2 3 5 3 3" xfId="24913" xr:uid="{00000000-0005-0000-0000-000051610000}"/>
    <cellStyle name="Normal 18 2 2 3 5 5" xfId="19900" xr:uid="{00000000-0005-0000-0000-0000BC4D0000}"/>
    <cellStyle name="Normal 18 2 2 3 6" xfId="11490" xr:uid="{00000000-0005-0000-0000-0000E22C0000}"/>
    <cellStyle name="Normal 18 2 2 3 6 3" xfId="26588" xr:uid="{00000000-0005-0000-0000-0000DC670000}"/>
    <cellStyle name="Normal 18 2 2 3 7" xfId="6469" xr:uid="{00000000-0005-0000-0000-000045190000}"/>
    <cellStyle name="Normal 18 2 2 3 7 3" xfId="21571" xr:uid="{00000000-0005-0000-0000-000043540000}"/>
    <cellStyle name="Normal 18 2 2 3 9" xfId="16558" xr:uid="{00000000-0005-0000-0000-0000AE400000}"/>
    <cellStyle name="Normal 18 2 2 4" xfId="1605" xr:uid="{00000000-0005-0000-0000-000045060000}"/>
    <cellStyle name="Normal 18 2 2 4 2" xfId="2444" xr:uid="{00000000-0005-0000-0000-00008C090000}"/>
    <cellStyle name="Normal 18 2 2 4 2 2" xfId="4134" xr:uid="{00000000-0005-0000-0000-000026100000}"/>
    <cellStyle name="Normal 18 2 2 4 2 2 2" xfId="14207" xr:uid="{00000000-0005-0000-0000-00007F370000}"/>
    <cellStyle name="Normal 18 2 2 4 2 2 2 3" xfId="29305" xr:uid="{00000000-0005-0000-0000-000079720000}"/>
    <cellStyle name="Normal 18 2 2 4 2 2 3" xfId="9187" xr:uid="{00000000-0005-0000-0000-0000E3230000}"/>
    <cellStyle name="Normal 18 2 2 4 2 2 3 3" xfId="24288" xr:uid="{00000000-0005-0000-0000-0000E05E0000}"/>
    <cellStyle name="Normal 18 2 2 4 2 2 5" xfId="19275" xr:uid="{00000000-0005-0000-0000-00004B4B0000}"/>
    <cellStyle name="Normal 18 2 2 4 2 3" xfId="5826" xr:uid="{00000000-0005-0000-0000-0000C2160000}"/>
    <cellStyle name="Normal 18 2 2 4 2 3 2" xfId="15878" xr:uid="{00000000-0005-0000-0000-0000063E0000}"/>
    <cellStyle name="Normal 18 2 2 4 2 3 3" xfId="10858" xr:uid="{00000000-0005-0000-0000-00006A2A0000}"/>
    <cellStyle name="Normal 18 2 2 4 2 3 3 3" xfId="25959" xr:uid="{00000000-0005-0000-0000-000067650000}"/>
    <cellStyle name="Normal 18 2 2 4 2 3 5" xfId="20946" xr:uid="{00000000-0005-0000-0000-0000D2510000}"/>
    <cellStyle name="Normal 18 2 2 4 2 4" xfId="12536" xr:uid="{00000000-0005-0000-0000-0000F8300000}"/>
    <cellStyle name="Normal 18 2 2 4 2 4 3" xfId="27634" xr:uid="{00000000-0005-0000-0000-0000F26B0000}"/>
    <cellStyle name="Normal 18 2 2 4 2 5" xfId="7515" xr:uid="{00000000-0005-0000-0000-00005B1D0000}"/>
    <cellStyle name="Normal 18 2 2 4 2 5 3" xfId="22617" xr:uid="{00000000-0005-0000-0000-000059580000}"/>
    <cellStyle name="Normal 18 2 2 4 2 7" xfId="17604" xr:uid="{00000000-0005-0000-0000-0000C4440000}"/>
    <cellStyle name="Normal 18 2 2 4 3" xfId="3297" xr:uid="{00000000-0005-0000-0000-0000E10C0000}"/>
    <cellStyle name="Normal 18 2 2 4 3 2" xfId="13371" xr:uid="{00000000-0005-0000-0000-00003B340000}"/>
    <cellStyle name="Normal 18 2 2 4 3 2 3" xfId="28469" xr:uid="{00000000-0005-0000-0000-0000356F0000}"/>
    <cellStyle name="Normal 18 2 2 4 3 3" xfId="8351" xr:uid="{00000000-0005-0000-0000-00009F200000}"/>
    <cellStyle name="Normal 18 2 2 4 3 3 3" xfId="23452" xr:uid="{00000000-0005-0000-0000-00009C5B0000}"/>
    <cellStyle name="Normal 18 2 2 4 3 5" xfId="18439" xr:uid="{00000000-0005-0000-0000-000007480000}"/>
    <cellStyle name="Normal 18 2 2 4 4" xfId="4990" xr:uid="{00000000-0005-0000-0000-00007E130000}"/>
    <cellStyle name="Normal 18 2 2 4 4 2" xfId="15042" xr:uid="{00000000-0005-0000-0000-0000C23A0000}"/>
    <cellStyle name="Normal 18 2 2 4 4 2 3" xfId="30140" xr:uid="{00000000-0005-0000-0000-0000BC750000}"/>
    <cellStyle name="Normal 18 2 2 4 4 3" xfId="10022" xr:uid="{00000000-0005-0000-0000-000026270000}"/>
    <cellStyle name="Normal 18 2 2 4 4 3 3" xfId="25123" xr:uid="{00000000-0005-0000-0000-000023620000}"/>
    <cellStyle name="Normal 18 2 2 4 4 5" xfId="20110" xr:uid="{00000000-0005-0000-0000-00008E4E0000}"/>
    <cellStyle name="Normal 18 2 2 4 5" xfId="11700" xr:uid="{00000000-0005-0000-0000-0000B42D0000}"/>
    <cellStyle name="Normal 18 2 2 4 5 3" xfId="26798" xr:uid="{00000000-0005-0000-0000-0000AE680000}"/>
    <cellStyle name="Normal 18 2 2 4 6" xfId="6679" xr:uid="{00000000-0005-0000-0000-0000171A0000}"/>
    <cellStyle name="Normal 18 2 2 4 6 3" xfId="21781" xr:uid="{00000000-0005-0000-0000-000015550000}"/>
    <cellStyle name="Normal 18 2 2 4 8" xfId="16768" xr:uid="{00000000-0005-0000-0000-000080410000}"/>
    <cellStyle name="Normal 18 2 2 5" xfId="2026" xr:uid="{00000000-0005-0000-0000-0000EA070000}"/>
    <cellStyle name="Normal 18 2 2 5 2" xfId="3716" xr:uid="{00000000-0005-0000-0000-0000840E0000}"/>
    <cellStyle name="Normal 18 2 2 5 2 2" xfId="13789" xr:uid="{00000000-0005-0000-0000-0000DD350000}"/>
    <cellStyle name="Normal 18 2 2 5 2 2 3" xfId="28887" xr:uid="{00000000-0005-0000-0000-0000D7700000}"/>
    <cellStyle name="Normal 18 2 2 5 2 3" xfId="8769" xr:uid="{00000000-0005-0000-0000-000041220000}"/>
    <cellStyle name="Normal 18 2 2 5 2 3 3" xfId="23870" xr:uid="{00000000-0005-0000-0000-00003E5D0000}"/>
    <cellStyle name="Normal 18 2 2 5 2 5" xfId="18857" xr:uid="{00000000-0005-0000-0000-0000A9490000}"/>
    <cellStyle name="Normal 18 2 2 5 3" xfId="5408" xr:uid="{00000000-0005-0000-0000-000020150000}"/>
    <cellStyle name="Normal 18 2 2 5 3 2" xfId="15460" xr:uid="{00000000-0005-0000-0000-0000643C0000}"/>
    <cellStyle name="Normal 18 2 2 5 3 2 3" xfId="30558" xr:uid="{00000000-0005-0000-0000-00005E770000}"/>
    <cellStyle name="Normal 18 2 2 5 3 3" xfId="10440" xr:uid="{00000000-0005-0000-0000-0000C8280000}"/>
    <cellStyle name="Normal 18 2 2 5 3 3 3" xfId="25541" xr:uid="{00000000-0005-0000-0000-0000C5630000}"/>
    <cellStyle name="Normal 18 2 2 5 3 5" xfId="20528" xr:uid="{00000000-0005-0000-0000-000030500000}"/>
    <cellStyle name="Normal 18 2 2 5 4" xfId="12118" xr:uid="{00000000-0005-0000-0000-0000562F0000}"/>
    <cellStyle name="Normal 18 2 2 5 4 3" xfId="27216" xr:uid="{00000000-0005-0000-0000-0000506A0000}"/>
    <cellStyle name="Normal 18 2 2 5 5" xfId="7097" xr:uid="{00000000-0005-0000-0000-0000B91B0000}"/>
    <cellStyle name="Normal 18 2 2 5 5 3" xfId="22199" xr:uid="{00000000-0005-0000-0000-0000B7560000}"/>
    <cellStyle name="Normal 18 2 2 5 7" xfId="17186" xr:uid="{00000000-0005-0000-0000-000022430000}"/>
    <cellStyle name="Normal 18 2 2 6" xfId="2879" xr:uid="{00000000-0005-0000-0000-00003F0B0000}"/>
    <cellStyle name="Normal 18 2 2 6 2" xfId="12953" xr:uid="{00000000-0005-0000-0000-000099320000}"/>
    <cellStyle name="Normal 18 2 2 6 2 3" xfId="28051" xr:uid="{00000000-0005-0000-0000-0000936D0000}"/>
    <cellStyle name="Normal 18 2 2 6 3" xfId="7933" xr:uid="{00000000-0005-0000-0000-0000FD1E0000}"/>
    <cellStyle name="Normal 18 2 2 6 3 3" xfId="23034" xr:uid="{00000000-0005-0000-0000-0000FA590000}"/>
    <cellStyle name="Normal 18 2 2 6 5" xfId="18021" xr:uid="{00000000-0005-0000-0000-000065460000}"/>
    <cellStyle name="Normal 18 2 2 7" xfId="4572" xr:uid="{00000000-0005-0000-0000-0000DC110000}"/>
    <cellStyle name="Normal 18 2 2 7 2" xfId="14624" xr:uid="{00000000-0005-0000-0000-000020390000}"/>
    <cellStyle name="Normal 18 2 2 7 2 3" xfId="29722" xr:uid="{00000000-0005-0000-0000-00001A740000}"/>
    <cellStyle name="Normal 18 2 2 7 3" xfId="9604" xr:uid="{00000000-0005-0000-0000-000084250000}"/>
    <cellStyle name="Normal 18 2 2 7 3 3" xfId="24705" xr:uid="{00000000-0005-0000-0000-000081600000}"/>
    <cellStyle name="Normal 18 2 2 7 5" xfId="19692" xr:uid="{00000000-0005-0000-0000-0000EC4C0000}"/>
    <cellStyle name="Normal 18 2 2 8" xfId="11282" xr:uid="{00000000-0005-0000-0000-0000122C0000}"/>
    <cellStyle name="Normal 18 2 2 8 3" xfId="26380" xr:uid="{00000000-0005-0000-0000-00000C670000}"/>
    <cellStyle name="Normal 18 2 2 9" xfId="6261" xr:uid="{00000000-0005-0000-0000-000075180000}"/>
    <cellStyle name="Normal 18 2 2 9 3" xfId="21363" xr:uid="{00000000-0005-0000-0000-000073530000}"/>
    <cellStyle name="Normal 18 2 3" xfId="1225" xr:uid="{00000000-0005-0000-0000-0000C9040000}"/>
    <cellStyle name="Normal 18 2 3 10" xfId="16402" xr:uid="{00000000-0005-0000-0000-000012400000}"/>
    <cellStyle name="Normal 18 2 3 2" xfId="1444" xr:uid="{00000000-0005-0000-0000-0000A4050000}"/>
    <cellStyle name="Normal 18 2 3 2 2" xfId="1865" xr:uid="{00000000-0005-0000-0000-000049070000}"/>
    <cellStyle name="Normal 18 2 3 2 2 2" xfId="2704" xr:uid="{00000000-0005-0000-0000-0000900A0000}"/>
    <cellStyle name="Normal 18 2 3 2 2 2 2" xfId="4394" xr:uid="{00000000-0005-0000-0000-00002A110000}"/>
    <cellStyle name="Normal 18 2 3 2 2 2 2 2" xfId="14467" xr:uid="{00000000-0005-0000-0000-000083380000}"/>
    <cellStyle name="Normal 18 2 3 2 2 2 2 2 3" xfId="29565" xr:uid="{00000000-0005-0000-0000-00007D730000}"/>
    <cellStyle name="Normal 18 2 3 2 2 2 2 3" xfId="9447" xr:uid="{00000000-0005-0000-0000-0000E7240000}"/>
    <cellStyle name="Normal 18 2 3 2 2 2 2 3 3" xfId="24548" xr:uid="{00000000-0005-0000-0000-0000E45F0000}"/>
    <cellStyle name="Normal 18 2 3 2 2 2 2 5" xfId="19535" xr:uid="{00000000-0005-0000-0000-00004F4C0000}"/>
    <cellStyle name="Normal 18 2 3 2 2 2 3" xfId="6086" xr:uid="{00000000-0005-0000-0000-0000C6170000}"/>
    <cellStyle name="Normal 18 2 3 2 2 2 3 2" xfId="16138" xr:uid="{00000000-0005-0000-0000-00000A3F0000}"/>
    <cellStyle name="Normal 18 2 3 2 2 2 3 3" xfId="11118" xr:uid="{00000000-0005-0000-0000-00006E2B0000}"/>
    <cellStyle name="Normal 18 2 3 2 2 2 3 3 3" xfId="26219" xr:uid="{00000000-0005-0000-0000-00006B660000}"/>
    <cellStyle name="Normal 18 2 3 2 2 2 3 5" xfId="21206" xr:uid="{00000000-0005-0000-0000-0000D6520000}"/>
    <cellStyle name="Normal 18 2 3 2 2 2 4" xfId="12796" xr:uid="{00000000-0005-0000-0000-0000FC310000}"/>
    <cellStyle name="Normal 18 2 3 2 2 2 4 3" xfId="27894" xr:uid="{00000000-0005-0000-0000-0000F66C0000}"/>
    <cellStyle name="Normal 18 2 3 2 2 2 5" xfId="7775" xr:uid="{00000000-0005-0000-0000-00005F1E0000}"/>
    <cellStyle name="Normal 18 2 3 2 2 2 5 3" xfId="22877" xr:uid="{00000000-0005-0000-0000-00005D590000}"/>
    <cellStyle name="Normal 18 2 3 2 2 2 7" xfId="17864" xr:uid="{00000000-0005-0000-0000-0000C8450000}"/>
    <cellStyle name="Normal 18 2 3 2 2 3" xfId="3557" xr:uid="{00000000-0005-0000-0000-0000E50D0000}"/>
    <cellStyle name="Normal 18 2 3 2 2 3 2" xfId="13631" xr:uid="{00000000-0005-0000-0000-00003F350000}"/>
    <cellStyle name="Normal 18 2 3 2 2 3 2 3" xfId="28729" xr:uid="{00000000-0005-0000-0000-000039700000}"/>
    <cellStyle name="Normal 18 2 3 2 2 3 3" xfId="8611" xr:uid="{00000000-0005-0000-0000-0000A3210000}"/>
    <cellStyle name="Normal 18 2 3 2 2 3 3 3" xfId="23712" xr:uid="{00000000-0005-0000-0000-0000A05C0000}"/>
    <cellStyle name="Normal 18 2 3 2 2 3 5" xfId="18699" xr:uid="{00000000-0005-0000-0000-00000B490000}"/>
    <cellStyle name="Normal 18 2 3 2 2 4" xfId="5250" xr:uid="{00000000-0005-0000-0000-000082140000}"/>
    <cellStyle name="Normal 18 2 3 2 2 4 2" xfId="15302" xr:uid="{00000000-0005-0000-0000-0000C63B0000}"/>
    <cellStyle name="Normal 18 2 3 2 2 4 2 3" xfId="30400" xr:uid="{00000000-0005-0000-0000-0000C0760000}"/>
    <cellStyle name="Normal 18 2 3 2 2 4 3" xfId="10282" xr:uid="{00000000-0005-0000-0000-00002A280000}"/>
    <cellStyle name="Normal 18 2 3 2 2 4 3 3" xfId="25383" xr:uid="{00000000-0005-0000-0000-000027630000}"/>
    <cellStyle name="Normal 18 2 3 2 2 4 5" xfId="20370" xr:uid="{00000000-0005-0000-0000-0000924F0000}"/>
    <cellStyle name="Normal 18 2 3 2 2 5" xfId="11960" xr:uid="{00000000-0005-0000-0000-0000B82E0000}"/>
    <cellStyle name="Normal 18 2 3 2 2 5 3" xfId="27058" xr:uid="{00000000-0005-0000-0000-0000B2690000}"/>
    <cellStyle name="Normal 18 2 3 2 2 6" xfId="6939" xr:uid="{00000000-0005-0000-0000-00001B1B0000}"/>
    <cellStyle name="Normal 18 2 3 2 2 6 3" xfId="22041" xr:uid="{00000000-0005-0000-0000-000019560000}"/>
    <cellStyle name="Normal 18 2 3 2 2 8" xfId="17028" xr:uid="{00000000-0005-0000-0000-000084420000}"/>
    <cellStyle name="Normal 18 2 3 2 3" xfId="2286" xr:uid="{00000000-0005-0000-0000-0000EE080000}"/>
    <cellStyle name="Normal 18 2 3 2 3 2" xfId="3976" xr:uid="{00000000-0005-0000-0000-0000880F0000}"/>
    <cellStyle name="Normal 18 2 3 2 3 2 2" xfId="14049" xr:uid="{00000000-0005-0000-0000-0000E1360000}"/>
    <cellStyle name="Normal 18 2 3 2 3 2 2 3" xfId="29147" xr:uid="{00000000-0005-0000-0000-0000DB710000}"/>
    <cellStyle name="Normal 18 2 3 2 3 2 3" xfId="9029" xr:uid="{00000000-0005-0000-0000-000045230000}"/>
    <cellStyle name="Normal 18 2 3 2 3 2 3 3" xfId="24130" xr:uid="{00000000-0005-0000-0000-0000425E0000}"/>
    <cellStyle name="Normal 18 2 3 2 3 2 5" xfId="19117" xr:uid="{00000000-0005-0000-0000-0000AD4A0000}"/>
    <cellStyle name="Normal 18 2 3 2 3 3" xfId="5668" xr:uid="{00000000-0005-0000-0000-000024160000}"/>
    <cellStyle name="Normal 18 2 3 2 3 3 2" xfId="15720" xr:uid="{00000000-0005-0000-0000-0000683D0000}"/>
    <cellStyle name="Normal 18 2 3 2 3 3 3" xfId="10700" xr:uid="{00000000-0005-0000-0000-0000CC290000}"/>
    <cellStyle name="Normal 18 2 3 2 3 3 3 3" xfId="25801" xr:uid="{00000000-0005-0000-0000-0000C9640000}"/>
    <cellStyle name="Normal 18 2 3 2 3 3 5" xfId="20788" xr:uid="{00000000-0005-0000-0000-000034510000}"/>
    <cellStyle name="Normal 18 2 3 2 3 4" xfId="12378" xr:uid="{00000000-0005-0000-0000-00005A300000}"/>
    <cellStyle name="Normal 18 2 3 2 3 4 3" xfId="27476" xr:uid="{00000000-0005-0000-0000-0000546B0000}"/>
    <cellStyle name="Normal 18 2 3 2 3 5" xfId="7357" xr:uid="{00000000-0005-0000-0000-0000BD1C0000}"/>
    <cellStyle name="Normal 18 2 3 2 3 5 3" xfId="22459" xr:uid="{00000000-0005-0000-0000-0000BB570000}"/>
    <cellStyle name="Normal 18 2 3 2 3 7" xfId="17446" xr:uid="{00000000-0005-0000-0000-000026440000}"/>
    <cellStyle name="Normal 18 2 3 2 4" xfId="3139" xr:uid="{00000000-0005-0000-0000-0000430C0000}"/>
    <cellStyle name="Normal 18 2 3 2 4 2" xfId="13213" xr:uid="{00000000-0005-0000-0000-00009D330000}"/>
    <cellStyle name="Normal 18 2 3 2 4 2 3" xfId="28311" xr:uid="{00000000-0005-0000-0000-0000976E0000}"/>
    <cellStyle name="Normal 18 2 3 2 4 3" xfId="8193" xr:uid="{00000000-0005-0000-0000-000001200000}"/>
    <cellStyle name="Normal 18 2 3 2 4 3 3" xfId="23294" xr:uid="{00000000-0005-0000-0000-0000FE5A0000}"/>
    <cellStyle name="Normal 18 2 3 2 4 5" xfId="18281" xr:uid="{00000000-0005-0000-0000-000069470000}"/>
    <cellStyle name="Normal 18 2 3 2 5" xfId="4832" xr:uid="{00000000-0005-0000-0000-0000E0120000}"/>
    <cellStyle name="Normal 18 2 3 2 5 2" xfId="14884" xr:uid="{00000000-0005-0000-0000-0000243A0000}"/>
    <cellStyle name="Normal 18 2 3 2 5 2 3" xfId="29982" xr:uid="{00000000-0005-0000-0000-00001E750000}"/>
    <cellStyle name="Normal 18 2 3 2 5 3" xfId="9864" xr:uid="{00000000-0005-0000-0000-000088260000}"/>
    <cellStyle name="Normal 18 2 3 2 5 3 3" xfId="24965" xr:uid="{00000000-0005-0000-0000-000085610000}"/>
    <cellStyle name="Normal 18 2 3 2 5 5" xfId="19952" xr:uid="{00000000-0005-0000-0000-0000F04D0000}"/>
    <cellStyle name="Normal 18 2 3 2 6" xfId="11542" xr:uid="{00000000-0005-0000-0000-0000162D0000}"/>
    <cellStyle name="Normal 18 2 3 2 6 3" xfId="26640" xr:uid="{00000000-0005-0000-0000-000010680000}"/>
    <cellStyle name="Normal 18 2 3 2 7" xfId="6521" xr:uid="{00000000-0005-0000-0000-000079190000}"/>
    <cellStyle name="Normal 18 2 3 2 7 3" xfId="21623" xr:uid="{00000000-0005-0000-0000-000077540000}"/>
    <cellStyle name="Normal 18 2 3 2 9" xfId="16610" xr:uid="{00000000-0005-0000-0000-0000E2400000}"/>
    <cellStyle name="Normal 18 2 3 3" xfId="1657" xr:uid="{00000000-0005-0000-0000-000079060000}"/>
    <cellStyle name="Normal 18 2 3 3 2" xfId="2496" xr:uid="{00000000-0005-0000-0000-0000C0090000}"/>
    <cellStyle name="Normal 18 2 3 3 2 2" xfId="4186" xr:uid="{00000000-0005-0000-0000-00005A100000}"/>
    <cellStyle name="Normal 18 2 3 3 2 2 2" xfId="14259" xr:uid="{00000000-0005-0000-0000-0000B3370000}"/>
    <cellStyle name="Normal 18 2 3 3 2 2 2 3" xfId="29357" xr:uid="{00000000-0005-0000-0000-0000AD720000}"/>
    <cellStyle name="Normal 18 2 3 3 2 2 3" xfId="9239" xr:uid="{00000000-0005-0000-0000-000017240000}"/>
    <cellStyle name="Normal 18 2 3 3 2 2 3 3" xfId="24340" xr:uid="{00000000-0005-0000-0000-0000145F0000}"/>
    <cellStyle name="Normal 18 2 3 3 2 2 5" xfId="19327" xr:uid="{00000000-0005-0000-0000-00007F4B0000}"/>
    <cellStyle name="Normal 18 2 3 3 2 3" xfId="5878" xr:uid="{00000000-0005-0000-0000-0000F6160000}"/>
    <cellStyle name="Normal 18 2 3 3 2 3 2" xfId="15930" xr:uid="{00000000-0005-0000-0000-00003A3E0000}"/>
    <cellStyle name="Normal 18 2 3 3 2 3 3" xfId="10910" xr:uid="{00000000-0005-0000-0000-00009E2A0000}"/>
    <cellStyle name="Normal 18 2 3 3 2 3 3 3" xfId="26011" xr:uid="{00000000-0005-0000-0000-00009B650000}"/>
    <cellStyle name="Normal 18 2 3 3 2 3 5" xfId="20998" xr:uid="{00000000-0005-0000-0000-000006520000}"/>
    <cellStyle name="Normal 18 2 3 3 2 4" xfId="12588" xr:uid="{00000000-0005-0000-0000-00002C310000}"/>
    <cellStyle name="Normal 18 2 3 3 2 4 3" xfId="27686" xr:uid="{00000000-0005-0000-0000-0000266C0000}"/>
    <cellStyle name="Normal 18 2 3 3 2 5" xfId="7567" xr:uid="{00000000-0005-0000-0000-00008F1D0000}"/>
    <cellStyle name="Normal 18 2 3 3 2 5 3" xfId="22669" xr:uid="{00000000-0005-0000-0000-00008D580000}"/>
    <cellStyle name="Normal 18 2 3 3 2 7" xfId="17656" xr:uid="{00000000-0005-0000-0000-0000F8440000}"/>
    <cellStyle name="Normal 18 2 3 3 3" xfId="3349" xr:uid="{00000000-0005-0000-0000-0000150D0000}"/>
    <cellStyle name="Normal 18 2 3 3 3 2" xfId="13423" xr:uid="{00000000-0005-0000-0000-00006F340000}"/>
    <cellStyle name="Normal 18 2 3 3 3 2 3" xfId="28521" xr:uid="{00000000-0005-0000-0000-0000696F0000}"/>
    <cellStyle name="Normal 18 2 3 3 3 3" xfId="8403" xr:uid="{00000000-0005-0000-0000-0000D3200000}"/>
    <cellStyle name="Normal 18 2 3 3 3 3 3" xfId="23504" xr:uid="{00000000-0005-0000-0000-0000D05B0000}"/>
    <cellStyle name="Normal 18 2 3 3 3 5" xfId="18491" xr:uid="{00000000-0005-0000-0000-00003B480000}"/>
    <cellStyle name="Normal 18 2 3 3 4" xfId="5042" xr:uid="{00000000-0005-0000-0000-0000B2130000}"/>
    <cellStyle name="Normal 18 2 3 3 4 2" xfId="15094" xr:uid="{00000000-0005-0000-0000-0000F63A0000}"/>
    <cellStyle name="Normal 18 2 3 3 4 2 3" xfId="30192" xr:uid="{00000000-0005-0000-0000-0000F0750000}"/>
    <cellStyle name="Normal 18 2 3 3 4 3" xfId="10074" xr:uid="{00000000-0005-0000-0000-00005A270000}"/>
    <cellStyle name="Normal 18 2 3 3 4 3 3" xfId="25175" xr:uid="{00000000-0005-0000-0000-000057620000}"/>
    <cellStyle name="Normal 18 2 3 3 4 5" xfId="20162" xr:uid="{00000000-0005-0000-0000-0000C24E0000}"/>
    <cellStyle name="Normal 18 2 3 3 5" xfId="11752" xr:uid="{00000000-0005-0000-0000-0000E82D0000}"/>
    <cellStyle name="Normal 18 2 3 3 5 3" xfId="26850" xr:uid="{00000000-0005-0000-0000-0000E2680000}"/>
    <cellStyle name="Normal 18 2 3 3 6" xfId="6731" xr:uid="{00000000-0005-0000-0000-00004B1A0000}"/>
    <cellStyle name="Normal 18 2 3 3 6 3" xfId="21833" xr:uid="{00000000-0005-0000-0000-000049550000}"/>
    <cellStyle name="Normal 18 2 3 3 8" xfId="16820" xr:uid="{00000000-0005-0000-0000-0000B4410000}"/>
    <cellStyle name="Normal 18 2 3 4" xfId="2078" xr:uid="{00000000-0005-0000-0000-00001E080000}"/>
    <cellStyle name="Normal 18 2 3 4 2" xfId="3768" xr:uid="{00000000-0005-0000-0000-0000B80E0000}"/>
    <cellStyle name="Normal 18 2 3 4 2 2" xfId="13841" xr:uid="{00000000-0005-0000-0000-000011360000}"/>
    <cellStyle name="Normal 18 2 3 4 2 2 3" xfId="28939" xr:uid="{00000000-0005-0000-0000-00000B710000}"/>
    <cellStyle name="Normal 18 2 3 4 2 3" xfId="8821" xr:uid="{00000000-0005-0000-0000-000075220000}"/>
    <cellStyle name="Normal 18 2 3 4 2 3 3" xfId="23922" xr:uid="{00000000-0005-0000-0000-0000725D0000}"/>
    <cellStyle name="Normal 18 2 3 4 2 5" xfId="18909" xr:uid="{00000000-0005-0000-0000-0000DD490000}"/>
    <cellStyle name="Normal 18 2 3 4 3" xfId="5460" xr:uid="{00000000-0005-0000-0000-000054150000}"/>
    <cellStyle name="Normal 18 2 3 4 3 2" xfId="15512" xr:uid="{00000000-0005-0000-0000-0000983C0000}"/>
    <cellStyle name="Normal 18 2 3 4 3 2 3" xfId="30610" xr:uid="{00000000-0005-0000-0000-000092770000}"/>
    <cellStyle name="Normal 18 2 3 4 3 3" xfId="10492" xr:uid="{00000000-0005-0000-0000-0000FC280000}"/>
    <cellStyle name="Normal 18 2 3 4 3 3 3" xfId="25593" xr:uid="{00000000-0005-0000-0000-0000F9630000}"/>
    <cellStyle name="Normal 18 2 3 4 3 5" xfId="20580" xr:uid="{00000000-0005-0000-0000-000064500000}"/>
    <cellStyle name="Normal 18 2 3 4 4" xfId="12170" xr:uid="{00000000-0005-0000-0000-00008A2F0000}"/>
    <cellStyle name="Normal 18 2 3 4 4 3" xfId="27268" xr:uid="{00000000-0005-0000-0000-0000846A0000}"/>
    <cellStyle name="Normal 18 2 3 4 5" xfId="7149" xr:uid="{00000000-0005-0000-0000-0000ED1B0000}"/>
    <cellStyle name="Normal 18 2 3 4 5 3" xfId="22251" xr:uid="{00000000-0005-0000-0000-0000EB560000}"/>
    <cellStyle name="Normal 18 2 3 4 7" xfId="17238" xr:uid="{00000000-0005-0000-0000-000056430000}"/>
    <cellStyle name="Normal 18 2 3 5" xfId="2931" xr:uid="{00000000-0005-0000-0000-0000730B0000}"/>
    <cellStyle name="Normal 18 2 3 5 2" xfId="13005" xr:uid="{00000000-0005-0000-0000-0000CD320000}"/>
    <cellStyle name="Normal 18 2 3 5 2 3" xfId="28103" xr:uid="{00000000-0005-0000-0000-0000C76D0000}"/>
    <cellStyle name="Normal 18 2 3 5 3" xfId="7985" xr:uid="{00000000-0005-0000-0000-0000311F0000}"/>
    <cellStyle name="Normal 18 2 3 5 3 3" xfId="23086" xr:uid="{00000000-0005-0000-0000-00002E5A0000}"/>
    <cellStyle name="Normal 18 2 3 5 5" xfId="18073" xr:uid="{00000000-0005-0000-0000-000099460000}"/>
    <cellStyle name="Normal 18 2 3 6" xfId="4624" xr:uid="{00000000-0005-0000-0000-000010120000}"/>
    <cellStyle name="Normal 18 2 3 6 2" xfId="14676" xr:uid="{00000000-0005-0000-0000-000054390000}"/>
    <cellStyle name="Normal 18 2 3 6 2 3" xfId="29774" xr:uid="{00000000-0005-0000-0000-00004E740000}"/>
    <cellStyle name="Normal 18 2 3 6 3" xfId="9656" xr:uid="{00000000-0005-0000-0000-0000B8250000}"/>
    <cellStyle name="Normal 18 2 3 6 3 3" xfId="24757" xr:uid="{00000000-0005-0000-0000-0000B5600000}"/>
    <cellStyle name="Normal 18 2 3 6 5" xfId="19744" xr:uid="{00000000-0005-0000-0000-0000204D0000}"/>
    <cellStyle name="Normal 18 2 3 7" xfId="11334" xr:uid="{00000000-0005-0000-0000-0000462C0000}"/>
    <cellStyle name="Normal 18 2 3 7 3" xfId="26432" xr:uid="{00000000-0005-0000-0000-000040670000}"/>
    <cellStyle name="Normal 18 2 3 8" xfId="6313" xr:uid="{00000000-0005-0000-0000-0000A9180000}"/>
    <cellStyle name="Normal 18 2 3 8 3" xfId="21415" xr:uid="{00000000-0005-0000-0000-0000A7530000}"/>
    <cellStyle name="Normal 18 2 4" xfId="1338" xr:uid="{00000000-0005-0000-0000-00003A050000}"/>
    <cellStyle name="Normal 18 2 4 2" xfId="1761" xr:uid="{00000000-0005-0000-0000-0000E1060000}"/>
    <cellStyle name="Normal 18 2 4 2 2" xfId="2600" xr:uid="{00000000-0005-0000-0000-0000280A0000}"/>
    <cellStyle name="Normal 18 2 4 2 2 2" xfId="4290" xr:uid="{00000000-0005-0000-0000-0000C2100000}"/>
    <cellStyle name="Normal 18 2 4 2 2 2 2" xfId="14363" xr:uid="{00000000-0005-0000-0000-00001B380000}"/>
    <cellStyle name="Normal 18 2 4 2 2 2 2 3" xfId="29461" xr:uid="{00000000-0005-0000-0000-000015730000}"/>
    <cellStyle name="Normal 18 2 4 2 2 2 3" xfId="9343" xr:uid="{00000000-0005-0000-0000-00007F240000}"/>
    <cellStyle name="Normal 18 2 4 2 2 2 3 3" xfId="24444" xr:uid="{00000000-0005-0000-0000-00007C5F0000}"/>
    <cellStyle name="Normal 18 2 4 2 2 2 5" xfId="19431" xr:uid="{00000000-0005-0000-0000-0000E74B0000}"/>
    <cellStyle name="Normal 18 2 4 2 2 3" xfId="5982" xr:uid="{00000000-0005-0000-0000-00005E170000}"/>
    <cellStyle name="Normal 18 2 4 2 2 3 2" xfId="16034" xr:uid="{00000000-0005-0000-0000-0000A23E0000}"/>
    <cellStyle name="Normal 18 2 4 2 2 3 3" xfId="11014" xr:uid="{00000000-0005-0000-0000-0000062B0000}"/>
    <cellStyle name="Normal 18 2 4 2 2 3 3 3" xfId="26115" xr:uid="{00000000-0005-0000-0000-000003660000}"/>
    <cellStyle name="Normal 18 2 4 2 2 3 5" xfId="21102" xr:uid="{00000000-0005-0000-0000-00006E520000}"/>
    <cellStyle name="Normal 18 2 4 2 2 4" xfId="12692" xr:uid="{00000000-0005-0000-0000-000094310000}"/>
    <cellStyle name="Normal 18 2 4 2 2 4 3" xfId="27790" xr:uid="{00000000-0005-0000-0000-00008E6C0000}"/>
    <cellStyle name="Normal 18 2 4 2 2 5" xfId="7671" xr:uid="{00000000-0005-0000-0000-0000F71D0000}"/>
    <cellStyle name="Normal 18 2 4 2 2 5 3" xfId="22773" xr:uid="{00000000-0005-0000-0000-0000F5580000}"/>
    <cellStyle name="Normal 18 2 4 2 2 7" xfId="17760" xr:uid="{00000000-0005-0000-0000-000060450000}"/>
    <cellStyle name="Normal 18 2 4 2 3" xfId="3453" xr:uid="{00000000-0005-0000-0000-00007D0D0000}"/>
    <cellStyle name="Normal 18 2 4 2 3 2" xfId="13527" xr:uid="{00000000-0005-0000-0000-0000D7340000}"/>
    <cellStyle name="Normal 18 2 4 2 3 2 3" xfId="28625" xr:uid="{00000000-0005-0000-0000-0000D16F0000}"/>
    <cellStyle name="Normal 18 2 4 2 3 3" xfId="8507" xr:uid="{00000000-0005-0000-0000-00003B210000}"/>
    <cellStyle name="Normal 18 2 4 2 3 3 3" xfId="23608" xr:uid="{00000000-0005-0000-0000-0000385C0000}"/>
    <cellStyle name="Normal 18 2 4 2 3 5" xfId="18595" xr:uid="{00000000-0005-0000-0000-0000A3480000}"/>
    <cellStyle name="Normal 18 2 4 2 4" xfId="5146" xr:uid="{00000000-0005-0000-0000-00001A140000}"/>
    <cellStyle name="Normal 18 2 4 2 4 2" xfId="15198" xr:uid="{00000000-0005-0000-0000-00005E3B0000}"/>
    <cellStyle name="Normal 18 2 4 2 4 2 3" xfId="30296" xr:uid="{00000000-0005-0000-0000-000058760000}"/>
    <cellStyle name="Normal 18 2 4 2 4 3" xfId="10178" xr:uid="{00000000-0005-0000-0000-0000C2270000}"/>
    <cellStyle name="Normal 18 2 4 2 4 3 3" xfId="25279" xr:uid="{00000000-0005-0000-0000-0000BF620000}"/>
    <cellStyle name="Normal 18 2 4 2 4 5" xfId="20266" xr:uid="{00000000-0005-0000-0000-00002A4F0000}"/>
    <cellStyle name="Normal 18 2 4 2 5" xfId="11856" xr:uid="{00000000-0005-0000-0000-0000502E0000}"/>
    <cellStyle name="Normal 18 2 4 2 5 3" xfId="26954" xr:uid="{00000000-0005-0000-0000-00004A690000}"/>
    <cellStyle name="Normal 18 2 4 2 6" xfId="6835" xr:uid="{00000000-0005-0000-0000-0000B31A0000}"/>
    <cellStyle name="Normal 18 2 4 2 6 3" xfId="21937" xr:uid="{00000000-0005-0000-0000-0000B1550000}"/>
    <cellStyle name="Normal 18 2 4 2 8" xfId="16924" xr:uid="{00000000-0005-0000-0000-00001C420000}"/>
    <cellStyle name="Normal 18 2 4 3" xfId="2182" xr:uid="{00000000-0005-0000-0000-000086080000}"/>
    <cellStyle name="Normal 18 2 4 3 2" xfId="3872" xr:uid="{00000000-0005-0000-0000-0000200F0000}"/>
    <cellStyle name="Normal 18 2 4 3 2 2" xfId="13945" xr:uid="{00000000-0005-0000-0000-000079360000}"/>
    <cellStyle name="Normal 18 2 4 3 2 2 3" xfId="29043" xr:uid="{00000000-0005-0000-0000-000073710000}"/>
    <cellStyle name="Normal 18 2 4 3 2 3" xfId="8925" xr:uid="{00000000-0005-0000-0000-0000DD220000}"/>
    <cellStyle name="Normal 18 2 4 3 2 3 3" xfId="24026" xr:uid="{00000000-0005-0000-0000-0000DA5D0000}"/>
    <cellStyle name="Normal 18 2 4 3 2 5" xfId="19013" xr:uid="{00000000-0005-0000-0000-0000454A0000}"/>
    <cellStyle name="Normal 18 2 4 3 3" xfId="5564" xr:uid="{00000000-0005-0000-0000-0000BC150000}"/>
    <cellStyle name="Normal 18 2 4 3 3 2" xfId="15616" xr:uid="{00000000-0005-0000-0000-0000003D0000}"/>
    <cellStyle name="Normal 18 2 4 3 3 3" xfId="10596" xr:uid="{00000000-0005-0000-0000-000064290000}"/>
    <cellStyle name="Normal 18 2 4 3 3 3 3" xfId="25697" xr:uid="{00000000-0005-0000-0000-000061640000}"/>
    <cellStyle name="Normal 18 2 4 3 3 5" xfId="20684" xr:uid="{00000000-0005-0000-0000-0000CC500000}"/>
    <cellStyle name="Normal 18 2 4 3 4" xfId="12274" xr:uid="{00000000-0005-0000-0000-0000F22F0000}"/>
    <cellStyle name="Normal 18 2 4 3 4 3" xfId="27372" xr:uid="{00000000-0005-0000-0000-0000EC6A0000}"/>
    <cellStyle name="Normal 18 2 4 3 5" xfId="7253" xr:uid="{00000000-0005-0000-0000-0000551C0000}"/>
    <cellStyle name="Normal 18 2 4 3 5 3" xfId="22355" xr:uid="{00000000-0005-0000-0000-000053570000}"/>
    <cellStyle name="Normal 18 2 4 3 7" xfId="17342" xr:uid="{00000000-0005-0000-0000-0000BE430000}"/>
    <cellStyle name="Normal 18 2 4 4" xfId="3035" xr:uid="{00000000-0005-0000-0000-0000DB0B0000}"/>
    <cellStyle name="Normal 18 2 4 4 2" xfId="13109" xr:uid="{00000000-0005-0000-0000-000035330000}"/>
    <cellStyle name="Normal 18 2 4 4 2 3" xfId="28207" xr:uid="{00000000-0005-0000-0000-00002F6E0000}"/>
    <cellStyle name="Normal 18 2 4 4 3" xfId="8089" xr:uid="{00000000-0005-0000-0000-0000991F0000}"/>
    <cellStyle name="Normal 18 2 4 4 3 3" xfId="23190" xr:uid="{00000000-0005-0000-0000-0000965A0000}"/>
    <cellStyle name="Normal 18 2 4 4 5" xfId="18177" xr:uid="{00000000-0005-0000-0000-000001470000}"/>
    <cellStyle name="Normal 18 2 4 5" xfId="4728" xr:uid="{00000000-0005-0000-0000-000078120000}"/>
    <cellStyle name="Normal 18 2 4 5 2" xfId="14780" xr:uid="{00000000-0005-0000-0000-0000BC390000}"/>
    <cellStyle name="Normal 18 2 4 5 2 3" xfId="29878" xr:uid="{00000000-0005-0000-0000-0000B6740000}"/>
    <cellStyle name="Normal 18 2 4 5 3" xfId="9760" xr:uid="{00000000-0005-0000-0000-000020260000}"/>
    <cellStyle name="Normal 18 2 4 5 3 3" xfId="24861" xr:uid="{00000000-0005-0000-0000-00001D610000}"/>
    <cellStyle name="Normal 18 2 4 5 5" xfId="19848" xr:uid="{00000000-0005-0000-0000-0000884D0000}"/>
    <cellStyle name="Normal 18 2 4 6" xfId="11438" xr:uid="{00000000-0005-0000-0000-0000AE2C0000}"/>
    <cellStyle name="Normal 18 2 4 6 3" xfId="26536" xr:uid="{00000000-0005-0000-0000-0000A8670000}"/>
    <cellStyle name="Normal 18 2 4 7" xfId="6417" xr:uid="{00000000-0005-0000-0000-000011190000}"/>
    <cellStyle name="Normal 18 2 4 7 3" xfId="21519" xr:uid="{00000000-0005-0000-0000-00000F540000}"/>
    <cellStyle name="Normal 18 2 4 9" xfId="16506" xr:uid="{00000000-0005-0000-0000-00007A400000}"/>
    <cellStyle name="Normal 18 2 5" xfId="1551" xr:uid="{00000000-0005-0000-0000-00000F060000}"/>
    <cellStyle name="Normal 18 2 5 2" xfId="2392" xr:uid="{00000000-0005-0000-0000-000058090000}"/>
    <cellStyle name="Normal 18 2 5 2 2" xfId="4082" xr:uid="{00000000-0005-0000-0000-0000F20F0000}"/>
    <cellStyle name="Normal 18 2 5 2 2 2" xfId="14155" xr:uid="{00000000-0005-0000-0000-00004B370000}"/>
    <cellStyle name="Normal 18 2 5 2 2 2 3" xfId="29253" xr:uid="{00000000-0005-0000-0000-000045720000}"/>
    <cellStyle name="Normal 18 2 5 2 2 3" xfId="9135" xr:uid="{00000000-0005-0000-0000-0000AF230000}"/>
    <cellStyle name="Normal 18 2 5 2 2 3 3" xfId="24236" xr:uid="{00000000-0005-0000-0000-0000AC5E0000}"/>
    <cellStyle name="Normal 18 2 5 2 2 5" xfId="19223" xr:uid="{00000000-0005-0000-0000-0000174B0000}"/>
    <cellStyle name="Normal 18 2 5 2 3" xfId="5774" xr:uid="{00000000-0005-0000-0000-00008E160000}"/>
    <cellStyle name="Normal 18 2 5 2 3 2" xfId="15826" xr:uid="{00000000-0005-0000-0000-0000D23D0000}"/>
    <cellStyle name="Normal 18 2 5 2 3 3" xfId="10806" xr:uid="{00000000-0005-0000-0000-0000362A0000}"/>
    <cellStyle name="Normal 18 2 5 2 3 3 3" xfId="25907" xr:uid="{00000000-0005-0000-0000-000033650000}"/>
    <cellStyle name="Normal 18 2 5 2 3 5" xfId="20894" xr:uid="{00000000-0005-0000-0000-00009E510000}"/>
    <cellStyle name="Normal 18 2 5 2 4" xfId="12484" xr:uid="{00000000-0005-0000-0000-0000C4300000}"/>
    <cellStyle name="Normal 18 2 5 2 4 3" xfId="27582" xr:uid="{00000000-0005-0000-0000-0000BE6B0000}"/>
    <cellStyle name="Normal 18 2 5 2 5" xfId="7463" xr:uid="{00000000-0005-0000-0000-0000271D0000}"/>
    <cellStyle name="Normal 18 2 5 2 5 3" xfId="22565" xr:uid="{00000000-0005-0000-0000-000025580000}"/>
    <cellStyle name="Normal 18 2 5 2 7" xfId="17552" xr:uid="{00000000-0005-0000-0000-000090440000}"/>
    <cellStyle name="Normal 18 2 5 3" xfId="3245" xr:uid="{00000000-0005-0000-0000-0000AD0C0000}"/>
    <cellStyle name="Normal 18 2 5 3 2" xfId="13319" xr:uid="{00000000-0005-0000-0000-000007340000}"/>
    <cellStyle name="Normal 18 2 5 3 2 3" xfId="28417" xr:uid="{00000000-0005-0000-0000-0000016F0000}"/>
    <cellStyle name="Normal 18 2 5 3 3" xfId="8299" xr:uid="{00000000-0005-0000-0000-00006B200000}"/>
    <cellStyle name="Normal 18 2 5 3 3 3" xfId="23400" xr:uid="{00000000-0005-0000-0000-0000685B0000}"/>
    <cellStyle name="Normal 18 2 5 3 5" xfId="18387" xr:uid="{00000000-0005-0000-0000-0000D3470000}"/>
    <cellStyle name="Normal 18 2 5 4" xfId="4938" xr:uid="{00000000-0005-0000-0000-00004A130000}"/>
    <cellStyle name="Normal 18 2 5 4 2" xfId="14990" xr:uid="{00000000-0005-0000-0000-00008E3A0000}"/>
    <cellStyle name="Normal 18 2 5 4 2 3" xfId="30088" xr:uid="{00000000-0005-0000-0000-000088750000}"/>
    <cellStyle name="Normal 18 2 5 4 3" xfId="9970" xr:uid="{00000000-0005-0000-0000-0000F2260000}"/>
    <cellStyle name="Normal 18 2 5 4 3 3" xfId="25071" xr:uid="{00000000-0005-0000-0000-0000EF610000}"/>
    <cellStyle name="Normal 18 2 5 4 5" xfId="20058" xr:uid="{00000000-0005-0000-0000-00005A4E0000}"/>
    <cellStyle name="Normal 18 2 5 5" xfId="11648" xr:uid="{00000000-0005-0000-0000-0000802D0000}"/>
    <cellStyle name="Normal 18 2 5 5 3" xfId="26746" xr:uid="{00000000-0005-0000-0000-00007A680000}"/>
    <cellStyle name="Normal 18 2 5 6" xfId="6627" xr:uid="{00000000-0005-0000-0000-0000E3190000}"/>
    <cellStyle name="Normal 18 2 5 6 3" xfId="21729" xr:uid="{00000000-0005-0000-0000-0000E1540000}"/>
    <cellStyle name="Normal 18 2 5 8" xfId="16716" xr:uid="{00000000-0005-0000-0000-00004C410000}"/>
    <cellStyle name="Normal 18 2 6" xfId="1972" xr:uid="{00000000-0005-0000-0000-0000B4070000}"/>
    <cellStyle name="Normal 18 2 6 2" xfId="3664" xr:uid="{00000000-0005-0000-0000-0000500E0000}"/>
    <cellStyle name="Normal 18 2 6 2 2" xfId="13737" xr:uid="{00000000-0005-0000-0000-0000A9350000}"/>
    <cellStyle name="Normal 18 2 6 2 2 3" xfId="28835" xr:uid="{00000000-0005-0000-0000-0000A3700000}"/>
    <cellStyle name="Normal 18 2 6 2 3" xfId="8717" xr:uid="{00000000-0005-0000-0000-00000D220000}"/>
    <cellStyle name="Normal 18 2 6 2 3 3" xfId="23818" xr:uid="{00000000-0005-0000-0000-00000A5D0000}"/>
    <cellStyle name="Normal 18 2 6 2 5" xfId="18805" xr:uid="{00000000-0005-0000-0000-000075490000}"/>
    <cellStyle name="Normal 18 2 6 3" xfId="5356" xr:uid="{00000000-0005-0000-0000-0000EC140000}"/>
    <cellStyle name="Normal 18 2 6 3 2" xfId="15408" xr:uid="{00000000-0005-0000-0000-0000303C0000}"/>
    <cellStyle name="Normal 18 2 6 3 2 3" xfId="30506" xr:uid="{00000000-0005-0000-0000-00002A770000}"/>
    <cellStyle name="Normal 18 2 6 3 3" xfId="10388" xr:uid="{00000000-0005-0000-0000-000094280000}"/>
    <cellStyle name="Normal 18 2 6 3 3 3" xfId="25489" xr:uid="{00000000-0005-0000-0000-000091630000}"/>
    <cellStyle name="Normal 18 2 6 3 5" xfId="20476" xr:uid="{00000000-0005-0000-0000-0000FC4F0000}"/>
    <cellStyle name="Normal 18 2 6 4" xfId="12066" xr:uid="{00000000-0005-0000-0000-0000222F0000}"/>
    <cellStyle name="Normal 18 2 6 4 3" xfId="27164" xr:uid="{00000000-0005-0000-0000-00001C6A0000}"/>
    <cellStyle name="Normal 18 2 6 5" xfId="7045" xr:uid="{00000000-0005-0000-0000-0000851B0000}"/>
    <cellStyle name="Normal 18 2 6 5 3" xfId="22147" xr:uid="{00000000-0005-0000-0000-000083560000}"/>
    <cellStyle name="Normal 18 2 6 7" xfId="17134" xr:uid="{00000000-0005-0000-0000-0000EE420000}"/>
    <cellStyle name="Normal 18 2 7" xfId="2823" xr:uid="{00000000-0005-0000-0000-0000070B0000}"/>
    <cellStyle name="Normal 18 2 7 2" xfId="12901" xr:uid="{00000000-0005-0000-0000-000065320000}"/>
    <cellStyle name="Normal 18 2 7 2 3" xfId="27999" xr:uid="{00000000-0005-0000-0000-00005F6D0000}"/>
    <cellStyle name="Normal 18 2 7 3" xfId="7881" xr:uid="{00000000-0005-0000-0000-0000C91E0000}"/>
    <cellStyle name="Normal 18 2 7 3 3" xfId="22982" xr:uid="{00000000-0005-0000-0000-0000C6590000}"/>
    <cellStyle name="Normal 18 2 7 5" xfId="17969" xr:uid="{00000000-0005-0000-0000-000031460000}"/>
    <cellStyle name="Normal 18 2 8" xfId="4517" xr:uid="{00000000-0005-0000-0000-0000A5110000}"/>
    <cellStyle name="Normal 18 2 8 2" xfId="14572" xr:uid="{00000000-0005-0000-0000-0000EC380000}"/>
    <cellStyle name="Normal 18 2 8 2 3" xfId="29670" xr:uid="{00000000-0005-0000-0000-0000E6730000}"/>
    <cellStyle name="Normal 18 2 8 3" xfId="9552" xr:uid="{00000000-0005-0000-0000-000050250000}"/>
    <cellStyle name="Normal 18 2 8 3 3" xfId="24653" xr:uid="{00000000-0005-0000-0000-00004D600000}"/>
    <cellStyle name="Normal 18 2 8 5" xfId="19640" xr:uid="{00000000-0005-0000-0000-0000B84C0000}"/>
    <cellStyle name="Normal 18 2 9" xfId="11228" xr:uid="{00000000-0005-0000-0000-0000DC2B0000}"/>
    <cellStyle name="Normal 18 2 9 3" xfId="26328" xr:uid="{00000000-0005-0000-0000-0000D8660000}"/>
    <cellStyle name="Normal 19" xfId="137" xr:uid="{00000000-0005-0000-0000-000089000000}"/>
    <cellStyle name="Normal 19 2" xfId="840" xr:uid="{00000000-0005-0000-0000-000048030000}"/>
    <cellStyle name="Normal 19 2 10" xfId="6208" xr:uid="{00000000-0005-0000-0000-000040180000}"/>
    <cellStyle name="Normal 19 2 10 3" xfId="21312" xr:uid="{00000000-0005-0000-0000-000040530000}"/>
    <cellStyle name="Normal 19 2 12" xfId="16297" xr:uid="{00000000-0005-0000-0000-0000A93F0000}"/>
    <cellStyle name="Normal 19 2 2" xfId="1172" xr:uid="{00000000-0005-0000-0000-000094040000}"/>
    <cellStyle name="Normal 19 2 2 11" xfId="16351" xr:uid="{00000000-0005-0000-0000-0000DF3F0000}"/>
    <cellStyle name="Normal 19 2 2 2" xfId="1280" xr:uid="{00000000-0005-0000-0000-000000050000}"/>
    <cellStyle name="Normal 19 2 2 2 10" xfId="16455" xr:uid="{00000000-0005-0000-0000-000047400000}"/>
    <cellStyle name="Normal 19 2 2 2 2" xfId="1497" xr:uid="{00000000-0005-0000-0000-0000D9050000}"/>
    <cellStyle name="Normal 19 2 2 2 2 2" xfId="1918" xr:uid="{00000000-0005-0000-0000-00007E070000}"/>
    <cellStyle name="Normal 19 2 2 2 2 2 2" xfId="2757" xr:uid="{00000000-0005-0000-0000-0000C50A0000}"/>
    <cellStyle name="Normal 19 2 2 2 2 2 2 2" xfId="4447" xr:uid="{00000000-0005-0000-0000-00005F110000}"/>
    <cellStyle name="Normal 19 2 2 2 2 2 2 2 2" xfId="14520" xr:uid="{00000000-0005-0000-0000-0000B8380000}"/>
    <cellStyle name="Normal 19 2 2 2 2 2 2 2 2 3" xfId="29618" xr:uid="{00000000-0005-0000-0000-0000B2730000}"/>
    <cellStyle name="Normal 19 2 2 2 2 2 2 2 3" xfId="9500" xr:uid="{00000000-0005-0000-0000-00001C250000}"/>
    <cellStyle name="Normal 19 2 2 2 2 2 2 2 3 3" xfId="24601" xr:uid="{00000000-0005-0000-0000-000019600000}"/>
    <cellStyle name="Normal 19 2 2 2 2 2 2 2 5" xfId="19588" xr:uid="{00000000-0005-0000-0000-0000844C0000}"/>
    <cellStyle name="Normal 19 2 2 2 2 2 2 3" xfId="6139" xr:uid="{00000000-0005-0000-0000-0000FB170000}"/>
    <cellStyle name="Normal 19 2 2 2 2 2 2 3 2" xfId="16191" xr:uid="{00000000-0005-0000-0000-00003F3F0000}"/>
    <cellStyle name="Normal 19 2 2 2 2 2 2 3 3" xfId="11171" xr:uid="{00000000-0005-0000-0000-0000A32B0000}"/>
    <cellStyle name="Normal 19 2 2 2 2 2 2 3 3 3" xfId="26272" xr:uid="{00000000-0005-0000-0000-0000A0660000}"/>
    <cellStyle name="Normal 19 2 2 2 2 2 2 3 5" xfId="21259" xr:uid="{00000000-0005-0000-0000-00000B530000}"/>
    <cellStyle name="Normal 19 2 2 2 2 2 2 4" xfId="12849" xr:uid="{00000000-0005-0000-0000-000031320000}"/>
    <cellStyle name="Normal 19 2 2 2 2 2 2 4 3" xfId="27947" xr:uid="{00000000-0005-0000-0000-00002B6D0000}"/>
    <cellStyle name="Normal 19 2 2 2 2 2 2 5" xfId="7828" xr:uid="{00000000-0005-0000-0000-0000941E0000}"/>
    <cellStyle name="Normal 19 2 2 2 2 2 2 5 3" xfId="22930" xr:uid="{00000000-0005-0000-0000-000092590000}"/>
    <cellStyle name="Normal 19 2 2 2 2 2 2 7" xfId="17917" xr:uid="{00000000-0005-0000-0000-0000FD450000}"/>
    <cellStyle name="Normal 19 2 2 2 2 2 3" xfId="3610" xr:uid="{00000000-0005-0000-0000-00001A0E0000}"/>
    <cellStyle name="Normal 19 2 2 2 2 2 3 2" xfId="13684" xr:uid="{00000000-0005-0000-0000-000074350000}"/>
    <cellStyle name="Normal 19 2 2 2 2 2 3 2 3" xfId="28782" xr:uid="{00000000-0005-0000-0000-00006E700000}"/>
    <cellStyle name="Normal 19 2 2 2 2 2 3 3" xfId="8664" xr:uid="{00000000-0005-0000-0000-0000D8210000}"/>
    <cellStyle name="Normal 19 2 2 2 2 2 3 3 3" xfId="23765" xr:uid="{00000000-0005-0000-0000-0000D55C0000}"/>
    <cellStyle name="Normal 19 2 2 2 2 2 3 5" xfId="18752" xr:uid="{00000000-0005-0000-0000-000040490000}"/>
    <cellStyle name="Normal 19 2 2 2 2 2 4" xfId="5303" xr:uid="{00000000-0005-0000-0000-0000B7140000}"/>
    <cellStyle name="Normal 19 2 2 2 2 2 4 2" xfId="15355" xr:uid="{00000000-0005-0000-0000-0000FB3B0000}"/>
    <cellStyle name="Normal 19 2 2 2 2 2 4 2 3" xfId="30453" xr:uid="{00000000-0005-0000-0000-0000F5760000}"/>
    <cellStyle name="Normal 19 2 2 2 2 2 4 3" xfId="10335" xr:uid="{00000000-0005-0000-0000-00005F280000}"/>
    <cellStyle name="Normal 19 2 2 2 2 2 4 3 3" xfId="25436" xr:uid="{00000000-0005-0000-0000-00005C630000}"/>
    <cellStyle name="Normal 19 2 2 2 2 2 4 5" xfId="20423" xr:uid="{00000000-0005-0000-0000-0000C74F0000}"/>
    <cellStyle name="Normal 19 2 2 2 2 2 5" xfId="12013" xr:uid="{00000000-0005-0000-0000-0000ED2E0000}"/>
    <cellStyle name="Normal 19 2 2 2 2 2 5 3" xfId="27111" xr:uid="{00000000-0005-0000-0000-0000E7690000}"/>
    <cellStyle name="Normal 19 2 2 2 2 2 6" xfId="6992" xr:uid="{00000000-0005-0000-0000-0000501B0000}"/>
    <cellStyle name="Normal 19 2 2 2 2 2 6 3" xfId="22094" xr:uid="{00000000-0005-0000-0000-00004E560000}"/>
    <cellStyle name="Normal 19 2 2 2 2 2 8" xfId="17081" xr:uid="{00000000-0005-0000-0000-0000B9420000}"/>
    <cellStyle name="Normal 19 2 2 2 2 3" xfId="2339" xr:uid="{00000000-0005-0000-0000-000023090000}"/>
    <cellStyle name="Normal 19 2 2 2 2 3 2" xfId="4029" xr:uid="{00000000-0005-0000-0000-0000BD0F0000}"/>
    <cellStyle name="Normal 19 2 2 2 2 3 2 2" xfId="14102" xr:uid="{00000000-0005-0000-0000-000016370000}"/>
    <cellStyle name="Normal 19 2 2 2 2 3 2 2 3" xfId="29200" xr:uid="{00000000-0005-0000-0000-000010720000}"/>
    <cellStyle name="Normal 19 2 2 2 2 3 2 3" xfId="9082" xr:uid="{00000000-0005-0000-0000-00007A230000}"/>
    <cellStyle name="Normal 19 2 2 2 2 3 2 3 3" xfId="24183" xr:uid="{00000000-0005-0000-0000-0000775E0000}"/>
    <cellStyle name="Normal 19 2 2 2 2 3 2 5" xfId="19170" xr:uid="{00000000-0005-0000-0000-0000E24A0000}"/>
    <cellStyle name="Normal 19 2 2 2 2 3 3" xfId="5721" xr:uid="{00000000-0005-0000-0000-000059160000}"/>
    <cellStyle name="Normal 19 2 2 2 2 3 3 2" xfId="15773" xr:uid="{00000000-0005-0000-0000-00009D3D0000}"/>
    <cellStyle name="Normal 19 2 2 2 2 3 3 3" xfId="10753" xr:uid="{00000000-0005-0000-0000-0000012A0000}"/>
    <cellStyle name="Normal 19 2 2 2 2 3 3 3 3" xfId="25854" xr:uid="{00000000-0005-0000-0000-0000FE640000}"/>
    <cellStyle name="Normal 19 2 2 2 2 3 3 5" xfId="20841" xr:uid="{00000000-0005-0000-0000-000069510000}"/>
    <cellStyle name="Normal 19 2 2 2 2 3 4" xfId="12431" xr:uid="{00000000-0005-0000-0000-00008F300000}"/>
    <cellStyle name="Normal 19 2 2 2 2 3 4 3" xfId="27529" xr:uid="{00000000-0005-0000-0000-0000896B0000}"/>
    <cellStyle name="Normal 19 2 2 2 2 3 5" xfId="7410" xr:uid="{00000000-0005-0000-0000-0000F21C0000}"/>
    <cellStyle name="Normal 19 2 2 2 2 3 5 3" xfId="22512" xr:uid="{00000000-0005-0000-0000-0000F0570000}"/>
    <cellStyle name="Normal 19 2 2 2 2 3 7" xfId="17499" xr:uid="{00000000-0005-0000-0000-00005B440000}"/>
    <cellStyle name="Normal 19 2 2 2 2 4" xfId="3192" xr:uid="{00000000-0005-0000-0000-0000780C0000}"/>
    <cellStyle name="Normal 19 2 2 2 2 4 2" xfId="13266" xr:uid="{00000000-0005-0000-0000-0000D2330000}"/>
    <cellStyle name="Normal 19 2 2 2 2 4 2 3" xfId="28364" xr:uid="{00000000-0005-0000-0000-0000CC6E0000}"/>
    <cellStyle name="Normal 19 2 2 2 2 4 3" xfId="8246" xr:uid="{00000000-0005-0000-0000-000036200000}"/>
    <cellStyle name="Normal 19 2 2 2 2 4 3 3" xfId="23347" xr:uid="{00000000-0005-0000-0000-0000335B0000}"/>
    <cellStyle name="Normal 19 2 2 2 2 4 5" xfId="18334" xr:uid="{00000000-0005-0000-0000-00009E470000}"/>
    <cellStyle name="Normal 19 2 2 2 2 5" xfId="4885" xr:uid="{00000000-0005-0000-0000-000015130000}"/>
    <cellStyle name="Normal 19 2 2 2 2 5 2" xfId="14937" xr:uid="{00000000-0005-0000-0000-0000593A0000}"/>
    <cellStyle name="Normal 19 2 2 2 2 5 2 3" xfId="30035" xr:uid="{00000000-0005-0000-0000-000053750000}"/>
    <cellStyle name="Normal 19 2 2 2 2 5 3" xfId="9917" xr:uid="{00000000-0005-0000-0000-0000BD260000}"/>
    <cellStyle name="Normal 19 2 2 2 2 5 3 3" xfId="25018" xr:uid="{00000000-0005-0000-0000-0000BA610000}"/>
    <cellStyle name="Normal 19 2 2 2 2 5 5" xfId="20005" xr:uid="{00000000-0005-0000-0000-0000254E0000}"/>
    <cellStyle name="Normal 19 2 2 2 2 6" xfId="11595" xr:uid="{00000000-0005-0000-0000-00004B2D0000}"/>
    <cellStyle name="Normal 19 2 2 2 2 6 3" xfId="26693" xr:uid="{00000000-0005-0000-0000-000045680000}"/>
    <cellStyle name="Normal 19 2 2 2 2 7" xfId="6574" xr:uid="{00000000-0005-0000-0000-0000AE190000}"/>
    <cellStyle name="Normal 19 2 2 2 2 7 3" xfId="21676" xr:uid="{00000000-0005-0000-0000-0000AC540000}"/>
    <cellStyle name="Normal 19 2 2 2 2 9" xfId="16663" xr:uid="{00000000-0005-0000-0000-000017410000}"/>
    <cellStyle name="Normal 19 2 2 2 3" xfId="1710" xr:uid="{00000000-0005-0000-0000-0000AE060000}"/>
    <cellStyle name="Normal 19 2 2 2 3 2" xfId="2549" xr:uid="{00000000-0005-0000-0000-0000F5090000}"/>
    <cellStyle name="Normal 19 2 2 2 3 2 2" xfId="4239" xr:uid="{00000000-0005-0000-0000-00008F100000}"/>
    <cellStyle name="Normal 19 2 2 2 3 2 2 2" xfId="14312" xr:uid="{00000000-0005-0000-0000-0000E8370000}"/>
    <cellStyle name="Normal 19 2 2 2 3 2 2 2 3" xfId="29410" xr:uid="{00000000-0005-0000-0000-0000E2720000}"/>
    <cellStyle name="Normal 19 2 2 2 3 2 2 3" xfId="9292" xr:uid="{00000000-0005-0000-0000-00004C240000}"/>
    <cellStyle name="Normal 19 2 2 2 3 2 2 3 3" xfId="24393" xr:uid="{00000000-0005-0000-0000-0000495F0000}"/>
    <cellStyle name="Normal 19 2 2 2 3 2 2 5" xfId="19380" xr:uid="{00000000-0005-0000-0000-0000B44B0000}"/>
    <cellStyle name="Normal 19 2 2 2 3 2 3" xfId="5931" xr:uid="{00000000-0005-0000-0000-00002B170000}"/>
    <cellStyle name="Normal 19 2 2 2 3 2 3 2" xfId="15983" xr:uid="{00000000-0005-0000-0000-00006F3E0000}"/>
    <cellStyle name="Normal 19 2 2 2 3 2 3 3" xfId="10963" xr:uid="{00000000-0005-0000-0000-0000D32A0000}"/>
    <cellStyle name="Normal 19 2 2 2 3 2 3 3 3" xfId="26064" xr:uid="{00000000-0005-0000-0000-0000D0650000}"/>
    <cellStyle name="Normal 19 2 2 2 3 2 3 5" xfId="21051" xr:uid="{00000000-0005-0000-0000-00003B520000}"/>
    <cellStyle name="Normal 19 2 2 2 3 2 4" xfId="12641" xr:uid="{00000000-0005-0000-0000-000061310000}"/>
    <cellStyle name="Normal 19 2 2 2 3 2 4 3" xfId="27739" xr:uid="{00000000-0005-0000-0000-00005B6C0000}"/>
    <cellStyle name="Normal 19 2 2 2 3 2 5" xfId="7620" xr:uid="{00000000-0005-0000-0000-0000C41D0000}"/>
    <cellStyle name="Normal 19 2 2 2 3 2 5 3" xfId="22722" xr:uid="{00000000-0005-0000-0000-0000C2580000}"/>
    <cellStyle name="Normal 19 2 2 2 3 2 7" xfId="17709" xr:uid="{00000000-0005-0000-0000-00002D450000}"/>
    <cellStyle name="Normal 19 2 2 2 3 3" xfId="3402" xr:uid="{00000000-0005-0000-0000-00004A0D0000}"/>
    <cellStyle name="Normal 19 2 2 2 3 3 2" xfId="13476" xr:uid="{00000000-0005-0000-0000-0000A4340000}"/>
    <cellStyle name="Normal 19 2 2 2 3 3 2 3" xfId="28574" xr:uid="{00000000-0005-0000-0000-00009E6F0000}"/>
    <cellStyle name="Normal 19 2 2 2 3 3 3" xfId="8456" xr:uid="{00000000-0005-0000-0000-000008210000}"/>
    <cellStyle name="Normal 19 2 2 2 3 3 3 3" xfId="23557" xr:uid="{00000000-0005-0000-0000-0000055C0000}"/>
    <cellStyle name="Normal 19 2 2 2 3 3 5" xfId="18544" xr:uid="{00000000-0005-0000-0000-000070480000}"/>
    <cellStyle name="Normal 19 2 2 2 3 4" xfId="5095" xr:uid="{00000000-0005-0000-0000-0000E7130000}"/>
    <cellStyle name="Normal 19 2 2 2 3 4 2" xfId="15147" xr:uid="{00000000-0005-0000-0000-00002B3B0000}"/>
    <cellStyle name="Normal 19 2 2 2 3 4 2 3" xfId="30245" xr:uid="{00000000-0005-0000-0000-000025760000}"/>
    <cellStyle name="Normal 19 2 2 2 3 4 3" xfId="10127" xr:uid="{00000000-0005-0000-0000-00008F270000}"/>
    <cellStyle name="Normal 19 2 2 2 3 4 3 3" xfId="25228" xr:uid="{00000000-0005-0000-0000-00008C620000}"/>
    <cellStyle name="Normal 19 2 2 2 3 4 5" xfId="20215" xr:uid="{00000000-0005-0000-0000-0000F74E0000}"/>
    <cellStyle name="Normal 19 2 2 2 3 5" xfId="11805" xr:uid="{00000000-0005-0000-0000-00001D2E0000}"/>
    <cellStyle name="Normal 19 2 2 2 3 5 3" xfId="26903" xr:uid="{00000000-0005-0000-0000-000017690000}"/>
    <cellStyle name="Normal 19 2 2 2 3 6" xfId="6784" xr:uid="{00000000-0005-0000-0000-0000801A0000}"/>
    <cellStyle name="Normal 19 2 2 2 3 6 3" xfId="21886" xr:uid="{00000000-0005-0000-0000-00007E550000}"/>
    <cellStyle name="Normal 19 2 2 2 3 8" xfId="16873" xr:uid="{00000000-0005-0000-0000-0000E9410000}"/>
    <cellStyle name="Normal 19 2 2 2 4" xfId="2131" xr:uid="{00000000-0005-0000-0000-000053080000}"/>
    <cellStyle name="Normal 19 2 2 2 4 2" xfId="3821" xr:uid="{00000000-0005-0000-0000-0000ED0E0000}"/>
    <cellStyle name="Normal 19 2 2 2 4 2 2" xfId="13894" xr:uid="{00000000-0005-0000-0000-000046360000}"/>
    <cellStyle name="Normal 19 2 2 2 4 2 2 3" xfId="28992" xr:uid="{00000000-0005-0000-0000-000040710000}"/>
    <cellStyle name="Normal 19 2 2 2 4 2 3" xfId="8874" xr:uid="{00000000-0005-0000-0000-0000AA220000}"/>
    <cellStyle name="Normal 19 2 2 2 4 2 3 3" xfId="23975" xr:uid="{00000000-0005-0000-0000-0000A75D0000}"/>
    <cellStyle name="Normal 19 2 2 2 4 2 5" xfId="18962" xr:uid="{00000000-0005-0000-0000-0000124A0000}"/>
    <cellStyle name="Normal 19 2 2 2 4 3" xfId="5513" xr:uid="{00000000-0005-0000-0000-000089150000}"/>
    <cellStyle name="Normal 19 2 2 2 4 3 2" xfId="15565" xr:uid="{00000000-0005-0000-0000-0000CD3C0000}"/>
    <cellStyle name="Normal 19 2 2 2 4 3 2 3" xfId="30663" xr:uid="{00000000-0005-0000-0000-0000C7770000}"/>
    <cellStyle name="Normal 19 2 2 2 4 3 3" xfId="10545" xr:uid="{00000000-0005-0000-0000-000031290000}"/>
    <cellStyle name="Normal 19 2 2 2 4 3 3 3" xfId="25646" xr:uid="{00000000-0005-0000-0000-00002E640000}"/>
    <cellStyle name="Normal 19 2 2 2 4 3 5" xfId="20633" xr:uid="{00000000-0005-0000-0000-000099500000}"/>
    <cellStyle name="Normal 19 2 2 2 4 4" xfId="12223" xr:uid="{00000000-0005-0000-0000-0000BF2F0000}"/>
    <cellStyle name="Normal 19 2 2 2 4 4 3" xfId="27321" xr:uid="{00000000-0005-0000-0000-0000B96A0000}"/>
    <cellStyle name="Normal 19 2 2 2 4 5" xfId="7202" xr:uid="{00000000-0005-0000-0000-0000221C0000}"/>
    <cellStyle name="Normal 19 2 2 2 4 5 3" xfId="22304" xr:uid="{00000000-0005-0000-0000-000020570000}"/>
    <cellStyle name="Normal 19 2 2 2 4 7" xfId="17291" xr:uid="{00000000-0005-0000-0000-00008B430000}"/>
    <cellStyle name="Normal 19 2 2 2 5" xfId="2984" xr:uid="{00000000-0005-0000-0000-0000A80B0000}"/>
    <cellStyle name="Normal 19 2 2 2 5 2" xfId="13058" xr:uid="{00000000-0005-0000-0000-000002330000}"/>
    <cellStyle name="Normal 19 2 2 2 5 2 3" xfId="28156" xr:uid="{00000000-0005-0000-0000-0000FC6D0000}"/>
    <cellStyle name="Normal 19 2 2 2 5 3" xfId="8038" xr:uid="{00000000-0005-0000-0000-0000661F0000}"/>
    <cellStyle name="Normal 19 2 2 2 5 3 3" xfId="23139" xr:uid="{00000000-0005-0000-0000-0000635A0000}"/>
    <cellStyle name="Normal 19 2 2 2 5 5" xfId="18126" xr:uid="{00000000-0005-0000-0000-0000CE460000}"/>
    <cellStyle name="Normal 19 2 2 2 6" xfId="4677" xr:uid="{00000000-0005-0000-0000-000045120000}"/>
    <cellStyle name="Normal 19 2 2 2 6 2" xfId="14729" xr:uid="{00000000-0005-0000-0000-000089390000}"/>
    <cellStyle name="Normal 19 2 2 2 6 2 3" xfId="29827" xr:uid="{00000000-0005-0000-0000-000083740000}"/>
    <cellStyle name="Normal 19 2 2 2 6 3" xfId="9709" xr:uid="{00000000-0005-0000-0000-0000ED250000}"/>
    <cellStyle name="Normal 19 2 2 2 6 3 3" xfId="24810" xr:uid="{00000000-0005-0000-0000-0000EA600000}"/>
    <cellStyle name="Normal 19 2 2 2 6 5" xfId="19797" xr:uid="{00000000-0005-0000-0000-0000554D0000}"/>
    <cellStyle name="Normal 19 2 2 2 7" xfId="11387" xr:uid="{00000000-0005-0000-0000-00007B2C0000}"/>
    <cellStyle name="Normal 19 2 2 2 7 3" xfId="26485" xr:uid="{00000000-0005-0000-0000-000075670000}"/>
    <cellStyle name="Normal 19 2 2 2 8" xfId="6366" xr:uid="{00000000-0005-0000-0000-0000DE180000}"/>
    <cellStyle name="Normal 19 2 2 2 8 3" xfId="21468" xr:uid="{00000000-0005-0000-0000-0000DC530000}"/>
    <cellStyle name="Normal 19 2 2 3" xfId="1393" xr:uid="{00000000-0005-0000-0000-000071050000}"/>
    <cellStyle name="Normal 19 2 2 3 2" xfId="1814" xr:uid="{00000000-0005-0000-0000-000016070000}"/>
    <cellStyle name="Normal 19 2 2 3 2 2" xfId="2653" xr:uid="{00000000-0005-0000-0000-00005D0A0000}"/>
    <cellStyle name="Normal 19 2 2 3 2 2 2" xfId="4343" xr:uid="{00000000-0005-0000-0000-0000F7100000}"/>
    <cellStyle name="Normal 19 2 2 3 2 2 2 2" xfId="14416" xr:uid="{00000000-0005-0000-0000-000050380000}"/>
    <cellStyle name="Normal 19 2 2 3 2 2 2 2 3" xfId="29514" xr:uid="{00000000-0005-0000-0000-00004A730000}"/>
    <cellStyle name="Normal 19 2 2 3 2 2 2 3" xfId="9396" xr:uid="{00000000-0005-0000-0000-0000B4240000}"/>
    <cellStyle name="Normal 19 2 2 3 2 2 2 3 3" xfId="24497" xr:uid="{00000000-0005-0000-0000-0000B15F0000}"/>
    <cellStyle name="Normal 19 2 2 3 2 2 2 5" xfId="19484" xr:uid="{00000000-0005-0000-0000-00001C4C0000}"/>
    <cellStyle name="Normal 19 2 2 3 2 2 3" xfId="6035" xr:uid="{00000000-0005-0000-0000-000093170000}"/>
    <cellStyle name="Normal 19 2 2 3 2 2 3 2" xfId="16087" xr:uid="{00000000-0005-0000-0000-0000D73E0000}"/>
    <cellStyle name="Normal 19 2 2 3 2 2 3 3" xfId="11067" xr:uid="{00000000-0005-0000-0000-00003B2B0000}"/>
    <cellStyle name="Normal 19 2 2 3 2 2 3 3 3" xfId="26168" xr:uid="{00000000-0005-0000-0000-000038660000}"/>
    <cellStyle name="Normal 19 2 2 3 2 2 3 5" xfId="21155" xr:uid="{00000000-0005-0000-0000-0000A3520000}"/>
    <cellStyle name="Normal 19 2 2 3 2 2 4" xfId="12745" xr:uid="{00000000-0005-0000-0000-0000C9310000}"/>
    <cellStyle name="Normal 19 2 2 3 2 2 4 3" xfId="27843" xr:uid="{00000000-0005-0000-0000-0000C36C0000}"/>
    <cellStyle name="Normal 19 2 2 3 2 2 5" xfId="7724" xr:uid="{00000000-0005-0000-0000-00002C1E0000}"/>
    <cellStyle name="Normal 19 2 2 3 2 2 5 3" xfId="22826" xr:uid="{00000000-0005-0000-0000-00002A590000}"/>
    <cellStyle name="Normal 19 2 2 3 2 2 7" xfId="17813" xr:uid="{00000000-0005-0000-0000-000095450000}"/>
    <cellStyle name="Normal 19 2 2 3 2 3" xfId="3506" xr:uid="{00000000-0005-0000-0000-0000B20D0000}"/>
    <cellStyle name="Normal 19 2 2 3 2 3 2" xfId="13580" xr:uid="{00000000-0005-0000-0000-00000C350000}"/>
    <cellStyle name="Normal 19 2 2 3 2 3 2 3" xfId="28678" xr:uid="{00000000-0005-0000-0000-000006700000}"/>
    <cellStyle name="Normal 19 2 2 3 2 3 3" xfId="8560" xr:uid="{00000000-0005-0000-0000-000070210000}"/>
    <cellStyle name="Normal 19 2 2 3 2 3 3 3" xfId="23661" xr:uid="{00000000-0005-0000-0000-00006D5C0000}"/>
    <cellStyle name="Normal 19 2 2 3 2 3 5" xfId="18648" xr:uid="{00000000-0005-0000-0000-0000D8480000}"/>
    <cellStyle name="Normal 19 2 2 3 2 4" xfId="5199" xr:uid="{00000000-0005-0000-0000-00004F140000}"/>
    <cellStyle name="Normal 19 2 2 3 2 4 2" xfId="15251" xr:uid="{00000000-0005-0000-0000-0000933B0000}"/>
    <cellStyle name="Normal 19 2 2 3 2 4 2 3" xfId="30349" xr:uid="{00000000-0005-0000-0000-00008D760000}"/>
    <cellStyle name="Normal 19 2 2 3 2 4 3" xfId="10231" xr:uid="{00000000-0005-0000-0000-0000F7270000}"/>
    <cellStyle name="Normal 19 2 2 3 2 4 3 3" xfId="25332" xr:uid="{00000000-0005-0000-0000-0000F4620000}"/>
    <cellStyle name="Normal 19 2 2 3 2 4 5" xfId="20319" xr:uid="{00000000-0005-0000-0000-00005F4F0000}"/>
    <cellStyle name="Normal 19 2 2 3 2 5" xfId="11909" xr:uid="{00000000-0005-0000-0000-0000852E0000}"/>
    <cellStyle name="Normal 19 2 2 3 2 5 3" xfId="27007" xr:uid="{00000000-0005-0000-0000-00007F690000}"/>
    <cellStyle name="Normal 19 2 2 3 2 6" xfId="6888" xr:uid="{00000000-0005-0000-0000-0000E81A0000}"/>
    <cellStyle name="Normal 19 2 2 3 2 6 3" xfId="21990" xr:uid="{00000000-0005-0000-0000-0000E6550000}"/>
    <cellStyle name="Normal 19 2 2 3 2 8" xfId="16977" xr:uid="{00000000-0005-0000-0000-000051420000}"/>
    <cellStyle name="Normal 19 2 2 3 3" xfId="2235" xr:uid="{00000000-0005-0000-0000-0000BB080000}"/>
    <cellStyle name="Normal 19 2 2 3 3 2" xfId="3925" xr:uid="{00000000-0005-0000-0000-0000550F0000}"/>
    <cellStyle name="Normal 19 2 2 3 3 2 2" xfId="13998" xr:uid="{00000000-0005-0000-0000-0000AE360000}"/>
    <cellStyle name="Normal 19 2 2 3 3 2 2 3" xfId="29096" xr:uid="{00000000-0005-0000-0000-0000A8710000}"/>
    <cellStyle name="Normal 19 2 2 3 3 2 3" xfId="8978" xr:uid="{00000000-0005-0000-0000-000012230000}"/>
    <cellStyle name="Normal 19 2 2 3 3 2 3 3" xfId="24079" xr:uid="{00000000-0005-0000-0000-00000F5E0000}"/>
    <cellStyle name="Normal 19 2 2 3 3 2 5" xfId="19066" xr:uid="{00000000-0005-0000-0000-00007A4A0000}"/>
    <cellStyle name="Normal 19 2 2 3 3 3" xfId="5617" xr:uid="{00000000-0005-0000-0000-0000F1150000}"/>
    <cellStyle name="Normal 19 2 2 3 3 3 2" xfId="15669" xr:uid="{00000000-0005-0000-0000-0000353D0000}"/>
    <cellStyle name="Normal 19 2 2 3 3 3 3" xfId="10649" xr:uid="{00000000-0005-0000-0000-000099290000}"/>
    <cellStyle name="Normal 19 2 2 3 3 3 3 3" xfId="25750" xr:uid="{00000000-0005-0000-0000-000096640000}"/>
    <cellStyle name="Normal 19 2 2 3 3 3 5" xfId="20737" xr:uid="{00000000-0005-0000-0000-000001510000}"/>
    <cellStyle name="Normal 19 2 2 3 3 4" xfId="12327" xr:uid="{00000000-0005-0000-0000-000027300000}"/>
    <cellStyle name="Normal 19 2 2 3 3 4 3" xfId="27425" xr:uid="{00000000-0005-0000-0000-0000216B0000}"/>
    <cellStyle name="Normal 19 2 2 3 3 5" xfId="7306" xr:uid="{00000000-0005-0000-0000-00008A1C0000}"/>
    <cellStyle name="Normal 19 2 2 3 3 5 3" xfId="22408" xr:uid="{00000000-0005-0000-0000-000088570000}"/>
    <cellStyle name="Normal 19 2 2 3 3 7" xfId="17395" xr:uid="{00000000-0005-0000-0000-0000F3430000}"/>
    <cellStyle name="Normal 19 2 2 3 4" xfId="3088" xr:uid="{00000000-0005-0000-0000-0000100C0000}"/>
    <cellStyle name="Normal 19 2 2 3 4 2" xfId="13162" xr:uid="{00000000-0005-0000-0000-00006A330000}"/>
    <cellStyle name="Normal 19 2 2 3 4 2 3" xfId="28260" xr:uid="{00000000-0005-0000-0000-0000646E0000}"/>
    <cellStyle name="Normal 19 2 2 3 4 3" xfId="8142" xr:uid="{00000000-0005-0000-0000-0000CE1F0000}"/>
    <cellStyle name="Normal 19 2 2 3 4 3 3" xfId="23243" xr:uid="{00000000-0005-0000-0000-0000CB5A0000}"/>
    <cellStyle name="Normal 19 2 2 3 4 5" xfId="18230" xr:uid="{00000000-0005-0000-0000-000036470000}"/>
    <cellStyle name="Normal 19 2 2 3 5" xfId="4781" xr:uid="{00000000-0005-0000-0000-0000AD120000}"/>
    <cellStyle name="Normal 19 2 2 3 5 2" xfId="14833" xr:uid="{00000000-0005-0000-0000-0000F1390000}"/>
    <cellStyle name="Normal 19 2 2 3 5 2 3" xfId="29931" xr:uid="{00000000-0005-0000-0000-0000EB740000}"/>
    <cellStyle name="Normal 19 2 2 3 5 3" xfId="9813" xr:uid="{00000000-0005-0000-0000-000055260000}"/>
    <cellStyle name="Normal 19 2 2 3 5 3 3" xfId="24914" xr:uid="{00000000-0005-0000-0000-000052610000}"/>
    <cellStyle name="Normal 19 2 2 3 5 5" xfId="19901" xr:uid="{00000000-0005-0000-0000-0000BD4D0000}"/>
    <cellStyle name="Normal 19 2 2 3 6" xfId="11491" xr:uid="{00000000-0005-0000-0000-0000E32C0000}"/>
    <cellStyle name="Normal 19 2 2 3 6 3" xfId="26589" xr:uid="{00000000-0005-0000-0000-0000DD670000}"/>
    <cellStyle name="Normal 19 2 2 3 7" xfId="6470" xr:uid="{00000000-0005-0000-0000-000046190000}"/>
    <cellStyle name="Normal 19 2 2 3 7 3" xfId="21572" xr:uid="{00000000-0005-0000-0000-000044540000}"/>
    <cellStyle name="Normal 19 2 2 3 9" xfId="16559" xr:uid="{00000000-0005-0000-0000-0000AF400000}"/>
    <cellStyle name="Normal 19 2 2 4" xfId="1606" xr:uid="{00000000-0005-0000-0000-000046060000}"/>
    <cellStyle name="Normal 19 2 2 4 2" xfId="2445" xr:uid="{00000000-0005-0000-0000-00008D090000}"/>
    <cellStyle name="Normal 19 2 2 4 2 2" xfId="4135" xr:uid="{00000000-0005-0000-0000-000027100000}"/>
    <cellStyle name="Normal 19 2 2 4 2 2 2" xfId="14208" xr:uid="{00000000-0005-0000-0000-000080370000}"/>
    <cellStyle name="Normal 19 2 2 4 2 2 2 3" xfId="29306" xr:uid="{00000000-0005-0000-0000-00007A720000}"/>
    <cellStyle name="Normal 19 2 2 4 2 2 3" xfId="9188" xr:uid="{00000000-0005-0000-0000-0000E4230000}"/>
    <cellStyle name="Normal 19 2 2 4 2 2 3 3" xfId="24289" xr:uid="{00000000-0005-0000-0000-0000E15E0000}"/>
    <cellStyle name="Normal 19 2 2 4 2 2 5" xfId="19276" xr:uid="{00000000-0005-0000-0000-00004C4B0000}"/>
    <cellStyle name="Normal 19 2 2 4 2 3" xfId="5827" xr:uid="{00000000-0005-0000-0000-0000C3160000}"/>
    <cellStyle name="Normal 19 2 2 4 2 3 2" xfId="15879" xr:uid="{00000000-0005-0000-0000-0000073E0000}"/>
    <cellStyle name="Normal 19 2 2 4 2 3 3" xfId="10859" xr:uid="{00000000-0005-0000-0000-00006B2A0000}"/>
    <cellStyle name="Normal 19 2 2 4 2 3 3 3" xfId="25960" xr:uid="{00000000-0005-0000-0000-000068650000}"/>
    <cellStyle name="Normal 19 2 2 4 2 3 5" xfId="20947" xr:uid="{00000000-0005-0000-0000-0000D3510000}"/>
    <cellStyle name="Normal 19 2 2 4 2 4" xfId="12537" xr:uid="{00000000-0005-0000-0000-0000F9300000}"/>
    <cellStyle name="Normal 19 2 2 4 2 4 3" xfId="27635" xr:uid="{00000000-0005-0000-0000-0000F36B0000}"/>
    <cellStyle name="Normal 19 2 2 4 2 5" xfId="7516" xr:uid="{00000000-0005-0000-0000-00005C1D0000}"/>
    <cellStyle name="Normal 19 2 2 4 2 5 3" xfId="22618" xr:uid="{00000000-0005-0000-0000-00005A580000}"/>
    <cellStyle name="Normal 19 2 2 4 2 7" xfId="17605" xr:uid="{00000000-0005-0000-0000-0000C5440000}"/>
    <cellStyle name="Normal 19 2 2 4 3" xfId="3298" xr:uid="{00000000-0005-0000-0000-0000E20C0000}"/>
    <cellStyle name="Normal 19 2 2 4 3 2" xfId="13372" xr:uid="{00000000-0005-0000-0000-00003C340000}"/>
    <cellStyle name="Normal 19 2 2 4 3 2 3" xfId="28470" xr:uid="{00000000-0005-0000-0000-0000366F0000}"/>
    <cellStyle name="Normal 19 2 2 4 3 3" xfId="8352" xr:uid="{00000000-0005-0000-0000-0000A0200000}"/>
    <cellStyle name="Normal 19 2 2 4 3 3 3" xfId="23453" xr:uid="{00000000-0005-0000-0000-00009D5B0000}"/>
    <cellStyle name="Normal 19 2 2 4 3 5" xfId="18440" xr:uid="{00000000-0005-0000-0000-000008480000}"/>
    <cellStyle name="Normal 19 2 2 4 4" xfId="4991" xr:uid="{00000000-0005-0000-0000-00007F130000}"/>
    <cellStyle name="Normal 19 2 2 4 4 2" xfId="15043" xr:uid="{00000000-0005-0000-0000-0000C33A0000}"/>
    <cellStyle name="Normal 19 2 2 4 4 2 3" xfId="30141" xr:uid="{00000000-0005-0000-0000-0000BD750000}"/>
    <cellStyle name="Normal 19 2 2 4 4 3" xfId="10023" xr:uid="{00000000-0005-0000-0000-000027270000}"/>
    <cellStyle name="Normal 19 2 2 4 4 3 3" xfId="25124" xr:uid="{00000000-0005-0000-0000-000024620000}"/>
    <cellStyle name="Normal 19 2 2 4 4 5" xfId="20111" xr:uid="{00000000-0005-0000-0000-00008F4E0000}"/>
    <cellStyle name="Normal 19 2 2 4 5" xfId="11701" xr:uid="{00000000-0005-0000-0000-0000B52D0000}"/>
    <cellStyle name="Normal 19 2 2 4 5 3" xfId="26799" xr:uid="{00000000-0005-0000-0000-0000AF680000}"/>
    <cellStyle name="Normal 19 2 2 4 6" xfId="6680" xr:uid="{00000000-0005-0000-0000-0000181A0000}"/>
    <cellStyle name="Normal 19 2 2 4 6 3" xfId="21782" xr:uid="{00000000-0005-0000-0000-000016550000}"/>
    <cellStyle name="Normal 19 2 2 4 8" xfId="16769" xr:uid="{00000000-0005-0000-0000-000081410000}"/>
    <cellStyle name="Normal 19 2 2 5" xfId="2027" xr:uid="{00000000-0005-0000-0000-0000EB070000}"/>
    <cellStyle name="Normal 19 2 2 5 2" xfId="3717" xr:uid="{00000000-0005-0000-0000-0000850E0000}"/>
    <cellStyle name="Normal 19 2 2 5 2 2" xfId="13790" xr:uid="{00000000-0005-0000-0000-0000DE350000}"/>
    <cellStyle name="Normal 19 2 2 5 2 2 3" xfId="28888" xr:uid="{00000000-0005-0000-0000-0000D8700000}"/>
    <cellStyle name="Normal 19 2 2 5 2 3" xfId="8770" xr:uid="{00000000-0005-0000-0000-000042220000}"/>
    <cellStyle name="Normal 19 2 2 5 2 3 3" xfId="23871" xr:uid="{00000000-0005-0000-0000-00003F5D0000}"/>
    <cellStyle name="Normal 19 2 2 5 2 5" xfId="18858" xr:uid="{00000000-0005-0000-0000-0000AA490000}"/>
    <cellStyle name="Normal 19 2 2 5 3" xfId="5409" xr:uid="{00000000-0005-0000-0000-000021150000}"/>
    <cellStyle name="Normal 19 2 2 5 3 2" xfId="15461" xr:uid="{00000000-0005-0000-0000-0000653C0000}"/>
    <cellStyle name="Normal 19 2 2 5 3 2 3" xfId="30559" xr:uid="{00000000-0005-0000-0000-00005F770000}"/>
    <cellStyle name="Normal 19 2 2 5 3 3" xfId="10441" xr:uid="{00000000-0005-0000-0000-0000C9280000}"/>
    <cellStyle name="Normal 19 2 2 5 3 3 3" xfId="25542" xr:uid="{00000000-0005-0000-0000-0000C6630000}"/>
    <cellStyle name="Normal 19 2 2 5 3 5" xfId="20529" xr:uid="{00000000-0005-0000-0000-000031500000}"/>
    <cellStyle name="Normal 19 2 2 5 4" xfId="12119" xr:uid="{00000000-0005-0000-0000-0000572F0000}"/>
    <cellStyle name="Normal 19 2 2 5 4 3" xfId="27217" xr:uid="{00000000-0005-0000-0000-0000516A0000}"/>
    <cellStyle name="Normal 19 2 2 5 5" xfId="7098" xr:uid="{00000000-0005-0000-0000-0000BA1B0000}"/>
    <cellStyle name="Normal 19 2 2 5 5 3" xfId="22200" xr:uid="{00000000-0005-0000-0000-0000B8560000}"/>
    <cellStyle name="Normal 19 2 2 5 7" xfId="17187" xr:uid="{00000000-0005-0000-0000-000023430000}"/>
    <cellStyle name="Normal 19 2 2 6" xfId="2880" xr:uid="{00000000-0005-0000-0000-0000400B0000}"/>
    <cellStyle name="Normal 19 2 2 6 2" xfId="12954" xr:uid="{00000000-0005-0000-0000-00009A320000}"/>
    <cellStyle name="Normal 19 2 2 6 2 3" xfId="28052" xr:uid="{00000000-0005-0000-0000-0000946D0000}"/>
    <cellStyle name="Normal 19 2 2 6 3" xfId="7934" xr:uid="{00000000-0005-0000-0000-0000FE1E0000}"/>
    <cellStyle name="Normal 19 2 2 6 3 3" xfId="23035" xr:uid="{00000000-0005-0000-0000-0000FB590000}"/>
    <cellStyle name="Normal 19 2 2 6 5" xfId="18022" xr:uid="{00000000-0005-0000-0000-000066460000}"/>
    <cellStyle name="Normal 19 2 2 7" xfId="4573" xr:uid="{00000000-0005-0000-0000-0000DD110000}"/>
    <cellStyle name="Normal 19 2 2 7 2" xfId="14625" xr:uid="{00000000-0005-0000-0000-000021390000}"/>
    <cellStyle name="Normal 19 2 2 7 2 3" xfId="29723" xr:uid="{00000000-0005-0000-0000-00001B740000}"/>
    <cellStyle name="Normal 19 2 2 7 3" xfId="9605" xr:uid="{00000000-0005-0000-0000-000085250000}"/>
    <cellStyle name="Normal 19 2 2 7 3 3" xfId="24706" xr:uid="{00000000-0005-0000-0000-000082600000}"/>
    <cellStyle name="Normal 19 2 2 7 5" xfId="19693" xr:uid="{00000000-0005-0000-0000-0000ED4C0000}"/>
    <cellStyle name="Normal 19 2 2 8" xfId="11283" xr:uid="{00000000-0005-0000-0000-0000132C0000}"/>
    <cellStyle name="Normal 19 2 2 8 3" xfId="26381" xr:uid="{00000000-0005-0000-0000-00000D670000}"/>
    <cellStyle name="Normal 19 2 2 9" xfId="6262" xr:uid="{00000000-0005-0000-0000-000076180000}"/>
    <cellStyle name="Normal 19 2 2 9 3" xfId="21364" xr:uid="{00000000-0005-0000-0000-000074530000}"/>
    <cellStyle name="Normal 19 2 3" xfId="1226" xr:uid="{00000000-0005-0000-0000-0000CA040000}"/>
    <cellStyle name="Normal 19 2 3 10" xfId="16403" xr:uid="{00000000-0005-0000-0000-000013400000}"/>
    <cellStyle name="Normal 19 2 3 2" xfId="1445" xr:uid="{00000000-0005-0000-0000-0000A5050000}"/>
    <cellStyle name="Normal 19 2 3 2 2" xfId="1866" xr:uid="{00000000-0005-0000-0000-00004A070000}"/>
    <cellStyle name="Normal 19 2 3 2 2 2" xfId="2705" xr:uid="{00000000-0005-0000-0000-0000910A0000}"/>
    <cellStyle name="Normal 19 2 3 2 2 2 2" xfId="4395" xr:uid="{00000000-0005-0000-0000-00002B110000}"/>
    <cellStyle name="Normal 19 2 3 2 2 2 2 2" xfId="14468" xr:uid="{00000000-0005-0000-0000-000084380000}"/>
    <cellStyle name="Normal 19 2 3 2 2 2 2 2 3" xfId="29566" xr:uid="{00000000-0005-0000-0000-00007E730000}"/>
    <cellStyle name="Normal 19 2 3 2 2 2 2 3" xfId="9448" xr:uid="{00000000-0005-0000-0000-0000E8240000}"/>
    <cellStyle name="Normal 19 2 3 2 2 2 2 3 3" xfId="24549" xr:uid="{00000000-0005-0000-0000-0000E55F0000}"/>
    <cellStyle name="Normal 19 2 3 2 2 2 2 5" xfId="19536" xr:uid="{00000000-0005-0000-0000-0000504C0000}"/>
    <cellStyle name="Normal 19 2 3 2 2 2 3" xfId="6087" xr:uid="{00000000-0005-0000-0000-0000C7170000}"/>
    <cellStyle name="Normal 19 2 3 2 2 2 3 2" xfId="16139" xr:uid="{00000000-0005-0000-0000-00000B3F0000}"/>
    <cellStyle name="Normal 19 2 3 2 2 2 3 3" xfId="11119" xr:uid="{00000000-0005-0000-0000-00006F2B0000}"/>
    <cellStyle name="Normal 19 2 3 2 2 2 3 3 3" xfId="26220" xr:uid="{00000000-0005-0000-0000-00006C660000}"/>
    <cellStyle name="Normal 19 2 3 2 2 2 3 5" xfId="21207" xr:uid="{00000000-0005-0000-0000-0000D7520000}"/>
    <cellStyle name="Normal 19 2 3 2 2 2 4" xfId="12797" xr:uid="{00000000-0005-0000-0000-0000FD310000}"/>
    <cellStyle name="Normal 19 2 3 2 2 2 4 3" xfId="27895" xr:uid="{00000000-0005-0000-0000-0000F76C0000}"/>
    <cellStyle name="Normal 19 2 3 2 2 2 5" xfId="7776" xr:uid="{00000000-0005-0000-0000-0000601E0000}"/>
    <cellStyle name="Normal 19 2 3 2 2 2 5 3" xfId="22878" xr:uid="{00000000-0005-0000-0000-00005E590000}"/>
    <cellStyle name="Normal 19 2 3 2 2 2 7" xfId="17865" xr:uid="{00000000-0005-0000-0000-0000C9450000}"/>
    <cellStyle name="Normal 19 2 3 2 2 3" xfId="3558" xr:uid="{00000000-0005-0000-0000-0000E60D0000}"/>
    <cellStyle name="Normal 19 2 3 2 2 3 2" xfId="13632" xr:uid="{00000000-0005-0000-0000-000040350000}"/>
    <cellStyle name="Normal 19 2 3 2 2 3 2 3" xfId="28730" xr:uid="{00000000-0005-0000-0000-00003A700000}"/>
    <cellStyle name="Normal 19 2 3 2 2 3 3" xfId="8612" xr:uid="{00000000-0005-0000-0000-0000A4210000}"/>
    <cellStyle name="Normal 19 2 3 2 2 3 3 3" xfId="23713" xr:uid="{00000000-0005-0000-0000-0000A15C0000}"/>
    <cellStyle name="Normal 19 2 3 2 2 3 5" xfId="18700" xr:uid="{00000000-0005-0000-0000-00000C490000}"/>
    <cellStyle name="Normal 19 2 3 2 2 4" xfId="5251" xr:uid="{00000000-0005-0000-0000-000083140000}"/>
    <cellStyle name="Normal 19 2 3 2 2 4 2" xfId="15303" xr:uid="{00000000-0005-0000-0000-0000C73B0000}"/>
    <cellStyle name="Normal 19 2 3 2 2 4 2 3" xfId="30401" xr:uid="{00000000-0005-0000-0000-0000C1760000}"/>
    <cellStyle name="Normal 19 2 3 2 2 4 3" xfId="10283" xr:uid="{00000000-0005-0000-0000-00002B280000}"/>
    <cellStyle name="Normal 19 2 3 2 2 4 3 3" xfId="25384" xr:uid="{00000000-0005-0000-0000-000028630000}"/>
    <cellStyle name="Normal 19 2 3 2 2 4 5" xfId="20371" xr:uid="{00000000-0005-0000-0000-0000934F0000}"/>
    <cellStyle name="Normal 19 2 3 2 2 5" xfId="11961" xr:uid="{00000000-0005-0000-0000-0000B92E0000}"/>
    <cellStyle name="Normal 19 2 3 2 2 5 3" xfId="27059" xr:uid="{00000000-0005-0000-0000-0000B3690000}"/>
    <cellStyle name="Normal 19 2 3 2 2 6" xfId="6940" xr:uid="{00000000-0005-0000-0000-00001C1B0000}"/>
    <cellStyle name="Normal 19 2 3 2 2 6 3" xfId="22042" xr:uid="{00000000-0005-0000-0000-00001A560000}"/>
    <cellStyle name="Normal 19 2 3 2 2 8" xfId="17029" xr:uid="{00000000-0005-0000-0000-000085420000}"/>
    <cellStyle name="Normal 19 2 3 2 3" xfId="2287" xr:uid="{00000000-0005-0000-0000-0000EF080000}"/>
    <cellStyle name="Normal 19 2 3 2 3 2" xfId="3977" xr:uid="{00000000-0005-0000-0000-0000890F0000}"/>
    <cellStyle name="Normal 19 2 3 2 3 2 2" xfId="14050" xr:uid="{00000000-0005-0000-0000-0000E2360000}"/>
    <cellStyle name="Normal 19 2 3 2 3 2 2 3" xfId="29148" xr:uid="{00000000-0005-0000-0000-0000DC710000}"/>
    <cellStyle name="Normal 19 2 3 2 3 2 3" xfId="9030" xr:uid="{00000000-0005-0000-0000-000046230000}"/>
    <cellStyle name="Normal 19 2 3 2 3 2 3 3" xfId="24131" xr:uid="{00000000-0005-0000-0000-0000435E0000}"/>
    <cellStyle name="Normal 19 2 3 2 3 2 5" xfId="19118" xr:uid="{00000000-0005-0000-0000-0000AE4A0000}"/>
    <cellStyle name="Normal 19 2 3 2 3 3" xfId="5669" xr:uid="{00000000-0005-0000-0000-000025160000}"/>
    <cellStyle name="Normal 19 2 3 2 3 3 2" xfId="15721" xr:uid="{00000000-0005-0000-0000-0000693D0000}"/>
    <cellStyle name="Normal 19 2 3 2 3 3 3" xfId="10701" xr:uid="{00000000-0005-0000-0000-0000CD290000}"/>
    <cellStyle name="Normal 19 2 3 2 3 3 3 3" xfId="25802" xr:uid="{00000000-0005-0000-0000-0000CA640000}"/>
    <cellStyle name="Normal 19 2 3 2 3 3 5" xfId="20789" xr:uid="{00000000-0005-0000-0000-000035510000}"/>
    <cellStyle name="Normal 19 2 3 2 3 4" xfId="12379" xr:uid="{00000000-0005-0000-0000-00005B300000}"/>
    <cellStyle name="Normal 19 2 3 2 3 4 3" xfId="27477" xr:uid="{00000000-0005-0000-0000-0000556B0000}"/>
    <cellStyle name="Normal 19 2 3 2 3 5" xfId="7358" xr:uid="{00000000-0005-0000-0000-0000BE1C0000}"/>
    <cellStyle name="Normal 19 2 3 2 3 5 3" xfId="22460" xr:uid="{00000000-0005-0000-0000-0000BC570000}"/>
    <cellStyle name="Normal 19 2 3 2 3 7" xfId="17447" xr:uid="{00000000-0005-0000-0000-000027440000}"/>
    <cellStyle name="Normal 19 2 3 2 4" xfId="3140" xr:uid="{00000000-0005-0000-0000-0000440C0000}"/>
    <cellStyle name="Normal 19 2 3 2 4 2" xfId="13214" xr:uid="{00000000-0005-0000-0000-00009E330000}"/>
    <cellStyle name="Normal 19 2 3 2 4 2 3" xfId="28312" xr:uid="{00000000-0005-0000-0000-0000986E0000}"/>
    <cellStyle name="Normal 19 2 3 2 4 3" xfId="8194" xr:uid="{00000000-0005-0000-0000-000002200000}"/>
    <cellStyle name="Normal 19 2 3 2 4 3 3" xfId="23295" xr:uid="{00000000-0005-0000-0000-0000FF5A0000}"/>
    <cellStyle name="Normal 19 2 3 2 4 5" xfId="18282" xr:uid="{00000000-0005-0000-0000-00006A470000}"/>
    <cellStyle name="Normal 19 2 3 2 5" xfId="4833" xr:uid="{00000000-0005-0000-0000-0000E1120000}"/>
    <cellStyle name="Normal 19 2 3 2 5 2" xfId="14885" xr:uid="{00000000-0005-0000-0000-0000253A0000}"/>
    <cellStyle name="Normal 19 2 3 2 5 2 3" xfId="29983" xr:uid="{00000000-0005-0000-0000-00001F750000}"/>
    <cellStyle name="Normal 19 2 3 2 5 3" xfId="9865" xr:uid="{00000000-0005-0000-0000-000089260000}"/>
    <cellStyle name="Normal 19 2 3 2 5 3 3" xfId="24966" xr:uid="{00000000-0005-0000-0000-000086610000}"/>
    <cellStyle name="Normal 19 2 3 2 5 5" xfId="19953" xr:uid="{00000000-0005-0000-0000-0000F14D0000}"/>
    <cellStyle name="Normal 19 2 3 2 6" xfId="11543" xr:uid="{00000000-0005-0000-0000-0000172D0000}"/>
    <cellStyle name="Normal 19 2 3 2 6 3" xfId="26641" xr:uid="{00000000-0005-0000-0000-000011680000}"/>
    <cellStyle name="Normal 19 2 3 2 7" xfId="6522" xr:uid="{00000000-0005-0000-0000-00007A190000}"/>
    <cellStyle name="Normal 19 2 3 2 7 3" xfId="21624" xr:uid="{00000000-0005-0000-0000-000078540000}"/>
    <cellStyle name="Normal 19 2 3 2 9" xfId="16611" xr:uid="{00000000-0005-0000-0000-0000E3400000}"/>
    <cellStyle name="Normal 19 2 3 3" xfId="1658" xr:uid="{00000000-0005-0000-0000-00007A060000}"/>
    <cellStyle name="Normal 19 2 3 3 2" xfId="2497" xr:uid="{00000000-0005-0000-0000-0000C1090000}"/>
    <cellStyle name="Normal 19 2 3 3 2 2" xfId="4187" xr:uid="{00000000-0005-0000-0000-00005B100000}"/>
    <cellStyle name="Normal 19 2 3 3 2 2 2" xfId="14260" xr:uid="{00000000-0005-0000-0000-0000B4370000}"/>
    <cellStyle name="Normal 19 2 3 3 2 2 2 3" xfId="29358" xr:uid="{00000000-0005-0000-0000-0000AE720000}"/>
    <cellStyle name="Normal 19 2 3 3 2 2 3" xfId="9240" xr:uid="{00000000-0005-0000-0000-000018240000}"/>
    <cellStyle name="Normal 19 2 3 3 2 2 3 3" xfId="24341" xr:uid="{00000000-0005-0000-0000-0000155F0000}"/>
    <cellStyle name="Normal 19 2 3 3 2 2 5" xfId="19328" xr:uid="{00000000-0005-0000-0000-0000804B0000}"/>
    <cellStyle name="Normal 19 2 3 3 2 3" xfId="5879" xr:uid="{00000000-0005-0000-0000-0000F7160000}"/>
    <cellStyle name="Normal 19 2 3 3 2 3 2" xfId="15931" xr:uid="{00000000-0005-0000-0000-00003B3E0000}"/>
    <cellStyle name="Normal 19 2 3 3 2 3 3" xfId="10911" xr:uid="{00000000-0005-0000-0000-00009F2A0000}"/>
    <cellStyle name="Normal 19 2 3 3 2 3 3 3" xfId="26012" xr:uid="{00000000-0005-0000-0000-00009C650000}"/>
    <cellStyle name="Normal 19 2 3 3 2 3 5" xfId="20999" xr:uid="{00000000-0005-0000-0000-000007520000}"/>
    <cellStyle name="Normal 19 2 3 3 2 4" xfId="12589" xr:uid="{00000000-0005-0000-0000-00002D310000}"/>
    <cellStyle name="Normal 19 2 3 3 2 4 3" xfId="27687" xr:uid="{00000000-0005-0000-0000-0000276C0000}"/>
    <cellStyle name="Normal 19 2 3 3 2 5" xfId="7568" xr:uid="{00000000-0005-0000-0000-0000901D0000}"/>
    <cellStyle name="Normal 19 2 3 3 2 5 3" xfId="22670" xr:uid="{00000000-0005-0000-0000-00008E580000}"/>
    <cellStyle name="Normal 19 2 3 3 2 7" xfId="17657" xr:uid="{00000000-0005-0000-0000-0000F9440000}"/>
    <cellStyle name="Normal 19 2 3 3 3" xfId="3350" xr:uid="{00000000-0005-0000-0000-0000160D0000}"/>
    <cellStyle name="Normal 19 2 3 3 3 2" xfId="13424" xr:uid="{00000000-0005-0000-0000-000070340000}"/>
    <cellStyle name="Normal 19 2 3 3 3 2 3" xfId="28522" xr:uid="{00000000-0005-0000-0000-00006A6F0000}"/>
    <cellStyle name="Normal 19 2 3 3 3 3" xfId="8404" xr:uid="{00000000-0005-0000-0000-0000D4200000}"/>
    <cellStyle name="Normal 19 2 3 3 3 3 3" xfId="23505" xr:uid="{00000000-0005-0000-0000-0000D15B0000}"/>
    <cellStyle name="Normal 19 2 3 3 3 5" xfId="18492" xr:uid="{00000000-0005-0000-0000-00003C480000}"/>
    <cellStyle name="Normal 19 2 3 3 4" xfId="5043" xr:uid="{00000000-0005-0000-0000-0000B3130000}"/>
    <cellStyle name="Normal 19 2 3 3 4 2" xfId="15095" xr:uid="{00000000-0005-0000-0000-0000F73A0000}"/>
    <cellStyle name="Normal 19 2 3 3 4 2 3" xfId="30193" xr:uid="{00000000-0005-0000-0000-0000F1750000}"/>
    <cellStyle name="Normal 19 2 3 3 4 3" xfId="10075" xr:uid="{00000000-0005-0000-0000-00005B270000}"/>
    <cellStyle name="Normal 19 2 3 3 4 3 3" xfId="25176" xr:uid="{00000000-0005-0000-0000-000058620000}"/>
    <cellStyle name="Normal 19 2 3 3 4 5" xfId="20163" xr:uid="{00000000-0005-0000-0000-0000C34E0000}"/>
    <cellStyle name="Normal 19 2 3 3 5" xfId="11753" xr:uid="{00000000-0005-0000-0000-0000E92D0000}"/>
    <cellStyle name="Normal 19 2 3 3 5 3" xfId="26851" xr:uid="{00000000-0005-0000-0000-0000E3680000}"/>
    <cellStyle name="Normal 19 2 3 3 6" xfId="6732" xr:uid="{00000000-0005-0000-0000-00004C1A0000}"/>
    <cellStyle name="Normal 19 2 3 3 6 3" xfId="21834" xr:uid="{00000000-0005-0000-0000-00004A550000}"/>
    <cellStyle name="Normal 19 2 3 3 8" xfId="16821" xr:uid="{00000000-0005-0000-0000-0000B5410000}"/>
    <cellStyle name="Normal 19 2 3 4" xfId="2079" xr:uid="{00000000-0005-0000-0000-00001F080000}"/>
    <cellStyle name="Normal 19 2 3 4 2" xfId="3769" xr:uid="{00000000-0005-0000-0000-0000B90E0000}"/>
    <cellStyle name="Normal 19 2 3 4 2 2" xfId="13842" xr:uid="{00000000-0005-0000-0000-000012360000}"/>
    <cellStyle name="Normal 19 2 3 4 2 2 3" xfId="28940" xr:uid="{00000000-0005-0000-0000-00000C710000}"/>
    <cellStyle name="Normal 19 2 3 4 2 3" xfId="8822" xr:uid="{00000000-0005-0000-0000-000076220000}"/>
    <cellStyle name="Normal 19 2 3 4 2 3 3" xfId="23923" xr:uid="{00000000-0005-0000-0000-0000735D0000}"/>
    <cellStyle name="Normal 19 2 3 4 2 5" xfId="18910" xr:uid="{00000000-0005-0000-0000-0000DE490000}"/>
    <cellStyle name="Normal 19 2 3 4 3" xfId="5461" xr:uid="{00000000-0005-0000-0000-000055150000}"/>
    <cellStyle name="Normal 19 2 3 4 3 2" xfId="15513" xr:uid="{00000000-0005-0000-0000-0000993C0000}"/>
    <cellStyle name="Normal 19 2 3 4 3 2 3" xfId="30611" xr:uid="{00000000-0005-0000-0000-000093770000}"/>
    <cellStyle name="Normal 19 2 3 4 3 3" xfId="10493" xr:uid="{00000000-0005-0000-0000-0000FD280000}"/>
    <cellStyle name="Normal 19 2 3 4 3 3 3" xfId="25594" xr:uid="{00000000-0005-0000-0000-0000FA630000}"/>
    <cellStyle name="Normal 19 2 3 4 3 5" xfId="20581" xr:uid="{00000000-0005-0000-0000-000065500000}"/>
    <cellStyle name="Normal 19 2 3 4 4" xfId="12171" xr:uid="{00000000-0005-0000-0000-00008B2F0000}"/>
    <cellStyle name="Normal 19 2 3 4 4 3" xfId="27269" xr:uid="{00000000-0005-0000-0000-0000856A0000}"/>
    <cellStyle name="Normal 19 2 3 4 5" xfId="7150" xr:uid="{00000000-0005-0000-0000-0000EE1B0000}"/>
    <cellStyle name="Normal 19 2 3 4 5 3" xfId="22252" xr:uid="{00000000-0005-0000-0000-0000EC560000}"/>
    <cellStyle name="Normal 19 2 3 4 7" xfId="17239" xr:uid="{00000000-0005-0000-0000-000057430000}"/>
    <cellStyle name="Normal 19 2 3 5" xfId="2932" xr:uid="{00000000-0005-0000-0000-0000740B0000}"/>
    <cellStyle name="Normal 19 2 3 5 2" xfId="13006" xr:uid="{00000000-0005-0000-0000-0000CE320000}"/>
    <cellStyle name="Normal 19 2 3 5 2 3" xfId="28104" xr:uid="{00000000-0005-0000-0000-0000C86D0000}"/>
    <cellStyle name="Normal 19 2 3 5 3" xfId="7986" xr:uid="{00000000-0005-0000-0000-0000321F0000}"/>
    <cellStyle name="Normal 19 2 3 5 3 3" xfId="23087" xr:uid="{00000000-0005-0000-0000-00002F5A0000}"/>
    <cellStyle name="Normal 19 2 3 5 5" xfId="18074" xr:uid="{00000000-0005-0000-0000-00009A460000}"/>
    <cellStyle name="Normal 19 2 3 6" xfId="4625" xr:uid="{00000000-0005-0000-0000-000011120000}"/>
    <cellStyle name="Normal 19 2 3 6 2" xfId="14677" xr:uid="{00000000-0005-0000-0000-000055390000}"/>
    <cellStyle name="Normal 19 2 3 6 2 3" xfId="29775" xr:uid="{00000000-0005-0000-0000-00004F740000}"/>
    <cellStyle name="Normal 19 2 3 6 3" xfId="9657" xr:uid="{00000000-0005-0000-0000-0000B9250000}"/>
    <cellStyle name="Normal 19 2 3 6 3 3" xfId="24758" xr:uid="{00000000-0005-0000-0000-0000B6600000}"/>
    <cellStyle name="Normal 19 2 3 6 5" xfId="19745" xr:uid="{00000000-0005-0000-0000-0000214D0000}"/>
    <cellStyle name="Normal 19 2 3 7" xfId="11335" xr:uid="{00000000-0005-0000-0000-0000472C0000}"/>
    <cellStyle name="Normal 19 2 3 7 3" xfId="26433" xr:uid="{00000000-0005-0000-0000-000041670000}"/>
    <cellStyle name="Normal 19 2 3 8" xfId="6314" xr:uid="{00000000-0005-0000-0000-0000AA180000}"/>
    <cellStyle name="Normal 19 2 3 8 3" xfId="21416" xr:uid="{00000000-0005-0000-0000-0000A8530000}"/>
    <cellStyle name="Normal 19 2 4" xfId="1339" xr:uid="{00000000-0005-0000-0000-00003B050000}"/>
    <cellStyle name="Normal 19 2 4 2" xfId="1762" xr:uid="{00000000-0005-0000-0000-0000E2060000}"/>
    <cellStyle name="Normal 19 2 4 2 2" xfId="2601" xr:uid="{00000000-0005-0000-0000-0000290A0000}"/>
    <cellStyle name="Normal 19 2 4 2 2 2" xfId="4291" xr:uid="{00000000-0005-0000-0000-0000C3100000}"/>
    <cellStyle name="Normal 19 2 4 2 2 2 2" xfId="14364" xr:uid="{00000000-0005-0000-0000-00001C380000}"/>
    <cellStyle name="Normal 19 2 4 2 2 2 2 3" xfId="29462" xr:uid="{00000000-0005-0000-0000-000016730000}"/>
    <cellStyle name="Normal 19 2 4 2 2 2 3" xfId="9344" xr:uid="{00000000-0005-0000-0000-000080240000}"/>
    <cellStyle name="Normal 19 2 4 2 2 2 3 3" xfId="24445" xr:uid="{00000000-0005-0000-0000-00007D5F0000}"/>
    <cellStyle name="Normal 19 2 4 2 2 2 5" xfId="19432" xr:uid="{00000000-0005-0000-0000-0000E84B0000}"/>
    <cellStyle name="Normal 19 2 4 2 2 3" xfId="5983" xr:uid="{00000000-0005-0000-0000-00005F170000}"/>
    <cellStyle name="Normal 19 2 4 2 2 3 2" xfId="16035" xr:uid="{00000000-0005-0000-0000-0000A33E0000}"/>
    <cellStyle name="Normal 19 2 4 2 2 3 3" xfId="11015" xr:uid="{00000000-0005-0000-0000-0000072B0000}"/>
    <cellStyle name="Normal 19 2 4 2 2 3 3 3" xfId="26116" xr:uid="{00000000-0005-0000-0000-000004660000}"/>
    <cellStyle name="Normal 19 2 4 2 2 3 5" xfId="21103" xr:uid="{00000000-0005-0000-0000-00006F520000}"/>
    <cellStyle name="Normal 19 2 4 2 2 4" xfId="12693" xr:uid="{00000000-0005-0000-0000-000095310000}"/>
    <cellStyle name="Normal 19 2 4 2 2 4 3" xfId="27791" xr:uid="{00000000-0005-0000-0000-00008F6C0000}"/>
    <cellStyle name="Normal 19 2 4 2 2 5" xfId="7672" xr:uid="{00000000-0005-0000-0000-0000F81D0000}"/>
    <cellStyle name="Normal 19 2 4 2 2 5 3" xfId="22774" xr:uid="{00000000-0005-0000-0000-0000F6580000}"/>
    <cellStyle name="Normal 19 2 4 2 2 7" xfId="17761" xr:uid="{00000000-0005-0000-0000-000061450000}"/>
    <cellStyle name="Normal 19 2 4 2 3" xfId="3454" xr:uid="{00000000-0005-0000-0000-00007E0D0000}"/>
    <cellStyle name="Normal 19 2 4 2 3 2" xfId="13528" xr:uid="{00000000-0005-0000-0000-0000D8340000}"/>
    <cellStyle name="Normal 19 2 4 2 3 2 3" xfId="28626" xr:uid="{00000000-0005-0000-0000-0000D26F0000}"/>
    <cellStyle name="Normal 19 2 4 2 3 3" xfId="8508" xr:uid="{00000000-0005-0000-0000-00003C210000}"/>
    <cellStyle name="Normal 19 2 4 2 3 3 3" xfId="23609" xr:uid="{00000000-0005-0000-0000-0000395C0000}"/>
    <cellStyle name="Normal 19 2 4 2 3 5" xfId="18596" xr:uid="{00000000-0005-0000-0000-0000A4480000}"/>
    <cellStyle name="Normal 19 2 4 2 4" xfId="5147" xr:uid="{00000000-0005-0000-0000-00001B140000}"/>
    <cellStyle name="Normal 19 2 4 2 4 2" xfId="15199" xr:uid="{00000000-0005-0000-0000-00005F3B0000}"/>
    <cellStyle name="Normal 19 2 4 2 4 2 3" xfId="30297" xr:uid="{00000000-0005-0000-0000-000059760000}"/>
    <cellStyle name="Normal 19 2 4 2 4 3" xfId="10179" xr:uid="{00000000-0005-0000-0000-0000C3270000}"/>
    <cellStyle name="Normal 19 2 4 2 4 3 3" xfId="25280" xr:uid="{00000000-0005-0000-0000-0000C0620000}"/>
    <cellStyle name="Normal 19 2 4 2 4 5" xfId="20267" xr:uid="{00000000-0005-0000-0000-00002B4F0000}"/>
    <cellStyle name="Normal 19 2 4 2 5" xfId="11857" xr:uid="{00000000-0005-0000-0000-0000512E0000}"/>
    <cellStyle name="Normal 19 2 4 2 5 3" xfId="26955" xr:uid="{00000000-0005-0000-0000-00004B690000}"/>
    <cellStyle name="Normal 19 2 4 2 6" xfId="6836" xr:uid="{00000000-0005-0000-0000-0000B41A0000}"/>
    <cellStyle name="Normal 19 2 4 2 6 3" xfId="21938" xr:uid="{00000000-0005-0000-0000-0000B2550000}"/>
    <cellStyle name="Normal 19 2 4 2 8" xfId="16925" xr:uid="{00000000-0005-0000-0000-00001D420000}"/>
    <cellStyle name="Normal 19 2 4 3" xfId="2183" xr:uid="{00000000-0005-0000-0000-000087080000}"/>
    <cellStyle name="Normal 19 2 4 3 2" xfId="3873" xr:uid="{00000000-0005-0000-0000-0000210F0000}"/>
    <cellStyle name="Normal 19 2 4 3 2 2" xfId="13946" xr:uid="{00000000-0005-0000-0000-00007A360000}"/>
    <cellStyle name="Normal 19 2 4 3 2 2 3" xfId="29044" xr:uid="{00000000-0005-0000-0000-000074710000}"/>
    <cellStyle name="Normal 19 2 4 3 2 3" xfId="8926" xr:uid="{00000000-0005-0000-0000-0000DE220000}"/>
    <cellStyle name="Normal 19 2 4 3 2 3 3" xfId="24027" xr:uid="{00000000-0005-0000-0000-0000DB5D0000}"/>
    <cellStyle name="Normal 19 2 4 3 2 5" xfId="19014" xr:uid="{00000000-0005-0000-0000-0000464A0000}"/>
    <cellStyle name="Normal 19 2 4 3 3" xfId="5565" xr:uid="{00000000-0005-0000-0000-0000BD150000}"/>
    <cellStyle name="Normal 19 2 4 3 3 2" xfId="15617" xr:uid="{00000000-0005-0000-0000-0000013D0000}"/>
    <cellStyle name="Normal 19 2 4 3 3 3" xfId="10597" xr:uid="{00000000-0005-0000-0000-000065290000}"/>
    <cellStyle name="Normal 19 2 4 3 3 3 3" xfId="25698" xr:uid="{00000000-0005-0000-0000-000062640000}"/>
    <cellStyle name="Normal 19 2 4 3 3 5" xfId="20685" xr:uid="{00000000-0005-0000-0000-0000CD500000}"/>
    <cellStyle name="Normal 19 2 4 3 4" xfId="12275" xr:uid="{00000000-0005-0000-0000-0000F32F0000}"/>
    <cellStyle name="Normal 19 2 4 3 4 3" xfId="27373" xr:uid="{00000000-0005-0000-0000-0000ED6A0000}"/>
    <cellStyle name="Normal 19 2 4 3 5" xfId="7254" xr:uid="{00000000-0005-0000-0000-0000561C0000}"/>
    <cellStyle name="Normal 19 2 4 3 5 3" xfId="22356" xr:uid="{00000000-0005-0000-0000-000054570000}"/>
    <cellStyle name="Normal 19 2 4 3 7" xfId="17343" xr:uid="{00000000-0005-0000-0000-0000BF430000}"/>
    <cellStyle name="Normal 19 2 4 4" xfId="3036" xr:uid="{00000000-0005-0000-0000-0000DC0B0000}"/>
    <cellStyle name="Normal 19 2 4 4 2" xfId="13110" xr:uid="{00000000-0005-0000-0000-000036330000}"/>
    <cellStyle name="Normal 19 2 4 4 2 3" xfId="28208" xr:uid="{00000000-0005-0000-0000-0000306E0000}"/>
    <cellStyle name="Normal 19 2 4 4 3" xfId="8090" xr:uid="{00000000-0005-0000-0000-00009A1F0000}"/>
    <cellStyle name="Normal 19 2 4 4 3 3" xfId="23191" xr:uid="{00000000-0005-0000-0000-0000975A0000}"/>
    <cellStyle name="Normal 19 2 4 4 5" xfId="18178" xr:uid="{00000000-0005-0000-0000-000002470000}"/>
    <cellStyle name="Normal 19 2 4 5" xfId="4729" xr:uid="{00000000-0005-0000-0000-000079120000}"/>
    <cellStyle name="Normal 19 2 4 5 2" xfId="14781" xr:uid="{00000000-0005-0000-0000-0000BD390000}"/>
    <cellStyle name="Normal 19 2 4 5 2 3" xfId="29879" xr:uid="{00000000-0005-0000-0000-0000B7740000}"/>
    <cellStyle name="Normal 19 2 4 5 3" xfId="9761" xr:uid="{00000000-0005-0000-0000-000021260000}"/>
    <cellStyle name="Normal 19 2 4 5 3 3" xfId="24862" xr:uid="{00000000-0005-0000-0000-00001E610000}"/>
    <cellStyle name="Normal 19 2 4 5 5" xfId="19849" xr:uid="{00000000-0005-0000-0000-0000894D0000}"/>
    <cellStyle name="Normal 19 2 4 6" xfId="11439" xr:uid="{00000000-0005-0000-0000-0000AF2C0000}"/>
    <cellStyle name="Normal 19 2 4 6 3" xfId="26537" xr:uid="{00000000-0005-0000-0000-0000A9670000}"/>
    <cellStyle name="Normal 19 2 4 7" xfId="6418" xr:uid="{00000000-0005-0000-0000-000012190000}"/>
    <cellStyle name="Normal 19 2 4 7 3" xfId="21520" xr:uid="{00000000-0005-0000-0000-000010540000}"/>
    <cellStyle name="Normal 19 2 4 9" xfId="16507" xr:uid="{00000000-0005-0000-0000-00007B400000}"/>
    <cellStyle name="Normal 19 2 5" xfId="1552" xr:uid="{00000000-0005-0000-0000-000010060000}"/>
    <cellStyle name="Normal 19 2 5 2" xfId="2393" xr:uid="{00000000-0005-0000-0000-000059090000}"/>
    <cellStyle name="Normal 19 2 5 2 2" xfId="4083" xr:uid="{00000000-0005-0000-0000-0000F30F0000}"/>
    <cellStyle name="Normal 19 2 5 2 2 2" xfId="14156" xr:uid="{00000000-0005-0000-0000-00004C370000}"/>
    <cellStyle name="Normal 19 2 5 2 2 2 3" xfId="29254" xr:uid="{00000000-0005-0000-0000-000046720000}"/>
    <cellStyle name="Normal 19 2 5 2 2 3" xfId="9136" xr:uid="{00000000-0005-0000-0000-0000B0230000}"/>
    <cellStyle name="Normal 19 2 5 2 2 3 3" xfId="24237" xr:uid="{00000000-0005-0000-0000-0000AD5E0000}"/>
    <cellStyle name="Normal 19 2 5 2 2 5" xfId="19224" xr:uid="{00000000-0005-0000-0000-0000184B0000}"/>
    <cellStyle name="Normal 19 2 5 2 3" xfId="5775" xr:uid="{00000000-0005-0000-0000-00008F160000}"/>
    <cellStyle name="Normal 19 2 5 2 3 2" xfId="15827" xr:uid="{00000000-0005-0000-0000-0000D33D0000}"/>
    <cellStyle name="Normal 19 2 5 2 3 3" xfId="10807" xr:uid="{00000000-0005-0000-0000-0000372A0000}"/>
    <cellStyle name="Normal 19 2 5 2 3 3 3" xfId="25908" xr:uid="{00000000-0005-0000-0000-000034650000}"/>
    <cellStyle name="Normal 19 2 5 2 3 5" xfId="20895" xr:uid="{00000000-0005-0000-0000-00009F510000}"/>
    <cellStyle name="Normal 19 2 5 2 4" xfId="12485" xr:uid="{00000000-0005-0000-0000-0000C5300000}"/>
    <cellStyle name="Normal 19 2 5 2 4 3" xfId="27583" xr:uid="{00000000-0005-0000-0000-0000BF6B0000}"/>
    <cellStyle name="Normal 19 2 5 2 5" xfId="7464" xr:uid="{00000000-0005-0000-0000-0000281D0000}"/>
    <cellStyle name="Normal 19 2 5 2 5 3" xfId="22566" xr:uid="{00000000-0005-0000-0000-000026580000}"/>
    <cellStyle name="Normal 19 2 5 2 7" xfId="17553" xr:uid="{00000000-0005-0000-0000-000091440000}"/>
    <cellStyle name="Normal 19 2 5 3" xfId="3246" xr:uid="{00000000-0005-0000-0000-0000AE0C0000}"/>
    <cellStyle name="Normal 19 2 5 3 2" xfId="13320" xr:uid="{00000000-0005-0000-0000-000008340000}"/>
    <cellStyle name="Normal 19 2 5 3 2 3" xfId="28418" xr:uid="{00000000-0005-0000-0000-0000026F0000}"/>
    <cellStyle name="Normal 19 2 5 3 3" xfId="8300" xr:uid="{00000000-0005-0000-0000-00006C200000}"/>
    <cellStyle name="Normal 19 2 5 3 3 3" xfId="23401" xr:uid="{00000000-0005-0000-0000-0000695B0000}"/>
    <cellStyle name="Normal 19 2 5 3 5" xfId="18388" xr:uid="{00000000-0005-0000-0000-0000D4470000}"/>
    <cellStyle name="Normal 19 2 5 4" xfId="4939" xr:uid="{00000000-0005-0000-0000-00004B130000}"/>
    <cellStyle name="Normal 19 2 5 4 2" xfId="14991" xr:uid="{00000000-0005-0000-0000-00008F3A0000}"/>
    <cellStyle name="Normal 19 2 5 4 2 3" xfId="30089" xr:uid="{00000000-0005-0000-0000-000089750000}"/>
    <cellStyle name="Normal 19 2 5 4 3" xfId="9971" xr:uid="{00000000-0005-0000-0000-0000F3260000}"/>
    <cellStyle name="Normal 19 2 5 4 3 3" xfId="25072" xr:uid="{00000000-0005-0000-0000-0000F0610000}"/>
    <cellStyle name="Normal 19 2 5 4 5" xfId="20059" xr:uid="{00000000-0005-0000-0000-00005B4E0000}"/>
    <cellStyle name="Normal 19 2 5 5" xfId="11649" xr:uid="{00000000-0005-0000-0000-0000812D0000}"/>
    <cellStyle name="Normal 19 2 5 5 3" xfId="26747" xr:uid="{00000000-0005-0000-0000-00007B680000}"/>
    <cellStyle name="Normal 19 2 5 6" xfId="6628" xr:uid="{00000000-0005-0000-0000-0000E4190000}"/>
    <cellStyle name="Normal 19 2 5 6 3" xfId="21730" xr:uid="{00000000-0005-0000-0000-0000E2540000}"/>
    <cellStyle name="Normal 19 2 5 8" xfId="16717" xr:uid="{00000000-0005-0000-0000-00004D410000}"/>
    <cellStyle name="Normal 19 2 6" xfId="1973" xr:uid="{00000000-0005-0000-0000-0000B5070000}"/>
    <cellStyle name="Normal 19 2 6 2" xfId="3665" xr:uid="{00000000-0005-0000-0000-0000510E0000}"/>
    <cellStyle name="Normal 19 2 6 2 2" xfId="13738" xr:uid="{00000000-0005-0000-0000-0000AA350000}"/>
    <cellStyle name="Normal 19 2 6 2 2 3" xfId="28836" xr:uid="{00000000-0005-0000-0000-0000A4700000}"/>
    <cellStyle name="Normal 19 2 6 2 3" xfId="8718" xr:uid="{00000000-0005-0000-0000-00000E220000}"/>
    <cellStyle name="Normal 19 2 6 2 3 3" xfId="23819" xr:uid="{00000000-0005-0000-0000-00000B5D0000}"/>
    <cellStyle name="Normal 19 2 6 2 5" xfId="18806" xr:uid="{00000000-0005-0000-0000-000076490000}"/>
    <cellStyle name="Normal 19 2 6 3" xfId="5357" xr:uid="{00000000-0005-0000-0000-0000ED140000}"/>
    <cellStyle name="Normal 19 2 6 3 2" xfId="15409" xr:uid="{00000000-0005-0000-0000-0000313C0000}"/>
    <cellStyle name="Normal 19 2 6 3 2 3" xfId="30507" xr:uid="{00000000-0005-0000-0000-00002B770000}"/>
    <cellStyle name="Normal 19 2 6 3 3" xfId="10389" xr:uid="{00000000-0005-0000-0000-000095280000}"/>
    <cellStyle name="Normal 19 2 6 3 3 3" xfId="25490" xr:uid="{00000000-0005-0000-0000-000092630000}"/>
    <cellStyle name="Normal 19 2 6 3 5" xfId="20477" xr:uid="{00000000-0005-0000-0000-0000FD4F0000}"/>
    <cellStyle name="Normal 19 2 6 4" xfId="12067" xr:uid="{00000000-0005-0000-0000-0000232F0000}"/>
    <cellStyle name="Normal 19 2 6 4 3" xfId="27165" xr:uid="{00000000-0005-0000-0000-00001D6A0000}"/>
    <cellStyle name="Normal 19 2 6 5" xfId="7046" xr:uid="{00000000-0005-0000-0000-0000861B0000}"/>
    <cellStyle name="Normal 19 2 6 5 3" xfId="22148" xr:uid="{00000000-0005-0000-0000-000084560000}"/>
    <cellStyle name="Normal 19 2 6 7" xfId="17135" xr:uid="{00000000-0005-0000-0000-0000EF420000}"/>
    <cellStyle name="Normal 19 2 7" xfId="2824" xr:uid="{00000000-0005-0000-0000-0000080B0000}"/>
    <cellStyle name="Normal 19 2 7 2" xfId="12902" xr:uid="{00000000-0005-0000-0000-000066320000}"/>
    <cellStyle name="Normal 19 2 7 2 3" xfId="28000" xr:uid="{00000000-0005-0000-0000-0000606D0000}"/>
    <cellStyle name="Normal 19 2 7 3" xfId="7882" xr:uid="{00000000-0005-0000-0000-0000CA1E0000}"/>
    <cellStyle name="Normal 19 2 7 3 3" xfId="22983" xr:uid="{00000000-0005-0000-0000-0000C7590000}"/>
    <cellStyle name="Normal 19 2 7 5" xfId="17970" xr:uid="{00000000-0005-0000-0000-000032460000}"/>
    <cellStyle name="Normal 19 2 8" xfId="4518" xr:uid="{00000000-0005-0000-0000-0000A6110000}"/>
    <cellStyle name="Normal 19 2 8 2" xfId="14573" xr:uid="{00000000-0005-0000-0000-0000ED380000}"/>
    <cellStyle name="Normal 19 2 8 2 3" xfId="29671" xr:uid="{00000000-0005-0000-0000-0000E7730000}"/>
    <cellStyle name="Normal 19 2 8 3" xfId="9553" xr:uid="{00000000-0005-0000-0000-000051250000}"/>
    <cellStyle name="Normal 19 2 8 3 3" xfId="24654" xr:uid="{00000000-0005-0000-0000-00004E600000}"/>
    <cellStyle name="Normal 19 2 8 5" xfId="19641" xr:uid="{00000000-0005-0000-0000-0000B94C0000}"/>
    <cellStyle name="Normal 19 2 9" xfId="11229" xr:uid="{00000000-0005-0000-0000-0000DD2B0000}"/>
    <cellStyle name="Normal 19 2 9 3" xfId="26329" xr:uid="{00000000-0005-0000-0000-0000D9660000}"/>
    <cellStyle name="Normal 2" xfId="138" xr:uid="{00000000-0005-0000-0000-00008A000000}"/>
    <cellStyle name="Normal 2 2" xfId="139" xr:uid="{00000000-0005-0000-0000-00008B000000}"/>
    <cellStyle name="Normal 2 2 2" xfId="528" xr:uid="{00000000-0005-0000-0000-000010020000}"/>
    <cellStyle name="Normal 2 2 2 2" xfId="30712" xr:uid="{00000000-0005-0000-0000-0000F8770000}"/>
    <cellStyle name="Normal 2 2 3" xfId="841" xr:uid="{00000000-0005-0000-0000-000049030000}"/>
    <cellStyle name="Normal 2 2 3 10" xfId="6209" xr:uid="{00000000-0005-0000-0000-000041180000}"/>
    <cellStyle name="Normal 2 2 3 10 3" xfId="21313" xr:uid="{00000000-0005-0000-0000-000041530000}"/>
    <cellStyle name="Normal 2 2 3 12" xfId="16298" xr:uid="{00000000-0005-0000-0000-0000AA3F0000}"/>
    <cellStyle name="Normal 2 2 3 2" xfId="1173" xr:uid="{00000000-0005-0000-0000-000095040000}"/>
    <cellStyle name="Normal 2 2 3 2 11" xfId="16352" xr:uid="{00000000-0005-0000-0000-0000E03F0000}"/>
    <cellStyle name="Normal 2 2 3 2 2" xfId="1281" xr:uid="{00000000-0005-0000-0000-000001050000}"/>
    <cellStyle name="Normal 2 2 3 2 2 10" xfId="16456" xr:uid="{00000000-0005-0000-0000-000048400000}"/>
    <cellStyle name="Normal 2 2 3 2 2 2" xfId="1498" xr:uid="{00000000-0005-0000-0000-0000DA050000}"/>
    <cellStyle name="Normal 2 2 3 2 2 2 2" xfId="1919" xr:uid="{00000000-0005-0000-0000-00007F070000}"/>
    <cellStyle name="Normal 2 2 3 2 2 2 2 2" xfId="2758" xr:uid="{00000000-0005-0000-0000-0000C60A0000}"/>
    <cellStyle name="Normal 2 2 3 2 2 2 2 2 2" xfId="4448" xr:uid="{00000000-0005-0000-0000-000060110000}"/>
    <cellStyle name="Normal 2 2 3 2 2 2 2 2 2 2" xfId="14521" xr:uid="{00000000-0005-0000-0000-0000B9380000}"/>
    <cellStyle name="Normal 2 2 3 2 2 2 2 2 2 2 3" xfId="29619" xr:uid="{00000000-0005-0000-0000-0000B3730000}"/>
    <cellStyle name="Normal 2 2 3 2 2 2 2 2 2 3" xfId="9501" xr:uid="{00000000-0005-0000-0000-00001D250000}"/>
    <cellStyle name="Normal 2 2 3 2 2 2 2 2 2 3 3" xfId="24602" xr:uid="{00000000-0005-0000-0000-00001A600000}"/>
    <cellStyle name="Normal 2 2 3 2 2 2 2 2 2 5" xfId="19589" xr:uid="{00000000-0005-0000-0000-0000854C0000}"/>
    <cellStyle name="Normal 2 2 3 2 2 2 2 2 3" xfId="6140" xr:uid="{00000000-0005-0000-0000-0000FC170000}"/>
    <cellStyle name="Normal 2 2 3 2 2 2 2 2 3 2" xfId="16192" xr:uid="{00000000-0005-0000-0000-0000403F0000}"/>
    <cellStyle name="Normal 2 2 3 2 2 2 2 2 3 3" xfId="11172" xr:uid="{00000000-0005-0000-0000-0000A42B0000}"/>
    <cellStyle name="Normal 2 2 3 2 2 2 2 2 3 3 3" xfId="26273" xr:uid="{00000000-0005-0000-0000-0000A1660000}"/>
    <cellStyle name="Normal 2 2 3 2 2 2 2 2 3 5" xfId="21260" xr:uid="{00000000-0005-0000-0000-00000C530000}"/>
    <cellStyle name="Normal 2 2 3 2 2 2 2 2 4" xfId="12850" xr:uid="{00000000-0005-0000-0000-000032320000}"/>
    <cellStyle name="Normal 2 2 3 2 2 2 2 2 4 3" xfId="27948" xr:uid="{00000000-0005-0000-0000-00002C6D0000}"/>
    <cellStyle name="Normal 2 2 3 2 2 2 2 2 5" xfId="7829" xr:uid="{00000000-0005-0000-0000-0000951E0000}"/>
    <cellStyle name="Normal 2 2 3 2 2 2 2 2 5 3" xfId="22931" xr:uid="{00000000-0005-0000-0000-000093590000}"/>
    <cellStyle name="Normal 2 2 3 2 2 2 2 2 7" xfId="17918" xr:uid="{00000000-0005-0000-0000-0000FE450000}"/>
    <cellStyle name="Normal 2 2 3 2 2 2 2 3" xfId="3611" xr:uid="{00000000-0005-0000-0000-00001B0E0000}"/>
    <cellStyle name="Normal 2 2 3 2 2 2 2 3 2" xfId="13685" xr:uid="{00000000-0005-0000-0000-000075350000}"/>
    <cellStyle name="Normal 2 2 3 2 2 2 2 3 2 3" xfId="28783" xr:uid="{00000000-0005-0000-0000-00006F700000}"/>
    <cellStyle name="Normal 2 2 3 2 2 2 2 3 3" xfId="8665" xr:uid="{00000000-0005-0000-0000-0000D9210000}"/>
    <cellStyle name="Normal 2 2 3 2 2 2 2 3 3 3" xfId="23766" xr:uid="{00000000-0005-0000-0000-0000D65C0000}"/>
    <cellStyle name="Normal 2 2 3 2 2 2 2 3 5" xfId="18753" xr:uid="{00000000-0005-0000-0000-000041490000}"/>
    <cellStyle name="Normal 2 2 3 2 2 2 2 4" xfId="5304" xr:uid="{00000000-0005-0000-0000-0000B8140000}"/>
    <cellStyle name="Normal 2 2 3 2 2 2 2 4 2" xfId="15356" xr:uid="{00000000-0005-0000-0000-0000FC3B0000}"/>
    <cellStyle name="Normal 2 2 3 2 2 2 2 4 2 3" xfId="30454" xr:uid="{00000000-0005-0000-0000-0000F6760000}"/>
    <cellStyle name="Normal 2 2 3 2 2 2 2 4 3" xfId="10336" xr:uid="{00000000-0005-0000-0000-000060280000}"/>
    <cellStyle name="Normal 2 2 3 2 2 2 2 4 3 3" xfId="25437" xr:uid="{00000000-0005-0000-0000-00005D630000}"/>
    <cellStyle name="Normal 2 2 3 2 2 2 2 4 5" xfId="20424" xr:uid="{00000000-0005-0000-0000-0000C84F0000}"/>
    <cellStyle name="Normal 2 2 3 2 2 2 2 5" xfId="12014" xr:uid="{00000000-0005-0000-0000-0000EE2E0000}"/>
    <cellStyle name="Normal 2 2 3 2 2 2 2 5 3" xfId="27112" xr:uid="{00000000-0005-0000-0000-0000E8690000}"/>
    <cellStyle name="Normal 2 2 3 2 2 2 2 6" xfId="6993" xr:uid="{00000000-0005-0000-0000-0000511B0000}"/>
    <cellStyle name="Normal 2 2 3 2 2 2 2 6 3" xfId="22095" xr:uid="{00000000-0005-0000-0000-00004F560000}"/>
    <cellStyle name="Normal 2 2 3 2 2 2 2 8" xfId="17082" xr:uid="{00000000-0005-0000-0000-0000BA420000}"/>
    <cellStyle name="Normal 2 2 3 2 2 2 3" xfId="2340" xr:uid="{00000000-0005-0000-0000-000024090000}"/>
    <cellStyle name="Normal 2 2 3 2 2 2 3 2" xfId="4030" xr:uid="{00000000-0005-0000-0000-0000BE0F0000}"/>
    <cellStyle name="Normal 2 2 3 2 2 2 3 2 2" xfId="14103" xr:uid="{00000000-0005-0000-0000-000017370000}"/>
    <cellStyle name="Normal 2 2 3 2 2 2 3 2 2 3" xfId="29201" xr:uid="{00000000-0005-0000-0000-000011720000}"/>
    <cellStyle name="Normal 2 2 3 2 2 2 3 2 3" xfId="9083" xr:uid="{00000000-0005-0000-0000-00007B230000}"/>
    <cellStyle name="Normal 2 2 3 2 2 2 3 2 3 3" xfId="24184" xr:uid="{00000000-0005-0000-0000-0000785E0000}"/>
    <cellStyle name="Normal 2 2 3 2 2 2 3 2 5" xfId="19171" xr:uid="{00000000-0005-0000-0000-0000E34A0000}"/>
    <cellStyle name="Normal 2 2 3 2 2 2 3 3" xfId="5722" xr:uid="{00000000-0005-0000-0000-00005A160000}"/>
    <cellStyle name="Normal 2 2 3 2 2 2 3 3 2" xfId="15774" xr:uid="{00000000-0005-0000-0000-00009E3D0000}"/>
    <cellStyle name="Normal 2 2 3 2 2 2 3 3 3" xfId="10754" xr:uid="{00000000-0005-0000-0000-0000022A0000}"/>
    <cellStyle name="Normal 2 2 3 2 2 2 3 3 3 3" xfId="25855" xr:uid="{00000000-0005-0000-0000-0000FF640000}"/>
    <cellStyle name="Normal 2 2 3 2 2 2 3 3 5" xfId="20842" xr:uid="{00000000-0005-0000-0000-00006A510000}"/>
    <cellStyle name="Normal 2 2 3 2 2 2 3 4" xfId="12432" xr:uid="{00000000-0005-0000-0000-000090300000}"/>
    <cellStyle name="Normal 2 2 3 2 2 2 3 4 3" xfId="27530" xr:uid="{00000000-0005-0000-0000-00008A6B0000}"/>
    <cellStyle name="Normal 2 2 3 2 2 2 3 5" xfId="7411" xr:uid="{00000000-0005-0000-0000-0000F31C0000}"/>
    <cellStyle name="Normal 2 2 3 2 2 2 3 5 3" xfId="22513" xr:uid="{00000000-0005-0000-0000-0000F1570000}"/>
    <cellStyle name="Normal 2 2 3 2 2 2 3 7" xfId="17500" xr:uid="{00000000-0005-0000-0000-00005C440000}"/>
    <cellStyle name="Normal 2 2 3 2 2 2 4" xfId="3193" xr:uid="{00000000-0005-0000-0000-0000790C0000}"/>
    <cellStyle name="Normal 2 2 3 2 2 2 4 2" xfId="13267" xr:uid="{00000000-0005-0000-0000-0000D3330000}"/>
    <cellStyle name="Normal 2 2 3 2 2 2 4 2 3" xfId="28365" xr:uid="{00000000-0005-0000-0000-0000CD6E0000}"/>
    <cellStyle name="Normal 2 2 3 2 2 2 4 3" xfId="8247" xr:uid="{00000000-0005-0000-0000-000037200000}"/>
    <cellStyle name="Normal 2 2 3 2 2 2 4 3 3" xfId="23348" xr:uid="{00000000-0005-0000-0000-0000345B0000}"/>
    <cellStyle name="Normal 2 2 3 2 2 2 4 5" xfId="18335" xr:uid="{00000000-0005-0000-0000-00009F470000}"/>
    <cellStyle name="Normal 2 2 3 2 2 2 5" xfId="4886" xr:uid="{00000000-0005-0000-0000-000016130000}"/>
    <cellStyle name="Normal 2 2 3 2 2 2 5 2" xfId="14938" xr:uid="{00000000-0005-0000-0000-00005A3A0000}"/>
    <cellStyle name="Normal 2 2 3 2 2 2 5 2 3" xfId="30036" xr:uid="{00000000-0005-0000-0000-000054750000}"/>
    <cellStyle name="Normal 2 2 3 2 2 2 5 3" xfId="9918" xr:uid="{00000000-0005-0000-0000-0000BE260000}"/>
    <cellStyle name="Normal 2 2 3 2 2 2 5 3 3" xfId="25019" xr:uid="{00000000-0005-0000-0000-0000BB610000}"/>
    <cellStyle name="Normal 2 2 3 2 2 2 5 5" xfId="20006" xr:uid="{00000000-0005-0000-0000-0000264E0000}"/>
    <cellStyle name="Normal 2 2 3 2 2 2 6" xfId="11596" xr:uid="{00000000-0005-0000-0000-00004C2D0000}"/>
    <cellStyle name="Normal 2 2 3 2 2 2 6 3" xfId="26694" xr:uid="{00000000-0005-0000-0000-000046680000}"/>
    <cellStyle name="Normal 2 2 3 2 2 2 7" xfId="6575" xr:uid="{00000000-0005-0000-0000-0000AF190000}"/>
    <cellStyle name="Normal 2 2 3 2 2 2 7 3" xfId="21677" xr:uid="{00000000-0005-0000-0000-0000AD540000}"/>
    <cellStyle name="Normal 2 2 3 2 2 2 9" xfId="16664" xr:uid="{00000000-0005-0000-0000-000018410000}"/>
    <cellStyle name="Normal 2 2 3 2 2 3" xfId="1711" xr:uid="{00000000-0005-0000-0000-0000AF060000}"/>
    <cellStyle name="Normal 2 2 3 2 2 3 2" xfId="2550" xr:uid="{00000000-0005-0000-0000-0000F6090000}"/>
    <cellStyle name="Normal 2 2 3 2 2 3 2 2" xfId="4240" xr:uid="{00000000-0005-0000-0000-000090100000}"/>
    <cellStyle name="Normal 2 2 3 2 2 3 2 2 2" xfId="14313" xr:uid="{00000000-0005-0000-0000-0000E9370000}"/>
    <cellStyle name="Normal 2 2 3 2 2 3 2 2 2 3" xfId="29411" xr:uid="{00000000-0005-0000-0000-0000E3720000}"/>
    <cellStyle name="Normal 2 2 3 2 2 3 2 2 3" xfId="9293" xr:uid="{00000000-0005-0000-0000-00004D240000}"/>
    <cellStyle name="Normal 2 2 3 2 2 3 2 2 3 3" xfId="24394" xr:uid="{00000000-0005-0000-0000-00004A5F0000}"/>
    <cellStyle name="Normal 2 2 3 2 2 3 2 2 5" xfId="19381" xr:uid="{00000000-0005-0000-0000-0000B54B0000}"/>
    <cellStyle name="Normal 2 2 3 2 2 3 2 3" xfId="5932" xr:uid="{00000000-0005-0000-0000-00002C170000}"/>
    <cellStyle name="Normal 2 2 3 2 2 3 2 3 2" xfId="15984" xr:uid="{00000000-0005-0000-0000-0000703E0000}"/>
    <cellStyle name="Normal 2 2 3 2 2 3 2 3 3" xfId="10964" xr:uid="{00000000-0005-0000-0000-0000D42A0000}"/>
    <cellStyle name="Normal 2 2 3 2 2 3 2 3 3 3" xfId="26065" xr:uid="{00000000-0005-0000-0000-0000D1650000}"/>
    <cellStyle name="Normal 2 2 3 2 2 3 2 3 5" xfId="21052" xr:uid="{00000000-0005-0000-0000-00003C520000}"/>
    <cellStyle name="Normal 2 2 3 2 2 3 2 4" xfId="12642" xr:uid="{00000000-0005-0000-0000-000062310000}"/>
    <cellStyle name="Normal 2 2 3 2 2 3 2 4 3" xfId="27740" xr:uid="{00000000-0005-0000-0000-00005C6C0000}"/>
    <cellStyle name="Normal 2 2 3 2 2 3 2 5" xfId="7621" xr:uid="{00000000-0005-0000-0000-0000C51D0000}"/>
    <cellStyle name="Normal 2 2 3 2 2 3 2 5 3" xfId="22723" xr:uid="{00000000-0005-0000-0000-0000C3580000}"/>
    <cellStyle name="Normal 2 2 3 2 2 3 2 7" xfId="17710" xr:uid="{00000000-0005-0000-0000-00002E450000}"/>
    <cellStyle name="Normal 2 2 3 2 2 3 3" xfId="3403" xr:uid="{00000000-0005-0000-0000-00004B0D0000}"/>
    <cellStyle name="Normal 2 2 3 2 2 3 3 2" xfId="13477" xr:uid="{00000000-0005-0000-0000-0000A5340000}"/>
    <cellStyle name="Normal 2 2 3 2 2 3 3 2 3" xfId="28575" xr:uid="{00000000-0005-0000-0000-00009F6F0000}"/>
    <cellStyle name="Normal 2 2 3 2 2 3 3 3" xfId="8457" xr:uid="{00000000-0005-0000-0000-000009210000}"/>
    <cellStyle name="Normal 2 2 3 2 2 3 3 3 3" xfId="23558" xr:uid="{00000000-0005-0000-0000-0000065C0000}"/>
    <cellStyle name="Normal 2 2 3 2 2 3 3 5" xfId="18545" xr:uid="{00000000-0005-0000-0000-000071480000}"/>
    <cellStyle name="Normal 2 2 3 2 2 3 4" xfId="5096" xr:uid="{00000000-0005-0000-0000-0000E8130000}"/>
    <cellStyle name="Normal 2 2 3 2 2 3 4 2" xfId="15148" xr:uid="{00000000-0005-0000-0000-00002C3B0000}"/>
    <cellStyle name="Normal 2 2 3 2 2 3 4 2 3" xfId="30246" xr:uid="{00000000-0005-0000-0000-000026760000}"/>
    <cellStyle name="Normal 2 2 3 2 2 3 4 3" xfId="10128" xr:uid="{00000000-0005-0000-0000-000090270000}"/>
    <cellStyle name="Normal 2 2 3 2 2 3 4 3 3" xfId="25229" xr:uid="{00000000-0005-0000-0000-00008D620000}"/>
    <cellStyle name="Normal 2 2 3 2 2 3 4 5" xfId="20216" xr:uid="{00000000-0005-0000-0000-0000F84E0000}"/>
    <cellStyle name="Normal 2 2 3 2 2 3 5" xfId="11806" xr:uid="{00000000-0005-0000-0000-00001E2E0000}"/>
    <cellStyle name="Normal 2 2 3 2 2 3 5 3" xfId="26904" xr:uid="{00000000-0005-0000-0000-000018690000}"/>
    <cellStyle name="Normal 2 2 3 2 2 3 6" xfId="6785" xr:uid="{00000000-0005-0000-0000-0000811A0000}"/>
    <cellStyle name="Normal 2 2 3 2 2 3 6 3" xfId="21887" xr:uid="{00000000-0005-0000-0000-00007F550000}"/>
    <cellStyle name="Normal 2 2 3 2 2 3 8" xfId="16874" xr:uid="{00000000-0005-0000-0000-0000EA410000}"/>
    <cellStyle name="Normal 2 2 3 2 2 4" xfId="2132" xr:uid="{00000000-0005-0000-0000-000054080000}"/>
    <cellStyle name="Normal 2 2 3 2 2 4 2" xfId="3822" xr:uid="{00000000-0005-0000-0000-0000EE0E0000}"/>
    <cellStyle name="Normal 2 2 3 2 2 4 2 2" xfId="13895" xr:uid="{00000000-0005-0000-0000-000047360000}"/>
    <cellStyle name="Normal 2 2 3 2 2 4 2 2 3" xfId="28993" xr:uid="{00000000-0005-0000-0000-000041710000}"/>
    <cellStyle name="Normal 2 2 3 2 2 4 2 3" xfId="8875" xr:uid="{00000000-0005-0000-0000-0000AB220000}"/>
    <cellStyle name="Normal 2 2 3 2 2 4 2 3 3" xfId="23976" xr:uid="{00000000-0005-0000-0000-0000A85D0000}"/>
    <cellStyle name="Normal 2 2 3 2 2 4 2 5" xfId="18963" xr:uid="{00000000-0005-0000-0000-0000134A0000}"/>
    <cellStyle name="Normal 2 2 3 2 2 4 3" xfId="5514" xr:uid="{00000000-0005-0000-0000-00008A150000}"/>
    <cellStyle name="Normal 2 2 3 2 2 4 3 2" xfId="15566" xr:uid="{00000000-0005-0000-0000-0000CE3C0000}"/>
    <cellStyle name="Normal 2 2 3 2 2 4 3 2 3" xfId="30664" xr:uid="{00000000-0005-0000-0000-0000C8770000}"/>
    <cellStyle name="Normal 2 2 3 2 2 4 3 3" xfId="10546" xr:uid="{00000000-0005-0000-0000-000032290000}"/>
    <cellStyle name="Normal 2 2 3 2 2 4 3 3 3" xfId="25647" xr:uid="{00000000-0005-0000-0000-00002F640000}"/>
    <cellStyle name="Normal 2 2 3 2 2 4 3 5" xfId="20634" xr:uid="{00000000-0005-0000-0000-00009A500000}"/>
    <cellStyle name="Normal 2 2 3 2 2 4 4" xfId="12224" xr:uid="{00000000-0005-0000-0000-0000C02F0000}"/>
    <cellStyle name="Normal 2 2 3 2 2 4 4 3" xfId="27322" xr:uid="{00000000-0005-0000-0000-0000BA6A0000}"/>
    <cellStyle name="Normal 2 2 3 2 2 4 5" xfId="7203" xr:uid="{00000000-0005-0000-0000-0000231C0000}"/>
    <cellStyle name="Normal 2 2 3 2 2 4 5 3" xfId="22305" xr:uid="{00000000-0005-0000-0000-000021570000}"/>
    <cellStyle name="Normal 2 2 3 2 2 4 7" xfId="17292" xr:uid="{00000000-0005-0000-0000-00008C430000}"/>
    <cellStyle name="Normal 2 2 3 2 2 5" xfId="2985" xr:uid="{00000000-0005-0000-0000-0000A90B0000}"/>
    <cellStyle name="Normal 2 2 3 2 2 5 2" xfId="13059" xr:uid="{00000000-0005-0000-0000-000003330000}"/>
    <cellStyle name="Normal 2 2 3 2 2 5 2 3" xfId="28157" xr:uid="{00000000-0005-0000-0000-0000FD6D0000}"/>
    <cellStyle name="Normal 2 2 3 2 2 5 3" xfId="8039" xr:uid="{00000000-0005-0000-0000-0000671F0000}"/>
    <cellStyle name="Normal 2 2 3 2 2 5 3 3" xfId="23140" xr:uid="{00000000-0005-0000-0000-0000645A0000}"/>
    <cellStyle name="Normal 2 2 3 2 2 5 5" xfId="18127" xr:uid="{00000000-0005-0000-0000-0000CF460000}"/>
    <cellStyle name="Normal 2 2 3 2 2 6" xfId="4678" xr:uid="{00000000-0005-0000-0000-000046120000}"/>
    <cellStyle name="Normal 2 2 3 2 2 6 2" xfId="14730" xr:uid="{00000000-0005-0000-0000-00008A390000}"/>
    <cellStyle name="Normal 2 2 3 2 2 6 2 3" xfId="29828" xr:uid="{00000000-0005-0000-0000-000084740000}"/>
    <cellStyle name="Normal 2 2 3 2 2 6 3" xfId="9710" xr:uid="{00000000-0005-0000-0000-0000EE250000}"/>
    <cellStyle name="Normal 2 2 3 2 2 6 3 3" xfId="24811" xr:uid="{00000000-0005-0000-0000-0000EB600000}"/>
    <cellStyle name="Normal 2 2 3 2 2 6 5" xfId="19798" xr:uid="{00000000-0005-0000-0000-0000564D0000}"/>
    <cellStyle name="Normal 2 2 3 2 2 7" xfId="11388" xr:uid="{00000000-0005-0000-0000-00007C2C0000}"/>
    <cellStyle name="Normal 2 2 3 2 2 7 3" xfId="26486" xr:uid="{00000000-0005-0000-0000-000076670000}"/>
    <cellStyle name="Normal 2 2 3 2 2 8" xfId="6367" xr:uid="{00000000-0005-0000-0000-0000DF180000}"/>
    <cellStyle name="Normal 2 2 3 2 2 8 3" xfId="21469" xr:uid="{00000000-0005-0000-0000-0000DD530000}"/>
    <cellStyle name="Normal 2 2 3 2 3" xfId="1394" xr:uid="{00000000-0005-0000-0000-000072050000}"/>
    <cellStyle name="Normal 2 2 3 2 3 2" xfId="1815" xr:uid="{00000000-0005-0000-0000-000017070000}"/>
    <cellStyle name="Normal 2 2 3 2 3 2 2" xfId="2654" xr:uid="{00000000-0005-0000-0000-00005E0A0000}"/>
    <cellStyle name="Normal 2 2 3 2 3 2 2 2" xfId="4344" xr:uid="{00000000-0005-0000-0000-0000F8100000}"/>
    <cellStyle name="Normal 2 2 3 2 3 2 2 2 2" xfId="14417" xr:uid="{00000000-0005-0000-0000-000051380000}"/>
    <cellStyle name="Normal 2 2 3 2 3 2 2 2 2 3" xfId="29515" xr:uid="{00000000-0005-0000-0000-00004B730000}"/>
    <cellStyle name="Normal 2 2 3 2 3 2 2 2 3" xfId="9397" xr:uid="{00000000-0005-0000-0000-0000B5240000}"/>
    <cellStyle name="Normal 2 2 3 2 3 2 2 2 3 3" xfId="24498" xr:uid="{00000000-0005-0000-0000-0000B25F0000}"/>
    <cellStyle name="Normal 2 2 3 2 3 2 2 2 5" xfId="19485" xr:uid="{00000000-0005-0000-0000-00001D4C0000}"/>
    <cellStyle name="Normal 2 2 3 2 3 2 2 3" xfId="6036" xr:uid="{00000000-0005-0000-0000-000094170000}"/>
    <cellStyle name="Normal 2 2 3 2 3 2 2 3 2" xfId="16088" xr:uid="{00000000-0005-0000-0000-0000D83E0000}"/>
    <cellStyle name="Normal 2 2 3 2 3 2 2 3 3" xfId="11068" xr:uid="{00000000-0005-0000-0000-00003C2B0000}"/>
    <cellStyle name="Normal 2 2 3 2 3 2 2 3 3 3" xfId="26169" xr:uid="{00000000-0005-0000-0000-000039660000}"/>
    <cellStyle name="Normal 2 2 3 2 3 2 2 3 5" xfId="21156" xr:uid="{00000000-0005-0000-0000-0000A4520000}"/>
    <cellStyle name="Normal 2 2 3 2 3 2 2 4" xfId="12746" xr:uid="{00000000-0005-0000-0000-0000CA310000}"/>
    <cellStyle name="Normal 2 2 3 2 3 2 2 4 3" xfId="27844" xr:uid="{00000000-0005-0000-0000-0000C46C0000}"/>
    <cellStyle name="Normal 2 2 3 2 3 2 2 5" xfId="7725" xr:uid="{00000000-0005-0000-0000-00002D1E0000}"/>
    <cellStyle name="Normal 2 2 3 2 3 2 2 5 3" xfId="22827" xr:uid="{00000000-0005-0000-0000-00002B590000}"/>
    <cellStyle name="Normal 2 2 3 2 3 2 2 7" xfId="17814" xr:uid="{00000000-0005-0000-0000-000096450000}"/>
    <cellStyle name="Normal 2 2 3 2 3 2 3" xfId="3507" xr:uid="{00000000-0005-0000-0000-0000B30D0000}"/>
    <cellStyle name="Normal 2 2 3 2 3 2 3 2" xfId="13581" xr:uid="{00000000-0005-0000-0000-00000D350000}"/>
    <cellStyle name="Normal 2 2 3 2 3 2 3 2 3" xfId="28679" xr:uid="{00000000-0005-0000-0000-000007700000}"/>
    <cellStyle name="Normal 2 2 3 2 3 2 3 3" xfId="8561" xr:uid="{00000000-0005-0000-0000-000071210000}"/>
    <cellStyle name="Normal 2 2 3 2 3 2 3 3 3" xfId="23662" xr:uid="{00000000-0005-0000-0000-00006E5C0000}"/>
    <cellStyle name="Normal 2 2 3 2 3 2 3 5" xfId="18649" xr:uid="{00000000-0005-0000-0000-0000D9480000}"/>
    <cellStyle name="Normal 2 2 3 2 3 2 4" xfId="5200" xr:uid="{00000000-0005-0000-0000-000050140000}"/>
    <cellStyle name="Normal 2 2 3 2 3 2 4 2" xfId="15252" xr:uid="{00000000-0005-0000-0000-0000943B0000}"/>
    <cellStyle name="Normal 2 2 3 2 3 2 4 2 3" xfId="30350" xr:uid="{00000000-0005-0000-0000-00008E760000}"/>
    <cellStyle name="Normal 2 2 3 2 3 2 4 3" xfId="10232" xr:uid="{00000000-0005-0000-0000-0000F8270000}"/>
    <cellStyle name="Normal 2 2 3 2 3 2 4 3 3" xfId="25333" xr:uid="{00000000-0005-0000-0000-0000F5620000}"/>
    <cellStyle name="Normal 2 2 3 2 3 2 4 5" xfId="20320" xr:uid="{00000000-0005-0000-0000-0000604F0000}"/>
    <cellStyle name="Normal 2 2 3 2 3 2 5" xfId="11910" xr:uid="{00000000-0005-0000-0000-0000862E0000}"/>
    <cellStyle name="Normal 2 2 3 2 3 2 5 3" xfId="27008" xr:uid="{00000000-0005-0000-0000-000080690000}"/>
    <cellStyle name="Normal 2 2 3 2 3 2 6" xfId="6889" xr:uid="{00000000-0005-0000-0000-0000E91A0000}"/>
    <cellStyle name="Normal 2 2 3 2 3 2 6 3" xfId="21991" xr:uid="{00000000-0005-0000-0000-0000E7550000}"/>
    <cellStyle name="Normal 2 2 3 2 3 2 8" xfId="16978" xr:uid="{00000000-0005-0000-0000-000052420000}"/>
    <cellStyle name="Normal 2 2 3 2 3 3" xfId="2236" xr:uid="{00000000-0005-0000-0000-0000BC080000}"/>
    <cellStyle name="Normal 2 2 3 2 3 3 2" xfId="3926" xr:uid="{00000000-0005-0000-0000-0000560F0000}"/>
    <cellStyle name="Normal 2 2 3 2 3 3 2 2" xfId="13999" xr:uid="{00000000-0005-0000-0000-0000AF360000}"/>
    <cellStyle name="Normal 2 2 3 2 3 3 2 2 3" xfId="29097" xr:uid="{00000000-0005-0000-0000-0000A9710000}"/>
    <cellStyle name="Normal 2 2 3 2 3 3 2 3" xfId="8979" xr:uid="{00000000-0005-0000-0000-000013230000}"/>
    <cellStyle name="Normal 2 2 3 2 3 3 2 3 3" xfId="24080" xr:uid="{00000000-0005-0000-0000-0000105E0000}"/>
    <cellStyle name="Normal 2 2 3 2 3 3 2 5" xfId="19067" xr:uid="{00000000-0005-0000-0000-00007B4A0000}"/>
    <cellStyle name="Normal 2 2 3 2 3 3 3" xfId="5618" xr:uid="{00000000-0005-0000-0000-0000F2150000}"/>
    <cellStyle name="Normal 2 2 3 2 3 3 3 2" xfId="15670" xr:uid="{00000000-0005-0000-0000-0000363D0000}"/>
    <cellStyle name="Normal 2 2 3 2 3 3 3 3" xfId="10650" xr:uid="{00000000-0005-0000-0000-00009A290000}"/>
    <cellStyle name="Normal 2 2 3 2 3 3 3 3 3" xfId="25751" xr:uid="{00000000-0005-0000-0000-000097640000}"/>
    <cellStyle name="Normal 2 2 3 2 3 3 3 5" xfId="20738" xr:uid="{00000000-0005-0000-0000-000002510000}"/>
    <cellStyle name="Normal 2 2 3 2 3 3 4" xfId="12328" xr:uid="{00000000-0005-0000-0000-000028300000}"/>
    <cellStyle name="Normal 2 2 3 2 3 3 4 3" xfId="27426" xr:uid="{00000000-0005-0000-0000-0000226B0000}"/>
    <cellStyle name="Normal 2 2 3 2 3 3 5" xfId="7307" xr:uid="{00000000-0005-0000-0000-00008B1C0000}"/>
    <cellStyle name="Normal 2 2 3 2 3 3 5 3" xfId="22409" xr:uid="{00000000-0005-0000-0000-000089570000}"/>
    <cellStyle name="Normal 2 2 3 2 3 3 7" xfId="17396" xr:uid="{00000000-0005-0000-0000-0000F4430000}"/>
    <cellStyle name="Normal 2 2 3 2 3 4" xfId="3089" xr:uid="{00000000-0005-0000-0000-0000110C0000}"/>
    <cellStyle name="Normal 2 2 3 2 3 4 2" xfId="13163" xr:uid="{00000000-0005-0000-0000-00006B330000}"/>
    <cellStyle name="Normal 2 2 3 2 3 4 2 3" xfId="28261" xr:uid="{00000000-0005-0000-0000-0000656E0000}"/>
    <cellStyle name="Normal 2 2 3 2 3 4 3" xfId="8143" xr:uid="{00000000-0005-0000-0000-0000CF1F0000}"/>
    <cellStyle name="Normal 2 2 3 2 3 4 3 3" xfId="23244" xr:uid="{00000000-0005-0000-0000-0000CC5A0000}"/>
    <cellStyle name="Normal 2 2 3 2 3 4 5" xfId="18231" xr:uid="{00000000-0005-0000-0000-000037470000}"/>
    <cellStyle name="Normal 2 2 3 2 3 5" xfId="4782" xr:uid="{00000000-0005-0000-0000-0000AE120000}"/>
    <cellStyle name="Normal 2 2 3 2 3 5 2" xfId="14834" xr:uid="{00000000-0005-0000-0000-0000F2390000}"/>
    <cellStyle name="Normal 2 2 3 2 3 5 2 3" xfId="29932" xr:uid="{00000000-0005-0000-0000-0000EC740000}"/>
    <cellStyle name="Normal 2 2 3 2 3 5 3" xfId="9814" xr:uid="{00000000-0005-0000-0000-000056260000}"/>
    <cellStyle name="Normal 2 2 3 2 3 5 3 3" xfId="24915" xr:uid="{00000000-0005-0000-0000-000053610000}"/>
    <cellStyle name="Normal 2 2 3 2 3 5 5" xfId="19902" xr:uid="{00000000-0005-0000-0000-0000BE4D0000}"/>
    <cellStyle name="Normal 2 2 3 2 3 6" xfId="11492" xr:uid="{00000000-0005-0000-0000-0000E42C0000}"/>
    <cellStyle name="Normal 2 2 3 2 3 6 3" xfId="26590" xr:uid="{00000000-0005-0000-0000-0000DE670000}"/>
    <cellStyle name="Normal 2 2 3 2 3 7" xfId="6471" xr:uid="{00000000-0005-0000-0000-000047190000}"/>
    <cellStyle name="Normal 2 2 3 2 3 7 3" xfId="21573" xr:uid="{00000000-0005-0000-0000-000045540000}"/>
    <cellStyle name="Normal 2 2 3 2 3 9" xfId="16560" xr:uid="{00000000-0005-0000-0000-0000B0400000}"/>
    <cellStyle name="Normal 2 2 3 2 4" xfId="1607" xr:uid="{00000000-0005-0000-0000-000047060000}"/>
    <cellStyle name="Normal 2 2 3 2 4 2" xfId="2446" xr:uid="{00000000-0005-0000-0000-00008E090000}"/>
    <cellStyle name="Normal 2 2 3 2 4 2 2" xfId="4136" xr:uid="{00000000-0005-0000-0000-000028100000}"/>
    <cellStyle name="Normal 2 2 3 2 4 2 2 2" xfId="14209" xr:uid="{00000000-0005-0000-0000-000081370000}"/>
    <cellStyle name="Normal 2 2 3 2 4 2 2 2 3" xfId="29307" xr:uid="{00000000-0005-0000-0000-00007B720000}"/>
    <cellStyle name="Normal 2 2 3 2 4 2 2 3" xfId="9189" xr:uid="{00000000-0005-0000-0000-0000E5230000}"/>
    <cellStyle name="Normal 2 2 3 2 4 2 2 3 3" xfId="24290" xr:uid="{00000000-0005-0000-0000-0000E25E0000}"/>
    <cellStyle name="Normal 2 2 3 2 4 2 2 5" xfId="19277" xr:uid="{00000000-0005-0000-0000-00004D4B0000}"/>
    <cellStyle name="Normal 2 2 3 2 4 2 3" xfId="5828" xr:uid="{00000000-0005-0000-0000-0000C4160000}"/>
    <cellStyle name="Normal 2 2 3 2 4 2 3 2" xfId="15880" xr:uid="{00000000-0005-0000-0000-0000083E0000}"/>
    <cellStyle name="Normal 2 2 3 2 4 2 3 3" xfId="10860" xr:uid="{00000000-0005-0000-0000-00006C2A0000}"/>
    <cellStyle name="Normal 2 2 3 2 4 2 3 3 3" xfId="25961" xr:uid="{00000000-0005-0000-0000-000069650000}"/>
    <cellStyle name="Normal 2 2 3 2 4 2 3 5" xfId="20948" xr:uid="{00000000-0005-0000-0000-0000D4510000}"/>
    <cellStyle name="Normal 2 2 3 2 4 2 4" xfId="12538" xr:uid="{00000000-0005-0000-0000-0000FA300000}"/>
    <cellStyle name="Normal 2 2 3 2 4 2 4 3" xfId="27636" xr:uid="{00000000-0005-0000-0000-0000F46B0000}"/>
    <cellStyle name="Normal 2 2 3 2 4 2 5" xfId="7517" xr:uid="{00000000-0005-0000-0000-00005D1D0000}"/>
    <cellStyle name="Normal 2 2 3 2 4 2 5 3" xfId="22619" xr:uid="{00000000-0005-0000-0000-00005B580000}"/>
    <cellStyle name="Normal 2 2 3 2 4 2 7" xfId="17606" xr:uid="{00000000-0005-0000-0000-0000C6440000}"/>
    <cellStyle name="Normal 2 2 3 2 4 3" xfId="3299" xr:uid="{00000000-0005-0000-0000-0000E30C0000}"/>
    <cellStyle name="Normal 2 2 3 2 4 3 2" xfId="13373" xr:uid="{00000000-0005-0000-0000-00003D340000}"/>
    <cellStyle name="Normal 2 2 3 2 4 3 2 3" xfId="28471" xr:uid="{00000000-0005-0000-0000-0000376F0000}"/>
    <cellStyle name="Normal 2 2 3 2 4 3 3" xfId="8353" xr:uid="{00000000-0005-0000-0000-0000A1200000}"/>
    <cellStyle name="Normal 2 2 3 2 4 3 3 3" xfId="23454" xr:uid="{00000000-0005-0000-0000-00009E5B0000}"/>
    <cellStyle name="Normal 2 2 3 2 4 3 5" xfId="18441" xr:uid="{00000000-0005-0000-0000-000009480000}"/>
    <cellStyle name="Normal 2 2 3 2 4 4" xfId="4992" xr:uid="{00000000-0005-0000-0000-000080130000}"/>
    <cellStyle name="Normal 2 2 3 2 4 4 2" xfId="15044" xr:uid="{00000000-0005-0000-0000-0000C43A0000}"/>
    <cellStyle name="Normal 2 2 3 2 4 4 2 3" xfId="30142" xr:uid="{00000000-0005-0000-0000-0000BE750000}"/>
    <cellStyle name="Normal 2 2 3 2 4 4 3" xfId="10024" xr:uid="{00000000-0005-0000-0000-000028270000}"/>
    <cellStyle name="Normal 2 2 3 2 4 4 3 3" xfId="25125" xr:uid="{00000000-0005-0000-0000-000025620000}"/>
    <cellStyle name="Normal 2 2 3 2 4 4 5" xfId="20112" xr:uid="{00000000-0005-0000-0000-0000904E0000}"/>
    <cellStyle name="Normal 2 2 3 2 4 5" xfId="11702" xr:uid="{00000000-0005-0000-0000-0000B62D0000}"/>
    <cellStyle name="Normal 2 2 3 2 4 5 3" xfId="26800" xr:uid="{00000000-0005-0000-0000-0000B0680000}"/>
    <cellStyle name="Normal 2 2 3 2 4 6" xfId="6681" xr:uid="{00000000-0005-0000-0000-0000191A0000}"/>
    <cellStyle name="Normal 2 2 3 2 4 6 3" xfId="21783" xr:uid="{00000000-0005-0000-0000-000017550000}"/>
    <cellStyle name="Normal 2 2 3 2 4 8" xfId="16770" xr:uid="{00000000-0005-0000-0000-000082410000}"/>
    <cellStyle name="Normal 2 2 3 2 5" xfId="2028" xr:uid="{00000000-0005-0000-0000-0000EC070000}"/>
    <cellStyle name="Normal 2 2 3 2 5 2" xfId="3718" xr:uid="{00000000-0005-0000-0000-0000860E0000}"/>
    <cellStyle name="Normal 2 2 3 2 5 2 2" xfId="13791" xr:uid="{00000000-0005-0000-0000-0000DF350000}"/>
    <cellStyle name="Normal 2 2 3 2 5 2 2 3" xfId="28889" xr:uid="{00000000-0005-0000-0000-0000D9700000}"/>
    <cellStyle name="Normal 2 2 3 2 5 2 3" xfId="8771" xr:uid="{00000000-0005-0000-0000-000043220000}"/>
    <cellStyle name="Normal 2 2 3 2 5 2 3 3" xfId="23872" xr:uid="{00000000-0005-0000-0000-0000405D0000}"/>
    <cellStyle name="Normal 2 2 3 2 5 2 5" xfId="18859" xr:uid="{00000000-0005-0000-0000-0000AB490000}"/>
    <cellStyle name="Normal 2 2 3 2 5 3" xfId="5410" xr:uid="{00000000-0005-0000-0000-000022150000}"/>
    <cellStyle name="Normal 2 2 3 2 5 3 2" xfId="15462" xr:uid="{00000000-0005-0000-0000-0000663C0000}"/>
    <cellStyle name="Normal 2 2 3 2 5 3 2 3" xfId="30560" xr:uid="{00000000-0005-0000-0000-000060770000}"/>
    <cellStyle name="Normal 2 2 3 2 5 3 3" xfId="10442" xr:uid="{00000000-0005-0000-0000-0000CA280000}"/>
    <cellStyle name="Normal 2 2 3 2 5 3 3 3" xfId="25543" xr:uid="{00000000-0005-0000-0000-0000C7630000}"/>
    <cellStyle name="Normal 2 2 3 2 5 3 5" xfId="20530" xr:uid="{00000000-0005-0000-0000-000032500000}"/>
    <cellStyle name="Normal 2 2 3 2 5 4" xfId="12120" xr:uid="{00000000-0005-0000-0000-0000582F0000}"/>
    <cellStyle name="Normal 2 2 3 2 5 4 3" xfId="27218" xr:uid="{00000000-0005-0000-0000-0000526A0000}"/>
    <cellStyle name="Normal 2 2 3 2 5 5" xfId="7099" xr:uid="{00000000-0005-0000-0000-0000BB1B0000}"/>
    <cellStyle name="Normal 2 2 3 2 5 5 3" xfId="22201" xr:uid="{00000000-0005-0000-0000-0000B9560000}"/>
    <cellStyle name="Normal 2 2 3 2 5 7" xfId="17188" xr:uid="{00000000-0005-0000-0000-000024430000}"/>
    <cellStyle name="Normal 2 2 3 2 6" xfId="2881" xr:uid="{00000000-0005-0000-0000-0000410B0000}"/>
    <cellStyle name="Normal 2 2 3 2 6 2" xfId="12955" xr:uid="{00000000-0005-0000-0000-00009B320000}"/>
    <cellStyle name="Normal 2 2 3 2 6 2 3" xfId="28053" xr:uid="{00000000-0005-0000-0000-0000956D0000}"/>
    <cellStyle name="Normal 2 2 3 2 6 3" xfId="7935" xr:uid="{00000000-0005-0000-0000-0000FF1E0000}"/>
    <cellStyle name="Normal 2 2 3 2 6 3 3" xfId="23036" xr:uid="{00000000-0005-0000-0000-0000FC590000}"/>
    <cellStyle name="Normal 2 2 3 2 6 5" xfId="18023" xr:uid="{00000000-0005-0000-0000-000067460000}"/>
    <cellStyle name="Normal 2 2 3 2 7" xfId="4574" xr:uid="{00000000-0005-0000-0000-0000DE110000}"/>
    <cellStyle name="Normal 2 2 3 2 7 2" xfId="14626" xr:uid="{00000000-0005-0000-0000-000022390000}"/>
    <cellStyle name="Normal 2 2 3 2 7 2 3" xfId="29724" xr:uid="{00000000-0005-0000-0000-00001C740000}"/>
    <cellStyle name="Normal 2 2 3 2 7 3" xfId="9606" xr:uid="{00000000-0005-0000-0000-000086250000}"/>
    <cellStyle name="Normal 2 2 3 2 7 3 3" xfId="24707" xr:uid="{00000000-0005-0000-0000-000083600000}"/>
    <cellStyle name="Normal 2 2 3 2 7 5" xfId="19694" xr:uid="{00000000-0005-0000-0000-0000EE4C0000}"/>
    <cellStyle name="Normal 2 2 3 2 8" xfId="11284" xr:uid="{00000000-0005-0000-0000-0000142C0000}"/>
    <cellStyle name="Normal 2 2 3 2 8 3" xfId="26382" xr:uid="{00000000-0005-0000-0000-00000E670000}"/>
    <cellStyle name="Normal 2 2 3 2 9" xfId="6263" xr:uid="{00000000-0005-0000-0000-000077180000}"/>
    <cellStyle name="Normal 2 2 3 2 9 3" xfId="21365" xr:uid="{00000000-0005-0000-0000-000075530000}"/>
    <cellStyle name="Normal 2 2 3 3" xfId="1227" xr:uid="{00000000-0005-0000-0000-0000CB040000}"/>
    <cellStyle name="Normal 2 2 3 3 10" xfId="16404" xr:uid="{00000000-0005-0000-0000-000014400000}"/>
    <cellStyle name="Normal 2 2 3 3 2" xfId="1446" xr:uid="{00000000-0005-0000-0000-0000A6050000}"/>
    <cellStyle name="Normal 2 2 3 3 2 2" xfId="1867" xr:uid="{00000000-0005-0000-0000-00004B070000}"/>
    <cellStyle name="Normal 2 2 3 3 2 2 2" xfId="2706" xr:uid="{00000000-0005-0000-0000-0000920A0000}"/>
    <cellStyle name="Normal 2 2 3 3 2 2 2 2" xfId="4396" xr:uid="{00000000-0005-0000-0000-00002C110000}"/>
    <cellStyle name="Normal 2 2 3 3 2 2 2 2 2" xfId="14469" xr:uid="{00000000-0005-0000-0000-000085380000}"/>
    <cellStyle name="Normal 2 2 3 3 2 2 2 2 2 3" xfId="29567" xr:uid="{00000000-0005-0000-0000-00007F730000}"/>
    <cellStyle name="Normal 2 2 3 3 2 2 2 2 3" xfId="9449" xr:uid="{00000000-0005-0000-0000-0000E9240000}"/>
    <cellStyle name="Normal 2 2 3 3 2 2 2 2 3 3" xfId="24550" xr:uid="{00000000-0005-0000-0000-0000E65F0000}"/>
    <cellStyle name="Normal 2 2 3 3 2 2 2 2 5" xfId="19537" xr:uid="{00000000-0005-0000-0000-0000514C0000}"/>
    <cellStyle name="Normal 2 2 3 3 2 2 2 3" xfId="6088" xr:uid="{00000000-0005-0000-0000-0000C8170000}"/>
    <cellStyle name="Normal 2 2 3 3 2 2 2 3 2" xfId="16140" xr:uid="{00000000-0005-0000-0000-00000C3F0000}"/>
    <cellStyle name="Normal 2 2 3 3 2 2 2 3 3" xfId="11120" xr:uid="{00000000-0005-0000-0000-0000702B0000}"/>
    <cellStyle name="Normal 2 2 3 3 2 2 2 3 3 3" xfId="26221" xr:uid="{00000000-0005-0000-0000-00006D660000}"/>
    <cellStyle name="Normal 2 2 3 3 2 2 2 3 5" xfId="21208" xr:uid="{00000000-0005-0000-0000-0000D8520000}"/>
    <cellStyle name="Normal 2 2 3 3 2 2 2 4" xfId="12798" xr:uid="{00000000-0005-0000-0000-0000FE310000}"/>
    <cellStyle name="Normal 2 2 3 3 2 2 2 4 3" xfId="27896" xr:uid="{00000000-0005-0000-0000-0000F86C0000}"/>
    <cellStyle name="Normal 2 2 3 3 2 2 2 5" xfId="7777" xr:uid="{00000000-0005-0000-0000-0000611E0000}"/>
    <cellStyle name="Normal 2 2 3 3 2 2 2 5 3" xfId="22879" xr:uid="{00000000-0005-0000-0000-00005F590000}"/>
    <cellStyle name="Normal 2 2 3 3 2 2 2 7" xfId="17866" xr:uid="{00000000-0005-0000-0000-0000CA450000}"/>
    <cellStyle name="Normal 2 2 3 3 2 2 3" xfId="3559" xr:uid="{00000000-0005-0000-0000-0000E70D0000}"/>
    <cellStyle name="Normal 2 2 3 3 2 2 3 2" xfId="13633" xr:uid="{00000000-0005-0000-0000-000041350000}"/>
    <cellStyle name="Normal 2 2 3 3 2 2 3 2 3" xfId="28731" xr:uid="{00000000-0005-0000-0000-00003B700000}"/>
    <cellStyle name="Normal 2 2 3 3 2 2 3 3" xfId="8613" xr:uid="{00000000-0005-0000-0000-0000A5210000}"/>
    <cellStyle name="Normal 2 2 3 3 2 2 3 3 3" xfId="23714" xr:uid="{00000000-0005-0000-0000-0000A25C0000}"/>
    <cellStyle name="Normal 2 2 3 3 2 2 3 5" xfId="18701" xr:uid="{00000000-0005-0000-0000-00000D490000}"/>
    <cellStyle name="Normal 2 2 3 3 2 2 4" xfId="5252" xr:uid="{00000000-0005-0000-0000-000084140000}"/>
    <cellStyle name="Normal 2 2 3 3 2 2 4 2" xfId="15304" xr:uid="{00000000-0005-0000-0000-0000C83B0000}"/>
    <cellStyle name="Normal 2 2 3 3 2 2 4 2 3" xfId="30402" xr:uid="{00000000-0005-0000-0000-0000C2760000}"/>
    <cellStyle name="Normal 2 2 3 3 2 2 4 3" xfId="10284" xr:uid="{00000000-0005-0000-0000-00002C280000}"/>
    <cellStyle name="Normal 2 2 3 3 2 2 4 3 3" xfId="25385" xr:uid="{00000000-0005-0000-0000-000029630000}"/>
    <cellStyle name="Normal 2 2 3 3 2 2 4 5" xfId="20372" xr:uid="{00000000-0005-0000-0000-0000944F0000}"/>
    <cellStyle name="Normal 2 2 3 3 2 2 5" xfId="11962" xr:uid="{00000000-0005-0000-0000-0000BA2E0000}"/>
    <cellStyle name="Normal 2 2 3 3 2 2 5 3" xfId="27060" xr:uid="{00000000-0005-0000-0000-0000B4690000}"/>
    <cellStyle name="Normal 2 2 3 3 2 2 6" xfId="6941" xr:uid="{00000000-0005-0000-0000-00001D1B0000}"/>
    <cellStyle name="Normal 2 2 3 3 2 2 6 3" xfId="22043" xr:uid="{00000000-0005-0000-0000-00001B560000}"/>
    <cellStyle name="Normal 2 2 3 3 2 2 8" xfId="17030" xr:uid="{00000000-0005-0000-0000-000086420000}"/>
    <cellStyle name="Normal 2 2 3 3 2 3" xfId="2288" xr:uid="{00000000-0005-0000-0000-0000F0080000}"/>
    <cellStyle name="Normal 2 2 3 3 2 3 2" xfId="3978" xr:uid="{00000000-0005-0000-0000-00008A0F0000}"/>
    <cellStyle name="Normal 2 2 3 3 2 3 2 2" xfId="14051" xr:uid="{00000000-0005-0000-0000-0000E3360000}"/>
    <cellStyle name="Normal 2 2 3 3 2 3 2 2 3" xfId="29149" xr:uid="{00000000-0005-0000-0000-0000DD710000}"/>
    <cellStyle name="Normal 2 2 3 3 2 3 2 3" xfId="9031" xr:uid="{00000000-0005-0000-0000-000047230000}"/>
    <cellStyle name="Normal 2 2 3 3 2 3 2 3 3" xfId="24132" xr:uid="{00000000-0005-0000-0000-0000445E0000}"/>
    <cellStyle name="Normal 2 2 3 3 2 3 2 5" xfId="19119" xr:uid="{00000000-0005-0000-0000-0000AF4A0000}"/>
    <cellStyle name="Normal 2 2 3 3 2 3 3" xfId="5670" xr:uid="{00000000-0005-0000-0000-000026160000}"/>
    <cellStyle name="Normal 2 2 3 3 2 3 3 2" xfId="15722" xr:uid="{00000000-0005-0000-0000-00006A3D0000}"/>
    <cellStyle name="Normal 2 2 3 3 2 3 3 3" xfId="10702" xr:uid="{00000000-0005-0000-0000-0000CE290000}"/>
    <cellStyle name="Normal 2 2 3 3 2 3 3 3 3" xfId="25803" xr:uid="{00000000-0005-0000-0000-0000CB640000}"/>
    <cellStyle name="Normal 2 2 3 3 2 3 3 5" xfId="20790" xr:uid="{00000000-0005-0000-0000-000036510000}"/>
    <cellStyle name="Normal 2 2 3 3 2 3 4" xfId="12380" xr:uid="{00000000-0005-0000-0000-00005C300000}"/>
    <cellStyle name="Normal 2 2 3 3 2 3 4 3" xfId="27478" xr:uid="{00000000-0005-0000-0000-0000566B0000}"/>
    <cellStyle name="Normal 2 2 3 3 2 3 5" xfId="7359" xr:uid="{00000000-0005-0000-0000-0000BF1C0000}"/>
    <cellStyle name="Normal 2 2 3 3 2 3 5 3" xfId="22461" xr:uid="{00000000-0005-0000-0000-0000BD570000}"/>
    <cellStyle name="Normal 2 2 3 3 2 3 7" xfId="17448" xr:uid="{00000000-0005-0000-0000-000028440000}"/>
    <cellStyle name="Normal 2 2 3 3 2 4" xfId="3141" xr:uid="{00000000-0005-0000-0000-0000450C0000}"/>
    <cellStyle name="Normal 2 2 3 3 2 4 2" xfId="13215" xr:uid="{00000000-0005-0000-0000-00009F330000}"/>
    <cellStyle name="Normal 2 2 3 3 2 4 2 3" xfId="28313" xr:uid="{00000000-0005-0000-0000-0000996E0000}"/>
    <cellStyle name="Normal 2 2 3 3 2 4 3" xfId="8195" xr:uid="{00000000-0005-0000-0000-000003200000}"/>
    <cellStyle name="Normal 2 2 3 3 2 4 3 3" xfId="23296" xr:uid="{00000000-0005-0000-0000-0000005B0000}"/>
    <cellStyle name="Normal 2 2 3 3 2 4 5" xfId="18283" xr:uid="{00000000-0005-0000-0000-00006B470000}"/>
    <cellStyle name="Normal 2 2 3 3 2 5" xfId="4834" xr:uid="{00000000-0005-0000-0000-0000E2120000}"/>
    <cellStyle name="Normal 2 2 3 3 2 5 2" xfId="14886" xr:uid="{00000000-0005-0000-0000-0000263A0000}"/>
    <cellStyle name="Normal 2 2 3 3 2 5 2 3" xfId="29984" xr:uid="{00000000-0005-0000-0000-000020750000}"/>
    <cellStyle name="Normal 2 2 3 3 2 5 3" xfId="9866" xr:uid="{00000000-0005-0000-0000-00008A260000}"/>
    <cellStyle name="Normal 2 2 3 3 2 5 3 3" xfId="24967" xr:uid="{00000000-0005-0000-0000-000087610000}"/>
    <cellStyle name="Normal 2 2 3 3 2 5 5" xfId="19954" xr:uid="{00000000-0005-0000-0000-0000F24D0000}"/>
    <cellStyle name="Normal 2 2 3 3 2 6" xfId="11544" xr:uid="{00000000-0005-0000-0000-0000182D0000}"/>
    <cellStyle name="Normal 2 2 3 3 2 6 3" xfId="26642" xr:uid="{00000000-0005-0000-0000-000012680000}"/>
    <cellStyle name="Normal 2 2 3 3 2 7" xfId="6523" xr:uid="{00000000-0005-0000-0000-00007B190000}"/>
    <cellStyle name="Normal 2 2 3 3 2 7 3" xfId="21625" xr:uid="{00000000-0005-0000-0000-000079540000}"/>
    <cellStyle name="Normal 2 2 3 3 2 9" xfId="16612" xr:uid="{00000000-0005-0000-0000-0000E4400000}"/>
    <cellStyle name="Normal 2 2 3 3 3" xfId="1659" xr:uid="{00000000-0005-0000-0000-00007B060000}"/>
    <cellStyle name="Normal 2 2 3 3 3 2" xfId="2498" xr:uid="{00000000-0005-0000-0000-0000C2090000}"/>
    <cellStyle name="Normal 2 2 3 3 3 2 2" xfId="4188" xr:uid="{00000000-0005-0000-0000-00005C100000}"/>
    <cellStyle name="Normal 2 2 3 3 3 2 2 2" xfId="14261" xr:uid="{00000000-0005-0000-0000-0000B5370000}"/>
    <cellStyle name="Normal 2 2 3 3 3 2 2 2 3" xfId="29359" xr:uid="{00000000-0005-0000-0000-0000AF720000}"/>
    <cellStyle name="Normal 2 2 3 3 3 2 2 3" xfId="9241" xr:uid="{00000000-0005-0000-0000-000019240000}"/>
    <cellStyle name="Normal 2 2 3 3 3 2 2 3 3" xfId="24342" xr:uid="{00000000-0005-0000-0000-0000165F0000}"/>
    <cellStyle name="Normal 2 2 3 3 3 2 2 5" xfId="19329" xr:uid="{00000000-0005-0000-0000-0000814B0000}"/>
    <cellStyle name="Normal 2 2 3 3 3 2 3" xfId="5880" xr:uid="{00000000-0005-0000-0000-0000F8160000}"/>
    <cellStyle name="Normal 2 2 3 3 3 2 3 2" xfId="15932" xr:uid="{00000000-0005-0000-0000-00003C3E0000}"/>
    <cellStyle name="Normal 2 2 3 3 3 2 3 3" xfId="10912" xr:uid="{00000000-0005-0000-0000-0000A02A0000}"/>
    <cellStyle name="Normal 2 2 3 3 3 2 3 3 3" xfId="26013" xr:uid="{00000000-0005-0000-0000-00009D650000}"/>
    <cellStyle name="Normal 2 2 3 3 3 2 3 5" xfId="21000" xr:uid="{00000000-0005-0000-0000-000008520000}"/>
    <cellStyle name="Normal 2 2 3 3 3 2 4" xfId="12590" xr:uid="{00000000-0005-0000-0000-00002E310000}"/>
    <cellStyle name="Normal 2 2 3 3 3 2 4 3" xfId="27688" xr:uid="{00000000-0005-0000-0000-0000286C0000}"/>
    <cellStyle name="Normal 2 2 3 3 3 2 5" xfId="7569" xr:uid="{00000000-0005-0000-0000-0000911D0000}"/>
    <cellStyle name="Normal 2 2 3 3 3 2 5 3" xfId="22671" xr:uid="{00000000-0005-0000-0000-00008F580000}"/>
    <cellStyle name="Normal 2 2 3 3 3 2 7" xfId="17658" xr:uid="{00000000-0005-0000-0000-0000FA440000}"/>
    <cellStyle name="Normal 2 2 3 3 3 3" xfId="3351" xr:uid="{00000000-0005-0000-0000-0000170D0000}"/>
    <cellStyle name="Normal 2 2 3 3 3 3 2" xfId="13425" xr:uid="{00000000-0005-0000-0000-000071340000}"/>
    <cellStyle name="Normal 2 2 3 3 3 3 2 3" xfId="28523" xr:uid="{00000000-0005-0000-0000-00006B6F0000}"/>
    <cellStyle name="Normal 2 2 3 3 3 3 3" xfId="8405" xr:uid="{00000000-0005-0000-0000-0000D5200000}"/>
    <cellStyle name="Normal 2 2 3 3 3 3 3 3" xfId="23506" xr:uid="{00000000-0005-0000-0000-0000D25B0000}"/>
    <cellStyle name="Normal 2 2 3 3 3 3 5" xfId="18493" xr:uid="{00000000-0005-0000-0000-00003D480000}"/>
    <cellStyle name="Normal 2 2 3 3 3 4" xfId="5044" xr:uid="{00000000-0005-0000-0000-0000B4130000}"/>
    <cellStyle name="Normal 2 2 3 3 3 4 2" xfId="15096" xr:uid="{00000000-0005-0000-0000-0000F83A0000}"/>
    <cellStyle name="Normal 2 2 3 3 3 4 2 3" xfId="30194" xr:uid="{00000000-0005-0000-0000-0000F2750000}"/>
    <cellStyle name="Normal 2 2 3 3 3 4 3" xfId="10076" xr:uid="{00000000-0005-0000-0000-00005C270000}"/>
    <cellStyle name="Normal 2 2 3 3 3 4 3 3" xfId="25177" xr:uid="{00000000-0005-0000-0000-000059620000}"/>
    <cellStyle name="Normal 2 2 3 3 3 4 5" xfId="20164" xr:uid="{00000000-0005-0000-0000-0000C44E0000}"/>
    <cellStyle name="Normal 2 2 3 3 3 5" xfId="11754" xr:uid="{00000000-0005-0000-0000-0000EA2D0000}"/>
    <cellStyle name="Normal 2 2 3 3 3 5 3" xfId="26852" xr:uid="{00000000-0005-0000-0000-0000E4680000}"/>
    <cellStyle name="Normal 2 2 3 3 3 6" xfId="6733" xr:uid="{00000000-0005-0000-0000-00004D1A0000}"/>
    <cellStyle name="Normal 2 2 3 3 3 6 3" xfId="21835" xr:uid="{00000000-0005-0000-0000-00004B550000}"/>
    <cellStyle name="Normal 2 2 3 3 3 8" xfId="16822" xr:uid="{00000000-0005-0000-0000-0000B6410000}"/>
    <cellStyle name="Normal 2 2 3 3 4" xfId="2080" xr:uid="{00000000-0005-0000-0000-000020080000}"/>
    <cellStyle name="Normal 2 2 3 3 4 2" xfId="3770" xr:uid="{00000000-0005-0000-0000-0000BA0E0000}"/>
    <cellStyle name="Normal 2 2 3 3 4 2 2" xfId="13843" xr:uid="{00000000-0005-0000-0000-000013360000}"/>
    <cellStyle name="Normal 2 2 3 3 4 2 2 3" xfId="28941" xr:uid="{00000000-0005-0000-0000-00000D710000}"/>
    <cellStyle name="Normal 2 2 3 3 4 2 3" xfId="8823" xr:uid="{00000000-0005-0000-0000-000077220000}"/>
    <cellStyle name="Normal 2 2 3 3 4 2 3 3" xfId="23924" xr:uid="{00000000-0005-0000-0000-0000745D0000}"/>
    <cellStyle name="Normal 2 2 3 3 4 2 5" xfId="18911" xr:uid="{00000000-0005-0000-0000-0000DF490000}"/>
    <cellStyle name="Normal 2 2 3 3 4 3" xfId="5462" xr:uid="{00000000-0005-0000-0000-000056150000}"/>
    <cellStyle name="Normal 2 2 3 3 4 3 2" xfId="15514" xr:uid="{00000000-0005-0000-0000-00009A3C0000}"/>
    <cellStyle name="Normal 2 2 3 3 4 3 2 3" xfId="30612" xr:uid="{00000000-0005-0000-0000-000094770000}"/>
    <cellStyle name="Normal 2 2 3 3 4 3 3" xfId="10494" xr:uid="{00000000-0005-0000-0000-0000FE280000}"/>
    <cellStyle name="Normal 2 2 3 3 4 3 3 3" xfId="25595" xr:uid="{00000000-0005-0000-0000-0000FB630000}"/>
    <cellStyle name="Normal 2 2 3 3 4 3 5" xfId="20582" xr:uid="{00000000-0005-0000-0000-000066500000}"/>
    <cellStyle name="Normal 2 2 3 3 4 4" xfId="12172" xr:uid="{00000000-0005-0000-0000-00008C2F0000}"/>
    <cellStyle name="Normal 2 2 3 3 4 4 3" xfId="27270" xr:uid="{00000000-0005-0000-0000-0000866A0000}"/>
    <cellStyle name="Normal 2 2 3 3 4 5" xfId="7151" xr:uid="{00000000-0005-0000-0000-0000EF1B0000}"/>
    <cellStyle name="Normal 2 2 3 3 4 5 3" xfId="22253" xr:uid="{00000000-0005-0000-0000-0000ED560000}"/>
    <cellStyle name="Normal 2 2 3 3 4 7" xfId="17240" xr:uid="{00000000-0005-0000-0000-000058430000}"/>
    <cellStyle name="Normal 2 2 3 3 5" xfId="2933" xr:uid="{00000000-0005-0000-0000-0000750B0000}"/>
    <cellStyle name="Normal 2 2 3 3 5 2" xfId="13007" xr:uid="{00000000-0005-0000-0000-0000CF320000}"/>
    <cellStyle name="Normal 2 2 3 3 5 2 3" xfId="28105" xr:uid="{00000000-0005-0000-0000-0000C96D0000}"/>
    <cellStyle name="Normal 2 2 3 3 5 3" xfId="7987" xr:uid="{00000000-0005-0000-0000-0000331F0000}"/>
    <cellStyle name="Normal 2 2 3 3 5 3 3" xfId="23088" xr:uid="{00000000-0005-0000-0000-0000305A0000}"/>
    <cellStyle name="Normal 2 2 3 3 5 5" xfId="18075" xr:uid="{00000000-0005-0000-0000-00009B460000}"/>
    <cellStyle name="Normal 2 2 3 3 6" xfId="4626" xr:uid="{00000000-0005-0000-0000-000012120000}"/>
    <cellStyle name="Normal 2 2 3 3 6 2" xfId="14678" xr:uid="{00000000-0005-0000-0000-000056390000}"/>
    <cellStyle name="Normal 2 2 3 3 6 2 3" xfId="29776" xr:uid="{00000000-0005-0000-0000-000050740000}"/>
    <cellStyle name="Normal 2 2 3 3 6 3" xfId="9658" xr:uid="{00000000-0005-0000-0000-0000BA250000}"/>
    <cellStyle name="Normal 2 2 3 3 6 3 3" xfId="24759" xr:uid="{00000000-0005-0000-0000-0000B7600000}"/>
    <cellStyle name="Normal 2 2 3 3 6 5" xfId="19746" xr:uid="{00000000-0005-0000-0000-0000224D0000}"/>
    <cellStyle name="Normal 2 2 3 3 7" xfId="11336" xr:uid="{00000000-0005-0000-0000-0000482C0000}"/>
    <cellStyle name="Normal 2 2 3 3 7 3" xfId="26434" xr:uid="{00000000-0005-0000-0000-000042670000}"/>
    <cellStyle name="Normal 2 2 3 3 8" xfId="6315" xr:uid="{00000000-0005-0000-0000-0000AB180000}"/>
    <cellStyle name="Normal 2 2 3 3 8 3" xfId="21417" xr:uid="{00000000-0005-0000-0000-0000A9530000}"/>
    <cellStyle name="Normal 2 2 3 4" xfId="1340" xr:uid="{00000000-0005-0000-0000-00003C050000}"/>
    <cellStyle name="Normal 2 2 3 4 2" xfId="1763" xr:uid="{00000000-0005-0000-0000-0000E3060000}"/>
    <cellStyle name="Normal 2 2 3 4 2 2" xfId="2602" xr:uid="{00000000-0005-0000-0000-00002A0A0000}"/>
    <cellStyle name="Normal 2 2 3 4 2 2 2" xfId="4292" xr:uid="{00000000-0005-0000-0000-0000C4100000}"/>
    <cellStyle name="Normal 2 2 3 4 2 2 2 2" xfId="14365" xr:uid="{00000000-0005-0000-0000-00001D380000}"/>
    <cellStyle name="Normal 2 2 3 4 2 2 2 2 3" xfId="29463" xr:uid="{00000000-0005-0000-0000-000017730000}"/>
    <cellStyle name="Normal 2 2 3 4 2 2 2 3" xfId="9345" xr:uid="{00000000-0005-0000-0000-000081240000}"/>
    <cellStyle name="Normal 2 2 3 4 2 2 2 3 3" xfId="24446" xr:uid="{00000000-0005-0000-0000-00007E5F0000}"/>
    <cellStyle name="Normal 2 2 3 4 2 2 2 5" xfId="19433" xr:uid="{00000000-0005-0000-0000-0000E94B0000}"/>
    <cellStyle name="Normal 2 2 3 4 2 2 3" xfId="5984" xr:uid="{00000000-0005-0000-0000-000060170000}"/>
    <cellStyle name="Normal 2 2 3 4 2 2 3 2" xfId="16036" xr:uid="{00000000-0005-0000-0000-0000A43E0000}"/>
    <cellStyle name="Normal 2 2 3 4 2 2 3 3" xfId="11016" xr:uid="{00000000-0005-0000-0000-0000082B0000}"/>
    <cellStyle name="Normal 2 2 3 4 2 2 3 3 3" xfId="26117" xr:uid="{00000000-0005-0000-0000-000005660000}"/>
    <cellStyle name="Normal 2 2 3 4 2 2 3 5" xfId="21104" xr:uid="{00000000-0005-0000-0000-000070520000}"/>
    <cellStyle name="Normal 2 2 3 4 2 2 4" xfId="12694" xr:uid="{00000000-0005-0000-0000-000096310000}"/>
    <cellStyle name="Normal 2 2 3 4 2 2 4 3" xfId="27792" xr:uid="{00000000-0005-0000-0000-0000906C0000}"/>
    <cellStyle name="Normal 2 2 3 4 2 2 5" xfId="7673" xr:uid="{00000000-0005-0000-0000-0000F91D0000}"/>
    <cellStyle name="Normal 2 2 3 4 2 2 5 3" xfId="22775" xr:uid="{00000000-0005-0000-0000-0000F7580000}"/>
    <cellStyle name="Normal 2 2 3 4 2 2 7" xfId="17762" xr:uid="{00000000-0005-0000-0000-000062450000}"/>
    <cellStyle name="Normal 2 2 3 4 2 3" xfId="3455" xr:uid="{00000000-0005-0000-0000-00007F0D0000}"/>
    <cellStyle name="Normal 2 2 3 4 2 3 2" xfId="13529" xr:uid="{00000000-0005-0000-0000-0000D9340000}"/>
    <cellStyle name="Normal 2 2 3 4 2 3 2 3" xfId="28627" xr:uid="{00000000-0005-0000-0000-0000D36F0000}"/>
    <cellStyle name="Normal 2 2 3 4 2 3 3" xfId="8509" xr:uid="{00000000-0005-0000-0000-00003D210000}"/>
    <cellStyle name="Normal 2 2 3 4 2 3 3 3" xfId="23610" xr:uid="{00000000-0005-0000-0000-00003A5C0000}"/>
    <cellStyle name="Normal 2 2 3 4 2 3 5" xfId="18597" xr:uid="{00000000-0005-0000-0000-0000A5480000}"/>
    <cellStyle name="Normal 2 2 3 4 2 4" xfId="5148" xr:uid="{00000000-0005-0000-0000-00001C140000}"/>
    <cellStyle name="Normal 2 2 3 4 2 4 2" xfId="15200" xr:uid="{00000000-0005-0000-0000-0000603B0000}"/>
    <cellStyle name="Normal 2 2 3 4 2 4 2 3" xfId="30298" xr:uid="{00000000-0005-0000-0000-00005A760000}"/>
    <cellStyle name="Normal 2 2 3 4 2 4 3" xfId="10180" xr:uid="{00000000-0005-0000-0000-0000C4270000}"/>
    <cellStyle name="Normal 2 2 3 4 2 4 3 3" xfId="25281" xr:uid="{00000000-0005-0000-0000-0000C1620000}"/>
    <cellStyle name="Normal 2 2 3 4 2 4 5" xfId="20268" xr:uid="{00000000-0005-0000-0000-00002C4F0000}"/>
    <cellStyle name="Normal 2 2 3 4 2 5" xfId="11858" xr:uid="{00000000-0005-0000-0000-0000522E0000}"/>
    <cellStyle name="Normal 2 2 3 4 2 5 3" xfId="26956" xr:uid="{00000000-0005-0000-0000-00004C690000}"/>
    <cellStyle name="Normal 2 2 3 4 2 6" xfId="6837" xr:uid="{00000000-0005-0000-0000-0000B51A0000}"/>
    <cellStyle name="Normal 2 2 3 4 2 6 3" xfId="21939" xr:uid="{00000000-0005-0000-0000-0000B3550000}"/>
    <cellStyle name="Normal 2 2 3 4 2 8" xfId="16926" xr:uid="{00000000-0005-0000-0000-00001E420000}"/>
    <cellStyle name="Normal 2 2 3 4 3" xfId="2184" xr:uid="{00000000-0005-0000-0000-000088080000}"/>
    <cellStyle name="Normal 2 2 3 4 3 2" xfId="3874" xr:uid="{00000000-0005-0000-0000-0000220F0000}"/>
    <cellStyle name="Normal 2 2 3 4 3 2 2" xfId="13947" xr:uid="{00000000-0005-0000-0000-00007B360000}"/>
    <cellStyle name="Normal 2 2 3 4 3 2 2 3" xfId="29045" xr:uid="{00000000-0005-0000-0000-000075710000}"/>
    <cellStyle name="Normal 2 2 3 4 3 2 3" xfId="8927" xr:uid="{00000000-0005-0000-0000-0000DF220000}"/>
    <cellStyle name="Normal 2 2 3 4 3 2 3 3" xfId="24028" xr:uid="{00000000-0005-0000-0000-0000DC5D0000}"/>
    <cellStyle name="Normal 2 2 3 4 3 2 5" xfId="19015" xr:uid="{00000000-0005-0000-0000-0000474A0000}"/>
    <cellStyle name="Normal 2 2 3 4 3 3" xfId="5566" xr:uid="{00000000-0005-0000-0000-0000BE150000}"/>
    <cellStyle name="Normal 2 2 3 4 3 3 2" xfId="15618" xr:uid="{00000000-0005-0000-0000-0000023D0000}"/>
    <cellStyle name="Normal 2 2 3 4 3 3 3" xfId="10598" xr:uid="{00000000-0005-0000-0000-000066290000}"/>
    <cellStyle name="Normal 2 2 3 4 3 3 3 3" xfId="25699" xr:uid="{00000000-0005-0000-0000-000063640000}"/>
    <cellStyle name="Normal 2 2 3 4 3 3 5" xfId="20686" xr:uid="{00000000-0005-0000-0000-0000CE500000}"/>
    <cellStyle name="Normal 2 2 3 4 3 4" xfId="12276" xr:uid="{00000000-0005-0000-0000-0000F42F0000}"/>
    <cellStyle name="Normal 2 2 3 4 3 4 3" xfId="27374" xr:uid="{00000000-0005-0000-0000-0000EE6A0000}"/>
    <cellStyle name="Normal 2 2 3 4 3 5" xfId="7255" xr:uid="{00000000-0005-0000-0000-0000571C0000}"/>
    <cellStyle name="Normal 2 2 3 4 3 5 3" xfId="22357" xr:uid="{00000000-0005-0000-0000-000055570000}"/>
    <cellStyle name="Normal 2 2 3 4 3 7" xfId="17344" xr:uid="{00000000-0005-0000-0000-0000C0430000}"/>
    <cellStyle name="Normal 2 2 3 4 4" xfId="3037" xr:uid="{00000000-0005-0000-0000-0000DD0B0000}"/>
    <cellStyle name="Normal 2 2 3 4 4 2" xfId="13111" xr:uid="{00000000-0005-0000-0000-000037330000}"/>
    <cellStyle name="Normal 2 2 3 4 4 2 3" xfId="28209" xr:uid="{00000000-0005-0000-0000-0000316E0000}"/>
    <cellStyle name="Normal 2 2 3 4 4 3" xfId="8091" xr:uid="{00000000-0005-0000-0000-00009B1F0000}"/>
    <cellStyle name="Normal 2 2 3 4 4 3 3" xfId="23192" xr:uid="{00000000-0005-0000-0000-0000985A0000}"/>
    <cellStyle name="Normal 2 2 3 4 4 5" xfId="18179" xr:uid="{00000000-0005-0000-0000-000003470000}"/>
    <cellStyle name="Normal 2 2 3 4 5" xfId="4730" xr:uid="{00000000-0005-0000-0000-00007A120000}"/>
    <cellStyle name="Normal 2 2 3 4 5 2" xfId="14782" xr:uid="{00000000-0005-0000-0000-0000BE390000}"/>
    <cellStyle name="Normal 2 2 3 4 5 2 3" xfId="29880" xr:uid="{00000000-0005-0000-0000-0000B8740000}"/>
    <cellStyle name="Normal 2 2 3 4 5 3" xfId="9762" xr:uid="{00000000-0005-0000-0000-000022260000}"/>
    <cellStyle name="Normal 2 2 3 4 5 3 3" xfId="24863" xr:uid="{00000000-0005-0000-0000-00001F610000}"/>
    <cellStyle name="Normal 2 2 3 4 5 5" xfId="19850" xr:uid="{00000000-0005-0000-0000-00008A4D0000}"/>
    <cellStyle name="Normal 2 2 3 4 6" xfId="11440" xr:uid="{00000000-0005-0000-0000-0000B02C0000}"/>
    <cellStyle name="Normal 2 2 3 4 6 3" xfId="26538" xr:uid="{00000000-0005-0000-0000-0000AA670000}"/>
    <cellStyle name="Normal 2 2 3 4 7" xfId="6419" xr:uid="{00000000-0005-0000-0000-000013190000}"/>
    <cellStyle name="Normal 2 2 3 4 7 3" xfId="21521" xr:uid="{00000000-0005-0000-0000-000011540000}"/>
    <cellStyle name="Normal 2 2 3 4 9" xfId="16508" xr:uid="{00000000-0005-0000-0000-00007C400000}"/>
    <cellStyle name="Normal 2 2 3 5" xfId="1553" xr:uid="{00000000-0005-0000-0000-000011060000}"/>
    <cellStyle name="Normal 2 2 3 5 2" xfId="2394" xr:uid="{00000000-0005-0000-0000-00005A090000}"/>
    <cellStyle name="Normal 2 2 3 5 2 2" xfId="4084" xr:uid="{00000000-0005-0000-0000-0000F40F0000}"/>
    <cellStyle name="Normal 2 2 3 5 2 2 2" xfId="14157" xr:uid="{00000000-0005-0000-0000-00004D370000}"/>
    <cellStyle name="Normal 2 2 3 5 2 2 2 3" xfId="29255" xr:uid="{00000000-0005-0000-0000-000047720000}"/>
    <cellStyle name="Normal 2 2 3 5 2 2 3" xfId="9137" xr:uid="{00000000-0005-0000-0000-0000B1230000}"/>
    <cellStyle name="Normal 2 2 3 5 2 2 3 3" xfId="24238" xr:uid="{00000000-0005-0000-0000-0000AE5E0000}"/>
    <cellStyle name="Normal 2 2 3 5 2 2 5" xfId="19225" xr:uid="{00000000-0005-0000-0000-0000194B0000}"/>
    <cellStyle name="Normal 2 2 3 5 2 3" xfId="5776" xr:uid="{00000000-0005-0000-0000-000090160000}"/>
    <cellStyle name="Normal 2 2 3 5 2 3 2" xfId="15828" xr:uid="{00000000-0005-0000-0000-0000D43D0000}"/>
    <cellStyle name="Normal 2 2 3 5 2 3 3" xfId="10808" xr:uid="{00000000-0005-0000-0000-0000382A0000}"/>
    <cellStyle name="Normal 2 2 3 5 2 3 3 3" xfId="25909" xr:uid="{00000000-0005-0000-0000-000035650000}"/>
    <cellStyle name="Normal 2 2 3 5 2 3 5" xfId="20896" xr:uid="{00000000-0005-0000-0000-0000A0510000}"/>
    <cellStyle name="Normal 2 2 3 5 2 4" xfId="12486" xr:uid="{00000000-0005-0000-0000-0000C6300000}"/>
    <cellStyle name="Normal 2 2 3 5 2 4 3" xfId="27584" xr:uid="{00000000-0005-0000-0000-0000C06B0000}"/>
    <cellStyle name="Normal 2 2 3 5 2 5" xfId="7465" xr:uid="{00000000-0005-0000-0000-0000291D0000}"/>
    <cellStyle name="Normal 2 2 3 5 2 5 3" xfId="22567" xr:uid="{00000000-0005-0000-0000-000027580000}"/>
    <cellStyle name="Normal 2 2 3 5 2 7" xfId="17554" xr:uid="{00000000-0005-0000-0000-000092440000}"/>
    <cellStyle name="Normal 2 2 3 5 3" xfId="3247" xr:uid="{00000000-0005-0000-0000-0000AF0C0000}"/>
    <cellStyle name="Normal 2 2 3 5 3 2" xfId="13321" xr:uid="{00000000-0005-0000-0000-000009340000}"/>
    <cellStyle name="Normal 2 2 3 5 3 2 3" xfId="28419" xr:uid="{00000000-0005-0000-0000-0000036F0000}"/>
    <cellStyle name="Normal 2 2 3 5 3 3" xfId="8301" xr:uid="{00000000-0005-0000-0000-00006D200000}"/>
    <cellStyle name="Normal 2 2 3 5 3 3 3" xfId="23402" xr:uid="{00000000-0005-0000-0000-00006A5B0000}"/>
    <cellStyle name="Normal 2 2 3 5 3 5" xfId="18389" xr:uid="{00000000-0005-0000-0000-0000D5470000}"/>
    <cellStyle name="Normal 2 2 3 5 4" xfId="4940" xr:uid="{00000000-0005-0000-0000-00004C130000}"/>
    <cellStyle name="Normal 2 2 3 5 4 2" xfId="14992" xr:uid="{00000000-0005-0000-0000-0000903A0000}"/>
    <cellStyle name="Normal 2 2 3 5 4 2 3" xfId="30090" xr:uid="{00000000-0005-0000-0000-00008A750000}"/>
    <cellStyle name="Normal 2 2 3 5 4 3" xfId="9972" xr:uid="{00000000-0005-0000-0000-0000F4260000}"/>
    <cellStyle name="Normal 2 2 3 5 4 3 3" xfId="25073" xr:uid="{00000000-0005-0000-0000-0000F1610000}"/>
    <cellStyle name="Normal 2 2 3 5 4 5" xfId="20060" xr:uid="{00000000-0005-0000-0000-00005C4E0000}"/>
    <cellStyle name="Normal 2 2 3 5 5" xfId="11650" xr:uid="{00000000-0005-0000-0000-0000822D0000}"/>
    <cellStyle name="Normal 2 2 3 5 5 3" xfId="26748" xr:uid="{00000000-0005-0000-0000-00007C680000}"/>
    <cellStyle name="Normal 2 2 3 5 6" xfId="6629" xr:uid="{00000000-0005-0000-0000-0000E5190000}"/>
    <cellStyle name="Normal 2 2 3 5 6 3" xfId="21731" xr:uid="{00000000-0005-0000-0000-0000E3540000}"/>
    <cellStyle name="Normal 2 2 3 5 8" xfId="16718" xr:uid="{00000000-0005-0000-0000-00004E410000}"/>
    <cellStyle name="Normal 2 2 3 6" xfId="1974" xr:uid="{00000000-0005-0000-0000-0000B6070000}"/>
    <cellStyle name="Normal 2 2 3 6 2" xfId="3666" xr:uid="{00000000-0005-0000-0000-0000520E0000}"/>
    <cellStyle name="Normal 2 2 3 6 2 2" xfId="13739" xr:uid="{00000000-0005-0000-0000-0000AB350000}"/>
    <cellStyle name="Normal 2 2 3 6 2 2 3" xfId="28837" xr:uid="{00000000-0005-0000-0000-0000A5700000}"/>
    <cellStyle name="Normal 2 2 3 6 2 3" xfId="8719" xr:uid="{00000000-0005-0000-0000-00000F220000}"/>
    <cellStyle name="Normal 2 2 3 6 2 3 3" xfId="23820" xr:uid="{00000000-0005-0000-0000-00000C5D0000}"/>
    <cellStyle name="Normal 2 2 3 6 2 5" xfId="18807" xr:uid="{00000000-0005-0000-0000-000077490000}"/>
    <cellStyle name="Normal 2 2 3 6 3" xfId="5358" xr:uid="{00000000-0005-0000-0000-0000EE140000}"/>
    <cellStyle name="Normal 2 2 3 6 3 2" xfId="15410" xr:uid="{00000000-0005-0000-0000-0000323C0000}"/>
    <cellStyle name="Normal 2 2 3 6 3 2 3" xfId="30508" xr:uid="{00000000-0005-0000-0000-00002C770000}"/>
    <cellStyle name="Normal 2 2 3 6 3 3" xfId="10390" xr:uid="{00000000-0005-0000-0000-000096280000}"/>
    <cellStyle name="Normal 2 2 3 6 3 3 3" xfId="25491" xr:uid="{00000000-0005-0000-0000-000093630000}"/>
    <cellStyle name="Normal 2 2 3 6 3 5" xfId="20478" xr:uid="{00000000-0005-0000-0000-0000FE4F0000}"/>
    <cellStyle name="Normal 2 2 3 6 4" xfId="12068" xr:uid="{00000000-0005-0000-0000-0000242F0000}"/>
    <cellStyle name="Normal 2 2 3 6 4 3" xfId="27166" xr:uid="{00000000-0005-0000-0000-00001E6A0000}"/>
    <cellStyle name="Normal 2 2 3 6 5" xfId="7047" xr:uid="{00000000-0005-0000-0000-0000871B0000}"/>
    <cellStyle name="Normal 2 2 3 6 5 3" xfId="22149" xr:uid="{00000000-0005-0000-0000-000085560000}"/>
    <cellStyle name="Normal 2 2 3 6 7" xfId="17136" xr:uid="{00000000-0005-0000-0000-0000F0420000}"/>
    <cellStyle name="Normal 2 2 3 7" xfId="2825" xr:uid="{00000000-0005-0000-0000-0000090B0000}"/>
    <cellStyle name="Normal 2 2 3 7 2" xfId="12903" xr:uid="{00000000-0005-0000-0000-000067320000}"/>
    <cellStyle name="Normal 2 2 3 7 2 3" xfId="28001" xr:uid="{00000000-0005-0000-0000-0000616D0000}"/>
    <cellStyle name="Normal 2 2 3 7 3" xfId="7883" xr:uid="{00000000-0005-0000-0000-0000CB1E0000}"/>
    <cellStyle name="Normal 2 2 3 7 3 3" xfId="22984" xr:uid="{00000000-0005-0000-0000-0000C8590000}"/>
    <cellStyle name="Normal 2 2 3 7 5" xfId="17971" xr:uid="{00000000-0005-0000-0000-000033460000}"/>
    <cellStyle name="Normal 2 2 3 8" xfId="4519" xr:uid="{00000000-0005-0000-0000-0000A7110000}"/>
    <cellStyle name="Normal 2 2 3 8 2" xfId="14574" xr:uid="{00000000-0005-0000-0000-0000EE380000}"/>
    <cellStyle name="Normal 2 2 3 8 2 3" xfId="29672" xr:uid="{00000000-0005-0000-0000-0000E8730000}"/>
    <cellStyle name="Normal 2 2 3 8 3" xfId="9554" xr:uid="{00000000-0005-0000-0000-000052250000}"/>
    <cellStyle name="Normal 2 2 3 8 3 3" xfId="24655" xr:uid="{00000000-0005-0000-0000-00004F600000}"/>
    <cellStyle name="Normal 2 2 3 8 5" xfId="19642" xr:uid="{00000000-0005-0000-0000-0000BA4C0000}"/>
    <cellStyle name="Normal 2 2 3 9" xfId="11230" xr:uid="{00000000-0005-0000-0000-0000DE2B0000}"/>
    <cellStyle name="Normal 2 2 3 9 3" xfId="26330" xr:uid="{00000000-0005-0000-0000-0000DA660000}"/>
    <cellStyle name="Normal 2 2 4" xfId="429" xr:uid="{00000000-0005-0000-0000-0000AD010000}"/>
    <cellStyle name="Normal 2 3" xfId="140" xr:uid="{00000000-0005-0000-0000-00008C000000}"/>
    <cellStyle name="Normal 2 3 2" xfId="843" xr:uid="{00000000-0005-0000-0000-00004B030000}"/>
    <cellStyle name="Normal 2 3 2 10" xfId="6211" xr:uid="{00000000-0005-0000-0000-000043180000}"/>
    <cellStyle name="Normal 2 3 2 10 3" xfId="21315" xr:uid="{00000000-0005-0000-0000-000043530000}"/>
    <cellStyle name="Normal 2 3 2 12" xfId="16300" xr:uid="{00000000-0005-0000-0000-0000AC3F0000}"/>
    <cellStyle name="Normal 2 3 2 2" xfId="1175" xr:uid="{00000000-0005-0000-0000-000097040000}"/>
    <cellStyle name="Normal 2 3 2 2 11" xfId="16354" xr:uid="{00000000-0005-0000-0000-0000E23F0000}"/>
    <cellStyle name="Normal 2 3 2 2 2" xfId="1283" xr:uid="{00000000-0005-0000-0000-000003050000}"/>
    <cellStyle name="Normal 2 3 2 2 2 10" xfId="16458" xr:uid="{00000000-0005-0000-0000-00004A400000}"/>
    <cellStyle name="Normal 2 3 2 2 2 2" xfId="1500" xr:uid="{00000000-0005-0000-0000-0000DC050000}"/>
    <cellStyle name="Normal 2 3 2 2 2 2 2" xfId="1921" xr:uid="{00000000-0005-0000-0000-000081070000}"/>
    <cellStyle name="Normal 2 3 2 2 2 2 2 2" xfId="2760" xr:uid="{00000000-0005-0000-0000-0000C80A0000}"/>
    <cellStyle name="Normal 2 3 2 2 2 2 2 2 2" xfId="4450" xr:uid="{00000000-0005-0000-0000-000062110000}"/>
    <cellStyle name="Normal 2 3 2 2 2 2 2 2 2 2" xfId="14523" xr:uid="{00000000-0005-0000-0000-0000BB380000}"/>
    <cellStyle name="Normal 2 3 2 2 2 2 2 2 2 2 3" xfId="29621" xr:uid="{00000000-0005-0000-0000-0000B5730000}"/>
    <cellStyle name="Normal 2 3 2 2 2 2 2 2 2 3" xfId="9503" xr:uid="{00000000-0005-0000-0000-00001F250000}"/>
    <cellStyle name="Normal 2 3 2 2 2 2 2 2 2 3 3" xfId="24604" xr:uid="{00000000-0005-0000-0000-00001C600000}"/>
    <cellStyle name="Normal 2 3 2 2 2 2 2 2 2 5" xfId="19591" xr:uid="{00000000-0005-0000-0000-0000874C0000}"/>
    <cellStyle name="Normal 2 3 2 2 2 2 2 2 3" xfId="6142" xr:uid="{00000000-0005-0000-0000-0000FE170000}"/>
    <cellStyle name="Normal 2 3 2 2 2 2 2 2 3 2" xfId="16194" xr:uid="{00000000-0005-0000-0000-0000423F0000}"/>
    <cellStyle name="Normal 2 3 2 2 2 2 2 2 3 3" xfId="11174" xr:uid="{00000000-0005-0000-0000-0000A62B0000}"/>
    <cellStyle name="Normal 2 3 2 2 2 2 2 2 3 3 3" xfId="26275" xr:uid="{00000000-0005-0000-0000-0000A3660000}"/>
    <cellStyle name="Normal 2 3 2 2 2 2 2 2 3 5" xfId="21262" xr:uid="{00000000-0005-0000-0000-00000E530000}"/>
    <cellStyle name="Normal 2 3 2 2 2 2 2 2 4" xfId="12852" xr:uid="{00000000-0005-0000-0000-000034320000}"/>
    <cellStyle name="Normal 2 3 2 2 2 2 2 2 4 3" xfId="27950" xr:uid="{00000000-0005-0000-0000-00002E6D0000}"/>
    <cellStyle name="Normal 2 3 2 2 2 2 2 2 5" xfId="7831" xr:uid="{00000000-0005-0000-0000-0000971E0000}"/>
    <cellStyle name="Normal 2 3 2 2 2 2 2 2 5 3" xfId="22933" xr:uid="{00000000-0005-0000-0000-000095590000}"/>
    <cellStyle name="Normal 2 3 2 2 2 2 2 2 7" xfId="17920" xr:uid="{00000000-0005-0000-0000-000000460000}"/>
    <cellStyle name="Normal 2 3 2 2 2 2 2 3" xfId="3613" xr:uid="{00000000-0005-0000-0000-00001D0E0000}"/>
    <cellStyle name="Normal 2 3 2 2 2 2 2 3 2" xfId="13687" xr:uid="{00000000-0005-0000-0000-000077350000}"/>
    <cellStyle name="Normal 2 3 2 2 2 2 2 3 2 3" xfId="28785" xr:uid="{00000000-0005-0000-0000-000071700000}"/>
    <cellStyle name="Normal 2 3 2 2 2 2 2 3 3" xfId="8667" xr:uid="{00000000-0005-0000-0000-0000DB210000}"/>
    <cellStyle name="Normal 2 3 2 2 2 2 2 3 3 3" xfId="23768" xr:uid="{00000000-0005-0000-0000-0000D85C0000}"/>
    <cellStyle name="Normal 2 3 2 2 2 2 2 3 5" xfId="18755" xr:uid="{00000000-0005-0000-0000-000043490000}"/>
    <cellStyle name="Normal 2 3 2 2 2 2 2 4" xfId="5306" xr:uid="{00000000-0005-0000-0000-0000BA140000}"/>
    <cellStyle name="Normal 2 3 2 2 2 2 2 4 2" xfId="15358" xr:uid="{00000000-0005-0000-0000-0000FE3B0000}"/>
    <cellStyle name="Normal 2 3 2 2 2 2 2 4 2 3" xfId="30456" xr:uid="{00000000-0005-0000-0000-0000F8760000}"/>
    <cellStyle name="Normal 2 3 2 2 2 2 2 4 3" xfId="10338" xr:uid="{00000000-0005-0000-0000-000062280000}"/>
    <cellStyle name="Normal 2 3 2 2 2 2 2 4 3 3" xfId="25439" xr:uid="{00000000-0005-0000-0000-00005F630000}"/>
    <cellStyle name="Normal 2 3 2 2 2 2 2 4 5" xfId="20426" xr:uid="{00000000-0005-0000-0000-0000CA4F0000}"/>
    <cellStyle name="Normal 2 3 2 2 2 2 2 5" xfId="12016" xr:uid="{00000000-0005-0000-0000-0000F02E0000}"/>
    <cellStyle name="Normal 2 3 2 2 2 2 2 5 3" xfId="27114" xr:uid="{00000000-0005-0000-0000-0000EA690000}"/>
    <cellStyle name="Normal 2 3 2 2 2 2 2 6" xfId="6995" xr:uid="{00000000-0005-0000-0000-0000531B0000}"/>
    <cellStyle name="Normal 2 3 2 2 2 2 2 6 3" xfId="22097" xr:uid="{00000000-0005-0000-0000-000051560000}"/>
    <cellStyle name="Normal 2 3 2 2 2 2 2 8" xfId="17084" xr:uid="{00000000-0005-0000-0000-0000BC420000}"/>
    <cellStyle name="Normal 2 3 2 2 2 2 3" xfId="2342" xr:uid="{00000000-0005-0000-0000-000026090000}"/>
    <cellStyle name="Normal 2 3 2 2 2 2 3 2" xfId="4032" xr:uid="{00000000-0005-0000-0000-0000C00F0000}"/>
    <cellStyle name="Normal 2 3 2 2 2 2 3 2 2" xfId="14105" xr:uid="{00000000-0005-0000-0000-000019370000}"/>
    <cellStyle name="Normal 2 3 2 2 2 2 3 2 2 3" xfId="29203" xr:uid="{00000000-0005-0000-0000-000013720000}"/>
    <cellStyle name="Normal 2 3 2 2 2 2 3 2 3" xfId="9085" xr:uid="{00000000-0005-0000-0000-00007D230000}"/>
    <cellStyle name="Normal 2 3 2 2 2 2 3 2 3 3" xfId="24186" xr:uid="{00000000-0005-0000-0000-00007A5E0000}"/>
    <cellStyle name="Normal 2 3 2 2 2 2 3 2 5" xfId="19173" xr:uid="{00000000-0005-0000-0000-0000E54A0000}"/>
    <cellStyle name="Normal 2 3 2 2 2 2 3 3" xfId="5724" xr:uid="{00000000-0005-0000-0000-00005C160000}"/>
    <cellStyle name="Normal 2 3 2 2 2 2 3 3 2" xfId="15776" xr:uid="{00000000-0005-0000-0000-0000A03D0000}"/>
    <cellStyle name="Normal 2 3 2 2 2 2 3 3 3" xfId="10756" xr:uid="{00000000-0005-0000-0000-0000042A0000}"/>
    <cellStyle name="Normal 2 3 2 2 2 2 3 3 3 3" xfId="25857" xr:uid="{00000000-0005-0000-0000-000001650000}"/>
    <cellStyle name="Normal 2 3 2 2 2 2 3 3 5" xfId="20844" xr:uid="{00000000-0005-0000-0000-00006C510000}"/>
    <cellStyle name="Normal 2 3 2 2 2 2 3 4" xfId="12434" xr:uid="{00000000-0005-0000-0000-000092300000}"/>
    <cellStyle name="Normal 2 3 2 2 2 2 3 4 3" xfId="27532" xr:uid="{00000000-0005-0000-0000-00008C6B0000}"/>
    <cellStyle name="Normal 2 3 2 2 2 2 3 5" xfId="7413" xr:uid="{00000000-0005-0000-0000-0000F51C0000}"/>
    <cellStyle name="Normal 2 3 2 2 2 2 3 5 3" xfId="22515" xr:uid="{00000000-0005-0000-0000-0000F3570000}"/>
    <cellStyle name="Normal 2 3 2 2 2 2 3 7" xfId="17502" xr:uid="{00000000-0005-0000-0000-00005E440000}"/>
    <cellStyle name="Normal 2 3 2 2 2 2 4" xfId="3195" xr:uid="{00000000-0005-0000-0000-00007B0C0000}"/>
    <cellStyle name="Normal 2 3 2 2 2 2 4 2" xfId="13269" xr:uid="{00000000-0005-0000-0000-0000D5330000}"/>
    <cellStyle name="Normal 2 3 2 2 2 2 4 2 3" xfId="28367" xr:uid="{00000000-0005-0000-0000-0000CF6E0000}"/>
    <cellStyle name="Normal 2 3 2 2 2 2 4 3" xfId="8249" xr:uid="{00000000-0005-0000-0000-000039200000}"/>
    <cellStyle name="Normal 2 3 2 2 2 2 4 3 3" xfId="23350" xr:uid="{00000000-0005-0000-0000-0000365B0000}"/>
    <cellStyle name="Normal 2 3 2 2 2 2 4 5" xfId="18337" xr:uid="{00000000-0005-0000-0000-0000A1470000}"/>
    <cellStyle name="Normal 2 3 2 2 2 2 5" xfId="4888" xr:uid="{00000000-0005-0000-0000-000018130000}"/>
    <cellStyle name="Normal 2 3 2 2 2 2 5 2" xfId="14940" xr:uid="{00000000-0005-0000-0000-00005C3A0000}"/>
    <cellStyle name="Normal 2 3 2 2 2 2 5 2 3" xfId="30038" xr:uid="{00000000-0005-0000-0000-000056750000}"/>
    <cellStyle name="Normal 2 3 2 2 2 2 5 3" xfId="9920" xr:uid="{00000000-0005-0000-0000-0000C0260000}"/>
    <cellStyle name="Normal 2 3 2 2 2 2 5 3 3" xfId="25021" xr:uid="{00000000-0005-0000-0000-0000BD610000}"/>
    <cellStyle name="Normal 2 3 2 2 2 2 5 5" xfId="20008" xr:uid="{00000000-0005-0000-0000-0000284E0000}"/>
    <cellStyle name="Normal 2 3 2 2 2 2 6" xfId="11598" xr:uid="{00000000-0005-0000-0000-00004E2D0000}"/>
    <cellStyle name="Normal 2 3 2 2 2 2 6 3" xfId="26696" xr:uid="{00000000-0005-0000-0000-000048680000}"/>
    <cellStyle name="Normal 2 3 2 2 2 2 7" xfId="6577" xr:uid="{00000000-0005-0000-0000-0000B1190000}"/>
    <cellStyle name="Normal 2 3 2 2 2 2 7 3" xfId="21679" xr:uid="{00000000-0005-0000-0000-0000AF540000}"/>
    <cellStyle name="Normal 2 3 2 2 2 2 9" xfId="16666" xr:uid="{00000000-0005-0000-0000-00001A410000}"/>
    <cellStyle name="Normal 2 3 2 2 2 3" xfId="1713" xr:uid="{00000000-0005-0000-0000-0000B1060000}"/>
    <cellStyle name="Normal 2 3 2 2 2 3 2" xfId="2552" xr:uid="{00000000-0005-0000-0000-0000F8090000}"/>
    <cellStyle name="Normal 2 3 2 2 2 3 2 2" xfId="4242" xr:uid="{00000000-0005-0000-0000-000092100000}"/>
    <cellStyle name="Normal 2 3 2 2 2 3 2 2 2" xfId="14315" xr:uid="{00000000-0005-0000-0000-0000EB370000}"/>
    <cellStyle name="Normal 2 3 2 2 2 3 2 2 2 3" xfId="29413" xr:uid="{00000000-0005-0000-0000-0000E5720000}"/>
    <cellStyle name="Normal 2 3 2 2 2 3 2 2 3" xfId="9295" xr:uid="{00000000-0005-0000-0000-00004F240000}"/>
    <cellStyle name="Normal 2 3 2 2 2 3 2 2 3 3" xfId="24396" xr:uid="{00000000-0005-0000-0000-00004C5F0000}"/>
    <cellStyle name="Normal 2 3 2 2 2 3 2 2 5" xfId="19383" xr:uid="{00000000-0005-0000-0000-0000B74B0000}"/>
    <cellStyle name="Normal 2 3 2 2 2 3 2 3" xfId="5934" xr:uid="{00000000-0005-0000-0000-00002E170000}"/>
    <cellStyle name="Normal 2 3 2 2 2 3 2 3 2" xfId="15986" xr:uid="{00000000-0005-0000-0000-0000723E0000}"/>
    <cellStyle name="Normal 2 3 2 2 2 3 2 3 3" xfId="10966" xr:uid="{00000000-0005-0000-0000-0000D62A0000}"/>
    <cellStyle name="Normal 2 3 2 2 2 3 2 3 3 3" xfId="26067" xr:uid="{00000000-0005-0000-0000-0000D3650000}"/>
    <cellStyle name="Normal 2 3 2 2 2 3 2 3 5" xfId="21054" xr:uid="{00000000-0005-0000-0000-00003E520000}"/>
    <cellStyle name="Normal 2 3 2 2 2 3 2 4" xfId="12644" xr:uid="{00000000-0005-0000-0000-000064310000}"/>
    <cellStyle name="Normal 2 3 2 2 2 3 2 4 3" xfId="27742" xr:uid="{00000000-0005-0000-0000-00005E6C0000}"/>
    <cellStyle name="Normal 2 3 2 2 2 3 2 5" xfId="7623" xr:uid="{00000000-0005-0000-0000-0000C71D0000}"/>
    <cellStyle name="Normal 2 3 2 2 2 3 2 5 3" xfId="22725" xr:uid="{00000000-0005-0000-0000-0000C5580000}"/>
    <cellStyle name="Normal 2 3 2 2 2 3 2 7" xfId="17712" xr:uid="{00000000-0005-0000-0000-000030450000}"/>
    <cellStyle name="Normal 2 3 2 2 2 3 3" xfId="3405" xr:uid="{00000000-0005-0000-0000-00004D0D0000}"/>
    <cellStyle name="Normal 2 3 2 2 2 3 3 2" xfId="13479" xr:uid="{00000000-0005-0000-0000-0000A7340000}"/>
    <cellStyle name="Normal 2 3 2 2 2 3 3 2 3" xfId="28577" xr:uid="{00000000-0005-0000-0000-0000A16F0000}"/>
    <cellStyle name="Normal 2 3 2 2 2 3 3 3" xfId="8459" xr:uid="{00000000-0005-0000-0000-00000B210000}"/>
    <cellStyle name="Normal 2 3 2 2 2 3 3 3 3" xfId="23560" xr:uid="{00000000-0005-0000-0000-0000085C0000}"/>
    <cellStyle name="Normal 2 3 2 2 2 3 3 5" xfId="18547" xr:uid="{00000000-0005-0000-0000-000073480000}"/>
    <cellStyle name="Normal 2 3 2 2 2 3 4" xfId="5098" xr:uid="{00000000-0005-0000-0000-0000EA130000}"/>
    <cellStyle name="Normal 2 3 2 2 2 3 4 2" xfId="15150" xr:uid="{00000000-0005-0000-0000-00002E3B0000}"/>
    <cellStyle name="Normal 2 3 2 2 2 3 4 2 3" xfId="30248" xr:uid="{00000000-0005-0000-0000-000028760000}"/>
    <cellStyle name="Normal 2 3 2 2 2 3 4 3" xfId="10130" xr:uid="{00000000-0005-0000-0000-000092270000}"/>
    <cellStyle name="Normal 2 3 2 2 2 3 4 3 3" xfId="25231" xr:uid="{00000000-0005-0000-0000-00008F620000}"/>
    <cellStyle name="Normal 2 3 2 2 2 3 4 5" xfId="20218" xr:uid="{00000000-0005-0000-0000-0000FA4E0000}"/>
    <cellStyle name="Normal 2 3 2 2 2 3 5" xfId="11808" xr:uid="{00000000-0005-0000-0000-0000202E0000}"/>
    <cellStyle name="Normal 2 3 2 2 2 3 5 3" xfId="26906" xr:uid="{00000000-0005-0000-0000-00001A690000}"/>
    <cellStyle name="Normal 2 3 2 2 2 3 6" xfId="6787" xr:uid="{00000000-0005-0000-0000-0000831A0000}"/>
    <cellStyle name="Normal 2 3 2 2 2 3 6 3" xfId="21889" xr:uid="{00000000-0005-0000-0000-000081550000}"/>
    <cellStyle name="Normal 2 3 2 2 2 3 8" xfId="16876" xr:uid="{00000000-0005-0000-0000-0000EC410000}"/>
    <cellStyle name="Normal 2 3 2 2 2 4" xfId="2134" xr:uid="{00000000-0005-0000-0000-000056080000}"/>
    <cellStyle name="Normal 2 3 2 2 2 4 2" xfId="3824" xr:uid="{00000000-0005-0000-0000-0000F00E0000}"/>
    <cellStyle name="Normal 2 3 2 2 2 4 2 2" xfId="13897" xr:uid="{00000000-0005-0000-0000-000049360000}"/>
    <cellStyle name="Normal 2 3 2 2 2 4 2 2 3" xfId="28995" xr:uid="{00000000-0005-0000-0000-000043710000}"/>
    <cellStyle name="Normal 2 3 2 2 2 4 2 3" xfId="8877" xr:uid="{00000000-0005-0000-0000-0000AD220000}"/>
    <cellStyle name="Normal 2 3 2 2 2 4 2 3 3" xfId="23978" xr:uid="{00000000-0005-0000-0000-0000AA5D0000}"/>
    <cellStyle name="Normal 2 3 2 2 2 4 2 5" xfId="18965" xr:uid="{00000000-0005-0000-0000-0000154A0000}"/>
    <cellStyle name="Normal 2 3 2 2 2 4 3" xfId="5516" xr:uid="{00000000-0005-0000-0000-00008C150000}"/>
    <cellStyle name="Normal 2 3 2 2 2 4 3 2" xfId="15568" xr:uid="{00000000-0005-0000-0000-0000D03C0000}"/>
    <cellStyle name="Normal 2 3 2 2 2 4 3 2 3" xfId="30666" xr:uid="{00000000-0005-0000-0000-0000CA770000}"/>
    <cellStyle name="Normal 2 3 2 2 2 4 3 3" xfId="10548" xr:uid="{00000000-0005-0000-0000-000034290000}"/>
    <cellStyle name="Normal 2 3 2 2 2 4 3 3 3" xfId="25649" xr:uid="{00000000-0005-0000-0000-000031640000}"/>
    <cellStyle name="Normal 2 3 2 2 2 4 3 5" xfId="20636" xr:uid="{00000000-0005-0000-0000-00009C500000}"/>
    <cellStyle name="Normal 2 3 2 2 2 4 4" xfId="12226" xr:uid="{00000000-0005-0000-0000-0000C22F0000}"/>
    <cellStyle name="Normal 2 3 2 2 2 4 4 3" xfId="27324" xr:uid="{00000000-0005-0000-0000-0000BC6A0000}"/>
    <cellStyle name="Normal 2 3 2 2 2 4 5" xfId="7205" xr:uid="{00000000-0005-0000-0000-0000251C0000}"/>
    <cellStyle name="Normal 2 3 2 2 2 4 5 3" xfId="22307" xr:uid="{00000000-0005-0000-0000-000023570000}"/>
    <cellStyle name="Normal 2 3 2 2 2 4 7" xfId="17294" xr:uid="{00000000-0005-0000-0000-00008E430000}"/>
    <cellStyle name="Normal 2 3 2 2 2 5" xfId="2987" xr:uid="{00000000-0005-0000-0000-0000AB0B0000}"/>
    <cellStyle name="Normal 2 3 2 2 2 5 2" xfId="13061" xr:uid="{00000000-0005-0000-0000-000005330000}"/>
    <cellStyle name="Normal 2 3 2 2 2 5 2 3" xfId="28159" xr:uid="{00000000-0005-0000-0000-0000FF6D0000}"/>
    <cellStyle name="Normal 2 3 2 2 2 5 3" xfId="8041" xr:uid="{00000000-0005-0000-0000-0000691F0000}"/>
    <cellStyle name="Normal 2 3 2 2 2 5 3 3" xfId="23142" xr:uid="{00000000-0005-0000-0000-0000665A0000}"/>
    <cellStyle name="Normal 2 3 2 2 2 5 5" xfId="18129" xr:uid="{00000000-0005-0000-0000-0000D1460000}"/>
    <cellStyle name="Normal 2 3 2 2 2 6" xfId="4680" xr:uid="{00000000-0005-0000-0000-000048120000}"/>
    <cellStyle name="Normal 2 3 2 2 2 6 2" xfId="14732" xr:uid="{00000000-0005-0000-0000-00008C390000}"/>
    <cellStyle name="Normal 2 3 2 2 2 6 2 3" xfId="29830" xr:uid="{00000000-0005-0000-0000-000086740000}"/>
    <cellStyle name="Normal 2 3 2 2 2 6 3" xfId="9712" xr:uid="{00000000-0005-0000-0000-0000F0250000}"/>
    <cellStyle name="Normal 2 3 2 2 2 6 3 3" xfId="24813" xr:uid="{00000000-0005-0000-0000-0000ED600000}"/>
    <cellStyle name="Normal 2 3 2 2 2 6 5" xfId="19800" xr:uid="{00000000-0005-0000-0000-0000584D0000}"/>
    <cellStyle name="Normal 2 3 2 2 2 7" xfId="11390" xr:uid="{00000000-0005-0000-0000-00007E2C0000}"/>
    <cellStyle name="Normal 2 3 2 2 2 7 3" xfId="26488" xr:uid="{00000000-0005-0000-0000-000078670000}"/>
    <cellStyle name="Normal 2 3 2 2 2 8" xfId="6369" xr:uid="{00000000-0005-0000-0000-0000E1180000}"/>
    <cellStyle name="Normal 2 3 2 2 2 8 3" xfId="21471" xr:uid="{00000000-0005-0000-0000-0000DF530000}"/>
    <cellStyle name="Normal 2 3 2 2 3" xfId="1396" xr:uid="{00000000-0005-0000-0000-000074050000}"/>
    <cellStyle name="Normal 2 3 2 2 3 2" xfId="1817" xr:uid="{00000000-0005-0000-0000-000019070000}"/>
    <cellStyle name="Normal 2 3 2 2 3 2 2" xfId="2656" xr:uid="{00000000-0005-0000-0000-0000600A0000}"/>
    <cellStyle name="Normal 2 3 2 2 3 2 2 2" xfId="4346" xr:uid="{00000000-0005-0000-0000-0000FA100000}"/>
    <cellStyle name="Normal 2 3 2 2 3 2 2 2 2" xfId="14419" xr:uid="{00000000-0005-0000-0000-000053380000}"/>
    <cellStyle name="Normal 2 3 2 2 3 2 2 2 2 3" xfId="29517" xr:uid="{00000000-0005-0000-0000-00004D730000}"/>
    <cellStyle name="Normal 2 3 2 2 3 2 2 2 3" xfId="9399" xr:uid="{00000000-0005-0000-0000-0000B7240000}"/>
    <cellStyle name="Normal 2 3 2 2 3 2 2 2 3 3" xfId="24500" xr:uid="{00000000-0005-0000-0000-0000B45F0000}"/>
    <cellStyle name="Normal 2 3 2 2 3 2 2 2 5" xfId="19487" xr:uid="{00000000-0005-0000-0000-00001F4C0000}"/>
    <cellStyle name="Normal 2 3 2 2 3 2 2 3" xfId="6038" xr:uid="{00000000-0005-0000-0000-000096170000}"/>
    <cellStyle name="Normal 2 3 2 2 3 2 2 3 2" xfId="16090" xr:uid="{00000000-0005-0000-0000-0000DA3E0000}"/>
    <cellStyle name="Normal 2 3 2 2 3 2 2 3 3" xfId="11070" xr:uid="{00000000-0005-0000-0000-00003E2B0000}"/>
    <cellStyle name="Normal 2 3 2 2 3 2 2 3 3 3" xfId="26171" xr:uid="{00000000-0005-0000-0000-00003B660000}"/>
    <cellStyle name="Normal 2 3 2 2 3 2 2 3 5" xfId="21158" xr:uid="{00000000-0005-0000-0000-0000A6520000}"/>
    <cellStyle name="Normal 2 3 2 2 3 2 2 4" xfId="12748" xr:uid="{00000000-0005-0000-0000-0000CC310000}"/>
    <cellStyle name="Normal 2 3 2 2 3 2 2 4 3" xfId="27846" xr:uid="{00000000-0005-0000-0000-0000C66C0000}"/>
    <cellStyle name="Normal 2 3 2 2 3 2 2 5" xfId="7727" xr:uid="{00000000-0005-0000-0000-00002F1E0000}"/>
    <cellStyle name="Normal 2 3 2 2 3 2 2 5 3" xfId="22829" xr:uid="{00000000-0005-0000-0000-00002D590000}"/>
    <cellStyle name="Normal 2 3 2 2 3 2 2 7" xfId="17816" xr:uid="{00000000-0005-0000-0000-000098450000}"/>
    <cellStyle name="Normal 2 3 2 2 3 2 3" xfId="3509" xr:uid="{00000000-0005-0000-0000-0000B50D0000}"/>
    <cellStyle name="Normal 2 3 2 2 3 2 3 2" xfId="13583" xr:uid="{00000000-0005-0000-0000-00000F350000}"/>
    <cellStyle name="Normal 2 3 2 2 3 2 3 2 3" xfId="28681" xr:uid="{00000000-0005-0000-0000-000009700000}"/>
    <cellStyle name="Normal 2 3 2 2 3 2 3 3" xfId="8563" xr:uid="{00000000-0005-0000-0000-000073210000}"/>
    <cellStyle name="Normal 2 3 2 2 3 2 3 3 3" xfId="23664" xr:uid="{00000000-0005-0000-0000-0000705C0000}"/>
    <cellStyle name="Normal 2 3 2 2 3 2 3 5" xfId="18651" xr:uid="{00000000-0005-0000-0000-0000DB480000}"/>
    <cellStyle name="Normal 2 3 2 2 3 2 4" xfId="5202" xr:uid="{00000000-0005-0000-0000-000052140000}"/>
    <cellStyle name="Normal 2 3 2 2 3 2 4 2" xfId="15254" xr:uid="{00000000-0005-0000-0000-0000963B0000}"/>
    <cellStyle name="Normal 2 3 2 2 3 2 4 2 3" xfId="30352" xr:uid="{00000000-0005-0000-0000-000090760000}"/>
    <cellStyle name="Normal 2 3 2 2 3 2 4 3" xfId="10234" xr:uid="{00000000-0005-0000-0000-0000FA270000}"/>
    <cellStyle name="Normal 2 3 2 2 3 2 4 3 3" xfId="25335" xr:uid="{00000000-0005-0000-0000-0000F7620000}"/>
    <cellStyle name="Normal 2 3 2 2 3 2 4 5" xfId="20322" xr:uid="{00000000-0005-0000-0000-0000624F0000}"/>
    <cellStyle name="Normal 2 3 2 2 3 2 5" xfId="11912" xr:uid="{00000000-0005-0000-0000-0000882E0000}"/>
    <cellStyle name="Normal 2 3 2 2 3 2 5 3" xfId="27010" xr:uid="{00000000-0005-0000-0000-000082690000}"/>
    <cellStyle name="Normal 2 3 2 2 3 2 6" xfId="6891" xr:uid="{00000000-0005-0000-0000-0000EB1A0000}"/>
    <cellStyle name="Normal 2 3 2 2 3 2 6 3" xfId="21993" xr:uid="{00000000-0005-0000-0000-0000E9550000}"/>
    <cellStyle name="Normal 2 3 2 2 3 2 8" xfId="16980" xr:uid="{00000000-0005-0000-0000-000054420000}"/>
    <cellStyle name="Normal 2 3 2 2 3 3" xfId="2238" xr:uid="{00000000-0005-0000-0000-0000BE080000}"/>
    <cellStyle name="Normal 2 3 2 2 3 3 2" xfId="3928" xr:uid="{00000000-0005-0000-0000-0000580F0000}"/>
    <cellStyle name="Normal 2 3 2 2 3 3 2 2" xfId="14001" xr:uid="{00000000-0005-0000-0000-0000B1360000}"/>
    <cellStyle name="Normal 2 3 2 2 3 3 2 2 3" xfId="29099" xr:uid="{00000000-0005-0000-0000-0000AB710000}"/>
    <cellStyle name="Normal 2 3 2 2 3 3 2 3" xfId="8981" xr:uid="{00000000-0005-0000-0000-000015230000}"/>
    <cellStyle name="Normal 2 3 2 2 3 3 2 3 3" xfId="24082" xr:uid="{00000000-0005-0000-0000-0000125E0000}"/>
    <cellStyle name="Normal 2 3 2 2 3 3 2 5" xfId="19069" xr:uid="{00000000-0005-0000-0000-00007D4A0000}"/>
    <cellStyle name="Normal 2 3 2 2 3 3 3" xfId="5620" xr:uid="{00000000-0005-0000-0000-0000F4150000}"/>
    <cellStyle name="Normal 2 3 2 2 3 3 3 2" xfId="15672" xr:uid="{00000000-0005-0000-0000-0000383D0000}"/>
    <cellStyle name="Normal 2 3 2 2 3 3 3 3" xfId="10652" xr:uid="{00000000-0005-0000-0000-00009C290000}"/>
    <cellStyle name="Normal 2 3 2 2 3 3 3 3 3" xfId="25753" xr:uid="{00000000-0005-0000-0000-000099640000}"/>
    <cellStyle name="Normal 2 3 2 2 3 3 3 5" xfId="20740" xr:uid="{00000000-0005-0000-0000-000004510000}"/>
    <cellStyle name="Normal 2 3 2 2 3 3 4" xfId="12330" xr:uid="{00000000-0005-0000-0000-00002A300000}"/>
    <cellStyle name="Normal 2 3 2 2 3 3 4 3" xfId="27428" xr:uid="{00000000-0005-0000-0000-0000246B0000}"/>
    <cellStyle name="Normal 2 3 2 2 3 3 5" xfId="7309" xr:uid="{00000000-0005-0000-0000-00008D1C0000}"/>
    <cellStyle name="Normal 2 3 2 2 3 3 5 3" xfId="22411" xr:uid="{00000000-0005-0000-0000-00008B570000}"/>
    <cellStyle name="Normal 2 3 2 2 3 3 7" xfId="17398" xr:uid="{00000000-0005-0000-0000-0000F6430000}"/>
    <cellStyle name="Normal 2 3 2 2 3 4" xfId="3091" xr:uid="{00000000-0005-0000-0000-0000130C0000}"/>
    <cellStyle name="Normal 2 3 2 2 3 4 2" xfId="13165" xr:uid="{00000000-0005-0000-0000-00006D330000}"/>
    <cellStyle name="Normal 2 3 2 2 3 4 2 3" xfId="28263" xr:uid="{00000000-0005-0000-0000-0000676E0000}"/>
    <cellStyle name="Normal 2 3 2 2 3 4 3" xfId="8145" xr:uid="{00000000-0005-0000-0000-0000D11F0000}"/>
    <cellStyle name="Normal 2 3 2 2 3 4 3 3" xfId="23246" xr:uid="{00000000-0005-0000-0000-0000CE5A0000}"/>
    <cellStyle name="Normal 2 3 2 2 3 4 5" xfId="18233" xr:uid="{00000000-0005-0000-0000-000039470000}"/>
    <cellStyle name="Normal 2 3 2 2 3 5" xfId="4784" xr:uid="{00000000-0005-0000-0000-0000B0120000}"/>
    <cellStyle name="Normal 2 3 2 2 3 5 2" xfId="14836" xr:uid="{00000000-0005-0000-0000-0000F4390000}"/>
    <cellStyle name="Normal 2 3 2 2 3 5 2 3" xfId="29934" xr:uid="{00000000-0005-0000-0000-0000EE740000}"/>
    <cellStyle name="Normal 2 3 2 2 3 5 3" xfId="9816" xr:uid="{00000000-0005-0000-0000-000058260000}"/>
    <cellStyle name="Normal 2 3 2 2 3 5 3 3" xfId="24917" xr:uid="{00000000-0005-0000-0000-000055610000}"/>
    <cellStyle name="Normal 2 3 2 2 3 5 5" xfId="19904" xr:uid="{00000000-0005-0000-0000-0000C04D0000}"/>
    <cellStyle name="Normal 2 3 2 2 3 6" xfId="11494" xr:uid="{00000000-0005-0000-0000-0000E62C0000}"/>
    <cellStyle name="Normal 2 3 2 2 3 6 3" xfId="26592" xr:uid="{00000000-0005-0000-0000-0000E0670000}"/>
    <cellStyle name="Normal 2 3 2 2 3 7" xfId="6473" xr:uid="{00000000-0005-0000-0000-000049190000}"/>
    <cellStyle name="Normal 2 3 2 2 3 7 3" xfId="21575" xr:uid="{00000000-0005-0000-0000-000047540000}"/>
    <cellStyle name="Normal 2 3 2 2 3 9" xfId="16562" xr:uid="{00000000-0005-0000-0000-0000B2400000}"/>
    <cellStyle name="Normal 2 3 2 2 4" xfId="1609" xr:uid="{00000000-0005-0000-0000-000049060000}"/>
    <cellStyle name="Normal 2 3 2 2 4 2" xfId="2448" xr:uid="{00000000-0005-0000-0000-000090090000}"/>
    <cellStyle name="Normal 2 3 2 2 4 2 2" xfId="4138" xr:uid="{00000000-0005-0000-0000-00002A100000}"/>
    <cellStyle name="Normal 2 3 2 2 4 2 2 2" xfId="14211" xr:uid="{00000000-0005-0000-0000-000083370000}"/>
    <cellStyle name="Normal 2 3 2 2 4 2 2 2 3" xfId="29309" xr:uid="{00000000-0005-0000-0000-00007D720000}"/>
    <cellStyle name="Normal 2 3 2 2 4 2 2 3" xfId="9191" xr:uid="{00000000-0005-0000-0000-0000E7230000}"/>
    <cellStyle name="Normal 2 3 2 2 4 2 2 3 3" xfId="24292" xr:uid="{00000000-0005-0000-0000-0000E45E0000}"/>
    <cellStyle name="Normal 2 3 2 2 4 2 2 5" xfId="19279" xr:uid="{00000000-0005-0000-0000-00004F4B0000}"/>
    <cellStyle name="Normal 2 3 2 2 4 2 3" xfId="5830" xr:uid="{00000000-0005-0000-0000-0000C6160000}"/>
    <cellStyle name="Normal 2 3 2 2 4 2 3 2" xfId="15882" xr:uid="{00000000-0005-0000-0000-00000A3E0000}"/>
    <cellStyle name="Normal 2 3 2 2 4 2 3 3" xfId="10862" xr:uid="{00000000-0005-0000-0000-00006E2A0000}"/>
    <cellStyle name="Normal 2 3 2 2 4 2 3 3 3" xfId="25963" xr:uid="{00000000-0005-0000-0000-00006B650000}"/>
    <cellStyle name="Normal 2 3 2 2 4 2 3 5" xfId="20950" xr:uid="{00000000-0005-0000-0000-0000D6510000}"/>
    <cellStyle name="Normal 2 3 2 2 4 2 4" xfId="12540" xr:uid="{00000000-0005-0000-0000-0000FC300000}"/>
    <cellStyle name="Normal 2 3 2 2 4 2 4 3" xfId="27638" xr:uid="{00000000-0005-0000-0000-0000F66B0000}"/>
    <cellStyle name="Normal 2 3 2 2 4 2 5" xfId="7519" xr:uid="{00000000-0005-0000-0000-00005F1D0000}"/>
    <cellStyle name="Normal 2 3 2 2 4 2 5 3" xfId="22621" xr:uid="{00000000-0005-0000-0000-00005D580000}"/>
    <cellStyle name="Normal 2 3 2 2 4 2 7" xfId="17608" xr:uid="{00000000-0005-0000-0000-0000C8440000}"/>
    <cellStyle name="Normal 2 3 2 2 4 3" xfId="3301" xr:uid="{00000000-0005-0000-0000-0000E50C0000}"/>
    <cellStyle name="Normal 2 3 2 2 4 3 2" xfId="13375" xr:uid="{00000000-0005-0000-0000-00003F340000}"/>
    <cellStyle name="Normal 2 3 2 2 4 3 2 3" xfId="28473" xr:uid="{00000000-0005-0000-0000-0000396F0000}"/>
    <cellStyle name="Normal 2 3 2 2 4 3 3" xfId="8355" xr:uid="{00000000-0005-0000-0000-0000A3200000}"/>
    <cellStyle name="Normal 2 3 2 2 4 3 3 3" xfId="23456" xr:uid="{00000000-0005-0000-0000-0000A05B0000}"/>
    <cellStyle name="Normal 2 3 2 2 4 3 5" xfId="18443" xr:uid="{00000000-0005-0000-0000-00000B480000}"/>
    <cellStyle name="Normal 2 3 2 2 4 4" xfId="4994" xr:uid="{00000000-0005-0000-0000-000082130000}"/>
    <cellStyle name="Normal 2 3 2 2 4 4 2" xfId="15046" xr:uid="{00000000-0005-0000-0000-0000C63A0000}"/>
    <cellStyle name="Normal 2 3 2 2 4 4 2 3" xfId="30144" xr:uid="{00000000-0005-0000-0000-0000C0750000}"/>
    <cellStyle name="Normal 2 3 2 2 4 4 3" xfId="10026" xr:uid="{00000000-0005-0000-0000-00002A270000}"/>
    <cellStyle name="Normal 2 3 2 2 4 4 3 3" xfId="25127" xr:uid="{00000000-0005-0000-0000-000027620000}"/>
    <cellStyle name="Normal 2 3 2 2 4 4 5" xfId="20114" xr:uid="{00000000-0005-0000-0000-0000924E0000}"/>
    <cellStyle name="Normal 2 3 2 2 4 5" xfId="11704" xr:uid="{00000000-0005-0000-0000-0000B82D0000}"/>
    <cellStyle name="Normal 2 3 2 2 4 5 3" xfId="26802" xr:uid="{00000000-0005-0000-0000-0000B2680000}"/>
    <cellStyle name="Normal 2 3 2 2 4 6" xfId="6683" xr:uid="{00000000-0005-0000-0000-00001B1A0000}"/>
    <cellStyle name="Normal 2 3 2 2 4 6 3" xfId="21785" xr:uid="{00000000-0005-0000-0000-000019550000}"/>
    <cellStyle name="Normal 2 3 2 2 4 8" xfId="16772" xr:uid="{00000000-0005-0000-0000-000084410000}"/>
    <cellStyle name="Normal 2 3 2 2 5" xfId="2030" xr:uid="{00000000-0005-0000-0000-0000EE070000}"/>
    <cellStyle name="Normal 2 3 2 2 5 2" xfId="3720" xr:uid="{00000000-0005-0000-0000-0000880E0000}"/>
    <cellStyle name="Normal 2 3 2 2 5 2 2" xfId="13793" xr:uid="{00000000-0005-0000-0000-0000E1350000}"/>
    <cellStyle name="Normal 2 3 2 2 5 2 2 3" xfId="28891" xr:uid="{00000000-0005-0000-0000-0000DB700000}"/>
    <cellStyle name="Normal 2 3 2 2 5 2 3" xfId="8773" xr:uid="{00000000-0005-0000-0000-000045220000}"/>
    <cellStyle name="Normal 2 3 2 2 5 2 3 3" xfId="23874" xr:uid="{00000000-0005-0000-0000-0000425D0000}"/>
    <cellStyle name="Normal 2 3 2 2 5 2 5" xfId="18861" xr:uid="{00000000-0005-0000-0000-0000AD490000}"/>
    <cellStyle name="Normal 2 3 2 2 5 3" xfId="5412" xr:uid="{00000000-0005-0000-0000-000024150000}"/>
    <cellStyle name="Normal 2 3 2 2 5 3 2" xfId="15464" xr:uid="{00000000-0005-0000-0000-0000683C0000}"/>
    <cellStyle name="Normal 2 3 2 2 5 3 2 3" xfId="30562" xr:uid="{00000000-0005-0000-0000-000062770000}"/>
    <cellStyle name="Normal 2 3 2 2 5 3 3" xfId="10444" xr:uid="{00000000-0005-0000-0000-0000CC280000}"/>
    <cellStyle name="Normal 2 3 2 2 5 3 3 3" xfId="25545" xr:uid="{00000000-0005-0000-0000-0000C9630000}"/>
    <cellStyle name="Normal 2 3 2 2 5 3 5" xfId="20532" xr:uid="{00000000-0005-0000-0000-000034500000}"/>
    <cellStyle name="Normal 2 3 2 2 5 4" xfId="12122" xr:uid="{00000000-0005-0000-0000-00005A2F0000}"/>
    <cellStyle name="Normal 2 3 2 2 5 4 3" xfId="27220" xr:uid="{00000000-0005-0000-0000-0000546A0000}"/>
    <cellStyle name="Normal 2 3 2 2 5 5" xfId="7101" xr:uid="{00000000-0005-0000-0000-0000BD1B0000}"/>
    <cellStyle name="Normal 2 3 2 2 5 5 3" xfId="22203" xr:uid="{00000000-0005-0000-0000-0000BB560000}"/>
    <cellStyle name="Normal 2 3 2 2 5 7" xfId="17190" xr:uid="{00000000-0005-0000-0000-000026430000}"/>
    <cellStyle name="Normal 2 3 2 2 6" xfId="2883" xr:uid="{00000000-0005-0000-0000-0000430B0000}"/>
    <cellStyle name="Normal 2 3 2 2 6 2" xfId="12957" xr:uid="{00000000-0005-0000-0000-00009D320000}"/>
    <cellStyle name="Normal 2 3 2 2 6 2 3" xfId="28055" xr:uid="{00000000-0005-0000-0000-0000976D0000}"/>
    <cellStyle name="Normal 2 3 2 2 6 3" xfId="7937" xr:uid="{00000000-0005-0000-0000-0000011F0000}"/>
    <cellStyle name="Normal 2 3 2 2 6 3 3" xfId="23038" xr:uid="{00000000-0005-0000-0000-0000FE590000}"/>
    <cellStyle name="Normal 2 3 2 2 6 5" xfId="18025" xr:uid="{00000000-0005-0000-0000-000069460000}"/>
    <cellStyle name="Normal 2 3 2 2 7" xfId="4576" xr:uid="{00000000-0005-0000-0000-0000E0110000}"/>
    <cellStyle name="Normal 2 3 2 2 7 2" xfId="14628" xr:uid="{00000000-0005-0000-0000-000024390000}"/>
    <cellStyle name="Normal 2 3 2 2 7 2 3" xfId="29726" xr:uid="{00000000-0005-0000-0000-00001E740000}"/>
    <cellStyle name="Normal 2 3 2 2 7 3" xfId="9608" xr:uid="{00000000-0005-0000-0000-000088250000}"/>
    <cellStyle name="Normal 2 3 2 2 7 3 3" xfId="24709" xr:uid="{00000000-0005-0000-0000-000085600000}"/>
    <cellStyle name="Normal 2 3 2 2 7 5" xfId="19696" xr:uid="{00000000-0005-0000-0000-0000F04C0000}"/>
    <cellStyle name="Normal 2 3 2 2 8" xfId="11286" xr:uid="{00000000-0005-0000-0000-0000162C0000}"/>
    <cellStyle name="Normal 2 3 2 2 8 3" xfId="26384" xr:uid="{00000000-0005-0000-0000-000010670000}"/>
    <cellStyle name="Normal 2 3 2 2 9" xfId="6265" xr:uid="{00000000-0005-0000-0000-000079180000}"/>
    <cellStyle name="Normal 2 3 2 2 9 3" xfId="21367" xr:uid="{00000000-0005-0000-0000-000077530000}"/>
    <cellStyle name="Normal 2 3 2 3" xfId="1229" xr:uid="{00000000-0005-0000-0000-0000CD040000}"/>
    <cellStyle name="Normal 2 3 2 3 10" xfId="16406" xr:uid="{00000000-0005-0000-0000-000016400000}"/>
    <cellStyle name="Normal 2 3 2 3 2" xfId="1448" xr:uid="{00000000-0005-0000-0000-0000A8050000}"/>
    <cellStyle name="Normal 2 3 2 3 2 2" xfId="1869" xr:uid="{00000000-0005-0000-0000-00004D070000}"/>
    <cellStyle name="Normal 2 3 2 3 2 2 2" xfId="2708" xr:uid="{00000000-0005-0000-0000-0000940A0000}"/>
    <cellStyle name="Normal 2 3 2 3 2 2 2 2" xfId="4398" xr:uid="{00000000-0005-0000-0000-00002E110000}"/>
    <cellStyle name="Normal 2 3 2 3 2 2 2 2 2" xfId="14471" xr:uid="{00000000-0005-0000-0000-000087380000}"/>
    <cellStyle name="Normal 2 3 2 3 2 2 2 2 2 3" xfId="29569" xr:uid="{00000000-0005-0000-0000-000081730000}"/>
    <cellStyle name="Normal 2 3 2 3 2 2 2 2 3" xfId="9451" xr:uid="{00000000-0005-0000-0000-0000EB240000}"/>
    <cellStyle name="Normal 2 3 2 3 2 2 2 2 3 3" xfId="24552" xr:uid="{00000000-0005-0000-0000-0000E85F0000}"/>
    <cellStyle name="Normal 2 3 2 3 2 2 2 2 5" xfId="19539" xr:uid="{00000000-0005-0000-0000-0000534C0000}"/>
    <cellStyle name="Normal 2 3 2 3 2 2 2 3" xfId="6090" xr:uid="{00000000-0005-0000-0000-0000CA170000}"/>
    <cellStyle name="Normal 2 3 2 3 2 2 2 3 2" xfId="16142" xr:uid="{00000000-0005-0000-0000-00000E3F0000}"/>
    <cellStyle name="Normal 2 3 2 3 2 2 2 3 3" xfId="11122" xr:uid="{00000000-0005-0000-0000-0000722B0000}"/>
    <cellStyle name="Normal 2 3 2 3 2 2 2 3 3 3" xfId="26223" xr:uid="{00000000-0005-0000-0000-00006F660000}"/>
    <cellStyle name="Normal 2 3 2 3 2 2 2 3 5" xfId="21210" xr:uid="{00000000-0005-0000-0000-0000DA520000}"/>
    <cellStyle name="Normal 2 3 2 3 2 2 2 4" xfId="12800" xr:uid="{00000000-0005-0000-0000-000000320000}"/>
    <cellStyle name="Normal 2 3 2 3 2 2 2 4 3" xfId="27898" xr:uid="{00000000-0005-0000-0000-0000FA6C0000}"/>
    <cellStyle name="Normal 2 3 2 3 2 2 2 5" xfId="7779" xr:uid="{00000000-0005-0000-0000-0000631E0000}"/>
    <cellStyle name="Normal 2 3 2 3 2 2 2 5 3" xfId="22881" xr:uid="{00000000-0005-0000-0000-000061590000}"/>
    <cellStyle name="Normal 2 3 2 3 2 2 2 7" xfId="17868" xr:uid="{00000000-0005-0000-0000-0000CC450000}"/>
    <cellStyle name="Normal 2 3 2 3 2 2 3" xfId="3561" xr:uid="{00000000-0005-0000-0000-0000E90D0000}"/>
    <cellStyle name="Normal 2 3 2 3 2 2 3 2" xfId="13635" xr:uid="{00000000-0005-0000-0000-000043350000}"/>
    <cellStyle name="Normal 2 3 2 3 2 2 3 2 3" xfId="28733" xr:uid="{00000000-0005-0000-0000-00003D700000}"/>
    <cellStyle name="Normal 2 3 2 3 2 2 3 3" xfId="8615" xr:uid="{00000000-0005-0000-0000-0000A7210000}"/>
    <cellStyle name="Normal 2 3 2 3 2 2 3 3 3" xfId="23716" xr:uid="{00000000-0005-0000-0000-0000A45C0000}"/>
    <cellStyle name="Normal 2 3 2 3 2 2 3 5" xfId="18703" xr:uid="{00000000-0005-0000-0000-00000F490000}"/>
    <cellStyle name="Normal 2 3 2 3 2 2 4" xfId="5254" xr:uid="{00000000-0005-0000-0000-000086140000}"/>
    <cellStyle name="Normal 2 3 2 3 2 2 4 2" xfId="15306" xr:uid="{00000000-0005-0000-0000-0000CA3B0000}"/>
    <cellStyle name="Normal 2 3 2 3 2 2 4 2 3" xfId="30404" xr:uid="{00000000-0005-0000-0000-0000C4760000}"/>
    <cellStyle name="Normal 2 3 2 3 2 2 4 3" xfId="10286" xr:uid="{00000000-0005-0000-0000-00002E280000}"/>
    <cellStyle name="Normal 2 3 2 3 2 2 4 3 3" xfId="25387" xr:uid="{00000000-0005-0000-0000-00002B630000}"/>
    <cellStyle name="Normal 2 3 2 3 2 2 4 5" xfId="20374" xr:uid="{00000000-0005-0000-0000-0000964F0000}"/>
    <cellStyle name="Normal 2 3 2 3 2 2 5" xfId="11964" xr:uid="{00000000-0005-0000-0000-0000BC2E0000}"/>
    <cellStyle name="Normal 2 3 2 3 2 2 5 3" xfId="27062" xr:uid="{00000000-0005-0000-0000-0000B6690000}"/>
    <cellStyle name="Normal 2 3 2 3 2 2 6" xfId="6943" xr:uid="{00000000-0005-0000-0000-00001F1B0000}"/>
    <cellStyle name="Normal 2 3 2 3 2 2 6 3" xfId="22045" xr:uid="{00000000-0005-0000-0000-00001D560000}"/>
    <cellStyle name="Normal 2 3 2 3 2 2 8" xfId="17032" xr:uid="{00000000-0005-0000-0000-000088420000}"/>
    <cellStyle name="Normal 2 3 2 3 2 3" xfId="2290" xr:uid="{00000000-0005-0000-0000-0000F2080000}"/>
    <cellStyle name="Normal 2 3 2 3 2 3 2" xfId="3980" xr:uid="{00000000-0005-0000-0000-00008C0F0000}"/>
    <cellStyle name="Normal 2 3 2 3 2 3 2 2" xfId="14053" xr:uid="{00000000-0005-0000-0000-0000E5360000}"/>
    <cellStyle name="Normal 2 3 2 3 2 3 2 2 3" xfId="29151" xr:uid="{00000000-0005-0000-0000-0000DF710000}"/>
    <cellStyle name="Normal 2 3 2 3 2 3 2 3" xfId="9033" xr:uid="{00000000-0005-0000-0000-000049230000}"/>
    <cellStyle name="Normal 2 3 2 3 2 3 2 3 3" xfId="24134" xr:uid="{00000000-0005-0000-0000-0000465E0000}"/>
    <cellStyle name="Normal 2 3 2 3 2 3 2 5" xfId="19121" xr:uid="{00000000-0005-0000-0000-0000B14A0000}"/>
    <cellStyle name="Normal 2 3 2 3 2 3 3" xfId="5672" xr:uid="{00000000-0005-0000-0000-000028160000}"/>
    <cellStyle name="Normal 2 3 2 3 2 3 3 2" xfId="15724" xr:uid="{00000000-0005-0000-0000-00006C3D0000}"/>
    <cellStyle name="Normal 2 3 2 3 2 3 3 3" xfId="10704" xr:uid="{00000000-0005-0000-0000-0000D0290000}"/>
    <cellStyle name="Normal 2 3 2 3 2 3 3 3 3" xfId="25805" xr:uid="{00000000-0005-0000-0000-0000CD640000}"/>
    <cellStyle name="Normal 2 3 2 3 2 3 3 5" xfId="20792" xr:uid="{00000000-0005-0000-0000-000038510000}"/>
    <cellStyle name="Normal 2 3 2 3 2 3 4" xfId="12382" xr:uid="{00000000-0005-0000-0000-00005E300000}"/>
    <cellStyle name="Normal 2 3 2 3 2 3 4 3" xfId="27480" xr:uid="{00000000-0005-0000-0000-0000586B0000}"/>
    <cellStyle name="Normal 2 3 2 3 2 3 5" xfId="7361" xr:uid="{00000000-0005-0000-0000-0000C11C0000}"/>
    <cellStyle name="Normal 2 3 2 3 2 3 5 3" xfId="22463" xr:uid="{00000000-0005-0000-0000-0000BF570000}"/>
    <cellStyle name="Normal 2 3 2 3 2 3 7" xfId="17450" xr:uid="{00000000-0005-0000-0000-00002A440000}"/>
    <cellStyle name="Normal 2 3 2 3 2 4" xfId="3143" xr:uid="{00000000-0005-0000-0000-0000470C0000}"/>
    <cellStyle name="Normal 2 3 2 3 2 4 2" xfId="13217" xr:uid="{00000000-0005-0000-0000-0000A1330000}"/>
    <cellStyle name="Normal 2 3 2 3 2 4 2 3" xfId="28315" xr:uid="{00000000-0005-0000-0000-00009B6E0000}"/>
    <cellStyle name="Normal 2 3 2 3 2 4 3" xfId="8197" xr:uid="{00000000-0005-0000-0000-000005200000}"/>
    <cellStyle name="Normal 2 3 2 3 2 4 3 3" xfId="23298" xr:uid="{00000000-0005-0000-0000-0000025B0000}"/>
    <cellStyle name="Normal 2 3 2 3 2 4 5" xfId="18285" xr:uid="{00000000-0005-0000-0000-00006D470000}"/>
    <cellStyle name="Normal 2 3 2 3 2 5" xfId="4836" xr:uid="{00000000-0005-0000-0000-0000E4120000}"/>
    <cellStyle name="Normal 2 3 2 3 2 5 2" xfId="14888" xr:uid="{00000000-0005-0000-0000-0000283A0000}"/>
    <cellStyle name="Normal 2 3 2 3 2 5 2 3" xfId="29986" xr:uid="{00000000-0005-0000-0000-000022750000}"/>
    <cellStyle name="Normal 2 3 2 3 2 5 3" xfId="9868" xr:uid="{00000000-0005-0000-0000-00008C260000}"/>
    <cellStyle name="Normal 2 3 2 3 2 5 3 3" xfId="24969" xr:uid="{00000000-0005-0000-0000-000089610000}"/>
    <cellStyle name="Normal 2 3 2 3 2 5 5" xfId="19956" xr:uid="{00000000-0005-0000-0000-0000F44D0000}"/>
    <cellStyle name="Normal 2 3 2 3 2 6" xfId="11546" xr:uid="{00000000-0005-0000-0000-00001A2D0000}"/>
    <cellStyle name="Normal 2 3 2 3 2 6 3" xfId="26644" xr:uid="{00000000-0005-0000-0000-000014680000}"/>
    <cellStyle name="Normal 2 3 2 3 2 7" xfId="6525" xr:uid="{00000000-0005-0000-0000-00007D190000}"/>
    <cellStyle name="Normal 2 3 2 3 2 7 3" xfId="21627" xr:uid="{00000000-0005-0000-0000-00007B540000}"/>
    <cellStyle name="Normal 2 3 2 3 2 9" xfId="16614" xr:uid="{00000000-0005-0000-0000-0000E6400000}"/>
    <cellStyle name="Normal 2 3 2 3 3" xfId="1661" xr:uid="{00000000-0005-0000-0000-00007D060000}"/>
    <cellStyle name="Normal 2 3 2 3 3 2" xfId="2500" xr:uid="{00000000-0005-0000-0000-0000C4090000}"/>
    <cellStyle name="Normal 2 3 2 3 3 2 2" xfId="4190" xr:uid="{00000000-0005-0000-0000-00005E100000}"/>
    <cellStyle name="Normal 2 3 2 3 3 2 2 2" xfId="14263" xr:uid="{00000000-0005-0000-0000-0000B7370000}"/>
    <cellStyle name="Normal 2 3 2 3 3 2 2 2 3" xfId="29361" xr:uid="{00000000-0005-0000-0000-0000B1720000}"/>
    <cellStyle name="Normal 2 3 2 3 3 2 2 3" xfId="9243" xr:uid="{00000000-0005-0000-0000-00001B240000}"/>
    <cellStyle name="Normal 2 3 2 3 3 2 2 3 3" xfId="24344" xr:uid="{00000000-0005-0000-0000-0000185F0000}"/>
    <cellStyle name="Normal 2 3 2 3 3 2 2 5" xfId="19331" xr:uid="{00000000-0005-0000-0000-0000834B0000}"/>
    <cellStyle name="Normal 2 3 2 3 3 2 3" xfId="5882" xr:uid="{00000000-0005-0000-0000-0000FA160000}"/>
    <cellStyle name="Normal 2 3 2 3 3 2 3 2" xfId="15934" xr:uid="{00000000-0005-0000-0000-00003E3E0000}"/>
    <cellStyle name="Normal 2 3 2 3 3 2 3 3" xfId="10914" xr:uid="{00000000-0005-0000-0000-0000A22A0000}"/>
    <cellStyle name="Normal 2 3 2 3 3 2 3 3 3" xfId="26015" xr:uid="{00000000-0005-0000-0000-00009F650000}"/>
    <cellStyle name="Normal 2 3 2 3 3 2 3 5" xfId="21002" xr:uid="{00000000-0005-0000-0000-00000A520000}"/>
    <cellStyle name="Normal 2 3 2 3 3 2 4" xfId="12592" xr:uid="{00000000-0005-0000-0000-000030310000}"/>
    <cellStyle name="Normal 2 3 2 3 3 2 4 3" xfId="27690" xr:uid="{00000000-0005-0000-0000-00002A6C0000}"/>
    <cellStyle name="Normal 2 3 2 3 3 2 5" xfId="7571" xr:uid="{00000000-0005-0000-0000-0000931D0000}"/>
    <cellStyle name="Normal 2 3 2 3 3 2 5 3" xfId="22673" xr:uid="{00000000-0005-0000-0000-000091580000}"/>
    <cellStyle name="Normal 2 3 2 3 3 2 7" xfId="17660" xr:uid="{00000000-0005-0000-0000-0000FC440000}"/>
    <cellStyle name="Normal 2 3 2 3 3 3" xfId="3353" xr:uid="{00000000-0005-0000-0000-0000190D0000}"/>
    <cellStyle name="Normal 2 3 2 3 3 3 2" xfId="13427" xr:uid="{00000000-0005-0000-0000-000073340000}"/>
    <cellStyle name="Normal 2 3 2 3 3 3 2 3" xfId="28525" xr:uid="{00000000-0005-0000-0000-00006D6F0000}"/>
    <cellStyle name="Normal 2 3 2 3 3 3 3" xfId="8407" xr:uid="{00000000-0005-0000-0000-0000D7200000}"/>
    <cellStyle name="Normal 2 3 2 3 3 3 3 3" xfId="23508" xr:uid="{00000000-0005-0000-0000-0000D45B0000}"/>
    <cellStyle name="Normal 2 3 2 3 3 3 5" xfId="18495" xr:uid="{00000000-0005-0000-0000-00003F480000}"/>
    <cellStyle name="Normal 2 3 2 3 3 4" xfId="5046" xr:uid="{00000000-0005-0000-0000-0000B6130000}"/>
    <cellStyle name="Normal 2 3 2 3 3 4 2" xfId="15098" xr:uid="{00000000-0005-0000-0000-0000FA3A0000}"/>
    <cellStyle name="Normal 2 3 2 3 3 4 2 3" xfId="30196" xr:uid="{00000000-0005-0000-0000-0000F4750000}"/>
    <cellStyle name="Normal 2 3 2 3 3 4 3" xfId="10078" xr:uid="{00000000-0005-0000-0000-00005E270000}"/>
    <cellStyle name="Normal 2 3 2 3 3 4 3 3" xfId="25179" xr:uid="{00000000-0005-0000-0000-00005B620000}"/>
    <cellStyle name="Normal 2 3 2 3 3 4 5" xfId="20166" xr:uid="{00000000-0005-0000-0000-0000C64E0000}"/>
    <cellStyle name="Normal 2 3 2 3 3 5" xfId="11756" xr:uid="{00000000-0005-0000-0000-0000EC2D0000}"/>
    <cellStyle name="Normal 2 3 2 3 3 5 3" xfId="26854" xr:uid="{00000000-0005-0000-0000-0000E6680000}"/>
    <cellStyle name="Normal 2 3 2 3 3 6" xfId="6735" xr:uid="{00000000-0005-0000-0000-00004F1A0000}"/>
    <cellStyle name="Normal 2 3 2 3 3 6 3" xfId="21837" xr:uid="{00000000-0005-0000-0000-00004D550000}"/>
    <cellStyle name="Normal 2 3 2 3 3 8" xfId="16824" xr:uid="{00000000-0005-0000-0000-0000B8410000}"/>
    <cellStyle name="Normal 2 3 2 3 4" xfId="2082" xr:uid="{00000000-0005-0000-0000-000022080000}"/>
    <cellStyle name="Normal 2 3 2 3 4 2" xfId="3772" xr:uid="{00000000-0005-0000-0000-0000BC0E0000}"/>
    <cellStyle name="Normal 2 3 2 3 4 2 2" xfId="13845" xr:uid="{00000000-0005-0000-0000-000015360000}"/>
    <cellStyle name="Normal 2 3 2 3 4 2 2 3" xfId="28943" xr:uid="{00000000-0005-0000-0000-00000F710000}"/>
    <cellStyle name="Normal 2 3 2 3 4 2 3" xfId="8825" xr:uid="{00000000-0005-0000-0000-000079220000}"/>
    <cellStyle name="Normal 2 3 2 3 4 2 3 3" xfId="23926" xr:uid="{00000000-0005-0000-0000-0000765D0000}"/>
    <cellStyle name="Normal 2 3 2 3 4 2 5" xfId="18913" xr:uid="{00000000-0005-0000-0000-0000E1490000}"/>
    <cellStyle name="Normal 2 3 2 3 4 3" xfId="5464" xr:uid="{00000000-0005-0000-0000-000058150000}"/>
    <cellStyle name="Normal 2 3 2 3 4 3 2" xfId="15516" xr:uid="{00000000-0005-0000-0000-00009C3C0000}"/>
    <cellStyle name="Normal 2 3 2 3 4 3 2 3" xfId="30614" xr:uid="{00000000-0005-0000-0000-000096770000}"/>
    <cellStyle name="Normal 2 3 2 3 4 3 3" xfId="10496" xr:uid="{00000000-0005-0000-0000-000000290000}"/>
    <cellStyle name="Normal 2 3 2 3 4 3 3 3" xfId="25597" xr:uid="{00000000-0005-0000-0000-0000FD630000}"/>
    <cellStyle name="Normal 2 3 2 3 4 3 5" xfId="20584" xr:uid="{00000000-0005-0000-0000-000068500000}"/>
    <cellStyle name="Normal 2 3 2 3 4 4" xfId="12174" xr:uid="{00000000-0005-0000-0000-00008E2F0000}"/>
    <cellStyle name="Normal 2 3 2 3 4 4 3" xfId="27272" xr:uid="{00000000-0005-0000-0000-0000886A0000}"/>
    <cellStyle name="Normal 2 3 2 3 4 5" xfId="7153" xr:uid="{00000000-0005-0000-0000-0000F11B0000}"/>
    <cellStyle name="Normal 2 3 2 3 4 5 3" xfId="22255" xr:uid="{00000000-0005-0000-0000-0000EF560000}"/>
    <cellStyle name="Normal 2 3 2 3 4 7" xfId="17242" xr:uid="{00000000-0005-0000-0000-00005A430000}"/>
    <cellStyle name="Normal 2 3 2 3 5" xfId="2935" xr:uid="{00000000-0005-0000-0000-0000770B0000}"/>
    <cellStyle name="Normal 2 3 2 3 5 2" xfId="13009" xr:uid="{00000000-0005-0000-0000-0000D1320000}"/>
    <cellStyle name="Normal 2 3 2 3 5 2 3" xfId="28107" xr:uid="{00000000-0005-0000-0000-0000CB6D0000}"/>
    <cellStyle name="Normal 2 3 2 3 5 3" xfId="7989" xr:uid="{00000000-0005-0000-0000-0000351F0000}"/>
    <cellStyle name="Normal 2 3 2 3 5 3 3" xfId="23090" xr:uid="{00000000-0005-0000-0000-0000325A0000}"/>
    <cellStyle name="Normal 2 3 2 3 5 5" xfId="18077" xr:uid="{00000000-0005-0000-0000-00009D460000}"/>
    <cellStyle name="Normal 2 3 2 3 6" xfId="4628" xr:uid="{00000000-0005-0000-0000-000014120000}"/>
    <cellStyle name="Normal 2 3 2 3 6 2" xfId="14680" xr:uid="{00000000-0005-0000-0000-000058390000}"/>
    <cellStyle name="Normal 2 3 2 3 6 2 3" xfId="29778" xr:uid="{00000000-0005-0000-0000-000052740000}"/>
    <cellStyle name="Normal 2 3 2 3 6 3" xfId="9660" xr:uid="{00000000-0005-0000-0000-0000BC250000}"/>
    <cellStyle name="Normal 2 3 2 3 6 3 3" xfId="24761" xr:uid="{00000000-0005-0000-0000-0000B9600000}"/>
    <cellStyle name="Normal 2 3 2 3 6 5" xfId="19748" xr:uid="{00000000-0005-0000-0000-0000244D0000}"/>
    <cellStyle name="Normal 2 3 2 3 7" xfId="11338" xr:uid="{00000000-0005-0000-0000-00004A2C0000}"/>
    <cellStyle name="Normal 2 3 2 3 7 3" xfId="26436" xr:uid="{00000000-0005-0000-0000-000044670000}"/>
    <cellStyle name="Normal 2 3 2 3 8" xfId="6317" xr:uid="{00000000-0005-0000-0000-0000AD180000}"/>
    <cellStyle name="Normal 2 3 2 3 8 3" xfId="21419" xr:uid="{00000000-0005-0000-0000-0000AB530000}"/>
    <cellStyle name="Normal 2 3 2 4" xfId="1342" xr:uid="{00000000-0005-0000-0000-00003E050000}"/>
    <cellStyle name="Normal 2 3 2 4 2" xfId="1765" xr:uid="{00000000-0005-0000-0000-0000E5060000}"/>
    <cellStyle name="Normal 2 3 2 4 2 2" xfId="2604" xr:uid="{00000000-0005-0000-0000-00002C0A0000}"/>
    <cellStyle name="Normal 2 3 2 4 2 2 2" xfId="4294" xr:uid="{00000000-0005-0000-0000-0000C6100000}"/>
    <cellStyle name="Normal 2 3 2 4 2 2 2 2" xfId="14367" xr:uid="{00000000-0005-0000-0000-00001F380000}"/>
    <cellStyle name="Normal 2 3 2 4 2 2 2 2 3" xfId="29465" xr:uid="{00000000-0005-0000-0000-000019730000}"/>
    <cellStyle name="Normal 2 3 2 4 2 2 2 3" xfId="9347" xr:uid="{00000000-0005-0000-0000-000083240000}"/>
    <cellStyle name="Normal 2 3 2 4 2 2 2 3 3" xfId="24448" xr:uid="{00000000-0005-0000-0000-0000805F0000}"/>
    <cellStyle name="Normal 2 3 2 4 2 2 2 5" xfId="19435" xr:uid="{00000000-0005-0000-0000-0000EB4B0000}"/>
    <cellStyle name="Normal 2 3 2 4 2 2 3" xfId="5986" xr:uid="{00000000-0005-0000-0000-000062170000}"/>
    <cellStyle name="Normal 2 3 2 4 2 2 3 2" xfId="16038" xr:uid="{00000000-0005-0000-0000-0000A63E0000}"/>
    <cellStyle name="Normal 2 3 2 4 2 2 3 3" xfId="11018" xr:uid="{00000000-0005-0000-0000-00000A2B0000}"/>
    <cellStyle name="Normal 2 3 2 4 2 2 3 3 3" xfId="26119" xr:uid="{00000000-0005-0000-0000-000007660000}"/>
    <cellStyle name="Normal 2 3 2 4 2 2 3 5" xfId="21106" xr:uid="{00000000-0005-0000-0000-000072520000}"/>
    <cellStyle name="Normal 2 3 2 4 2 2 4" xfId="12696" xr:uid="{00000000-0005-0000-0000-000098310000}"/>
    <cellStyle name="Normal 2 3 2 4 2 2 4 3" xfId="27794" xr:uid="{00000000-0005-0000-0000-0000926C0000}"/>
    <cellStyle name="Normal 2 3 2 4 2 2 5" xfId="7675" xr:uid="{00000000-0005-0000-0000-0000FB1D0000}"/>
    <cellStyle name="Normal 2 3 2 4 2 2 5 3" xfId="22777" xr:uid="{00000000-0005-0000-0000-0000F9580000}"/>
    <cellStyle name="Normal 2 3 2 4 2 2 7" xfId="17764" xr:uid="{00000000-0005-0000-0000-000064450000}"/>
    <cellStyle name="Normal 2 3 2 4 2 3" xfId="3457" xr:uid="{00000000-0005-0000-0000-0000810D0000}"/>
    <cellStyle name="Normal 2 3 2 4 2 3 2" xfId="13531" xr:uid="{00000000-0005-0000-0000-0000DB340000}"/>
    <cellStyle name="Normal 2 3 2 4 2 3 2 3" xfId="28629" xr:uid="{00000000-0005-0000-0000-0000D56F0000}"/>
    <cellStyle name="Normal 2 3 2 4 2 3 3" xfId="8511" xr:uid="{00000000-0005-0000-0000-00003F210000}"/>
    <cellStyle name="Normal 2 3 2 4 2 3 3 3" xfId="23612" xr:uid="{00000000-0005-0000-0000-00003C5C0000}"/>
    <cellStyle name="Normal 2 3 2 4 2 3 5" xfId="18599" xr:uid="{00000000-0005-0000-0000-0000A7480000}"/>
    <cellStyle name="Normal 2 3 2 4 2 4" xfId="5150" xr:uid="{00000000-0005-0000-0000-00001E140000}"/>
    <cellStyle name="Normal 2 3 2 4 2 4 2" xfId="15202" xr:uid="{00000000-0005-0000-0000-0000623B0000}"/>
    <cellStyle name="Normal 2 3 2 4 2 4 2 3" xfId="30300" xr:uid="{00000000-0005-0000-0000-00005C760000}"/>
    <cellStyle name="Normal 2 3 2 4 2 4 3" xfId="10182" xr:uid="{00000000-0005-0000-0000-0000C6270000}"/>
    <cellStyle name="Normal 2 3 2 4 2 4 3 3" xfId="25283" xr:uid="{00000000-0005-0000-0000-0000C3620000}"/>
    <cellStyle name="Normal 2 3 2 4 2 4 5" xfId="20270" xr:uid="{00000000-0005-0000-0000-00002E4F0000}"/>
    <cellStyle name="Normal 2 3 2 4 2 5" xfId="11860" xr:uid="{00000000-0005-0000-0000-0000542E0000}"/>
    <cellStyle name="Normal 2 3 2 4 2 5 3" xfId="26958" xr:uid="{00000000-0005-0000-0000-00004E690000}"/>
    <cellStyle name="Normal 2 3 2 4 2 6" xfId="6839" xr:uid="{00000000-0005-0000-0000-0000B71A0000}"/>
    <cellStyle name="Normal 2 3 2 4 2 6 3" xfId="21941" xr:uid="{00000000-0005-0000-0000-0000B5550000}"/>
    <cellStyle name="Normal 2 3 2 4 2 8" xfId="16928" xr:uid="{00000000-0005-0000-0000-000020420000}"/>
    <cellStyle name="Normal 2 3 2 4 3" xfId="2186" xr:uid="{00000000-0005-0000-0000-00008A080000}"/>
    <cellStyle name="Normal 2 3 2 4 3 2" xfId="3876" xr:uid="{00000000-0005-0000-0000-0000240F0000}"/>
    <cellStyle name="Normal 2 3 2 4 3 2 2" xfId="13949" xr:uid="{00000000-0005-0000-0000-00007D360000}"/>
    <cellStyle name="Normal 2 3 2 4 3 2 2 3" xfId="29047" xr:uid="{00000000-0005-0000-0000-000077710000}"/>
    <cellStyle name="Normal 2 3 2 4 3 2 3" xfId="8929" xr:uid="{00000000-0005-0000-0000-0000E1220000}"/>
    <cellStyle name="Normal 2 3 2 4 3 2 3 3" xfId="24030" xr:uid="{00000000-0005-0000-0000-0000DE5D0000}"/>
    <cellStyle name="Normal 2 3 2 4 3 2 5" xfId="19017" xr:uid="{00000000-0005-0000-0000-0000494A0000}"/>
    <cellStyle name="Normal 2 3 2 4 3 3" xfId="5568" xr:uid="{00000000-0005-0000-0000-0000C0150000}"/>
    <cellStyle name="Normal 2 3 2 4 3 3 2" xfId="15620" xr:uid="{00000000-0005-0000-0000-0000043D0000}"/>
    <cellStyle name="Normal 2 3 2 4 3 3 3" xfId="10600" xr:uid="{00000000-0005-0000-0000-000068290000}"/>
    <cellStyle name="Normal 2 3 2 4 3 3 3 3" xfId="25701" xr:uid="{00000000-0005-0000-0000-000065640000}"/>
    <cellStyle name="Normal 2 3 2 4 3 3 5" xfId="20688" xr:uid="{00000000-0005-0000-0000-0000D0500000}"/>
    <cellStyle name="Normal 2 3 2 4 3 4" xfId="12278" xr:uid="{00000000-0005-0000-0000-0000F62F0000}"/>
    <cellStyle name="Normal 2 3 2 4 3 4 3" xfId="27376" xr:uid="{00000000-0005-0000-0000-0000F06A0000}"/>
    <cellStyle name="Normal 2 3 2 4 3 5" xfId="7257" xr:uid="{00000000-0005-0000-0000-0000591C0000}"/>
    <cellStyle name="Normal 2 3 2 4 3 5 3" xfId="22359" xr:uid="{00000000-0005-0000-0000-000057570000}"/>
    <cellStyle name="Normal 2 3 2 4 3 7" xfId="17346" xr:uid="{00000000-0005-0000-0000-0000C2430000}"/>
    <cellStyle name="Normal 2 3 2 4 4" xfId="3039" xr:uid="{00000000-0005-0000-0000-0000DF0B0000}"/>
    <cellStyle name="Normal 2 3 2 4 4 2" xfId="13113" xr:uid="{00000000-0005-0000-0000-000039330000}"/>
    <cellStyle name="Normal 2 3 2 4 4 2 3" xfId="28211" xr:uid="{00000000-0005-0000-0000-0000336E0000}"/>
    <cellStyle name="Normal 2 3 2 4 4 3" xfId="8093" xr:uid="{00000000-0005-0000-0000-00009D1F0000}"/>
    <cellStyle name="Normal 2 3 2 4 4 3 3" xfId="23194" xr:uid="{00000000-0005-0000-0000-00009A5A0000}"/>
    <cellStyle name="Normal 2 3 2 4 4 5" xfId="18181" xr:uid="{00000000-0005-0000-0000-000005470000}"/>
    <cellStyle name="Normal 2 3 2 4 5" xfId="4732" xr:uid="{00000000-0005-0000-0000-00007C120000}"/>
    <cellStyle name="Normal 2 3 2 4 5 2" xfId="14784" xr:uid="{00000000-0005-0000-0000-0000C0390000}"/>
    <cellStyle name="Normal 2 3 2 4 5 2 3" xfId="29882" xr:uid="{00000000-0005-0000-0000-0000BA740000}"/>
    <cellStyle name="Normal 2 3 2 4 5 3" xfId="9764" xr:uid="{00000000-0005-0000-0000-000024260000}"/>
    <cellStyle name="Normal 2 3 2 4 5 3 3" xfId="24865" xr:uid="{00000000-0005-0000-0000-000021610000}"/>
    <cellStyle name="Normal 2 3 2 4 5 5" xfId="19852" xr:uid="{00000000-0005-0000-0000-00008C4D0000}"/>
    <cellStyle name="Normal 2 3 2 4 6" xfId="11442" xr:uid="{00000000-0005-0000-0000-0000B22C0000}"/>
    <cellStyle name="Normal 2 3 2 4 6 3" xfId="26540" xr:uid="{00000000-0005-0000-0000-0000AC670000}"/>
    <cellStyle name="Normal 2 3 2 4 7" xfId="6421" xr:uid="{00000000-0005-0000-0000-000015190000}"/>
    <cellStyle name="Normal 2 3 2 4 7 3" xfId="21523" xr:uid="{00000000-0005-0000-0000-000013540000}"/>
    <cellStyle name="Normal 2 3 2 4 9" xfId="16510" xr:uid="{00000000-0005-0000-0000-00007E400000}"/>
    <cellStyle name="Normal 2 3 2 5" xfId="1555" xr:uid="{00000000-0005-0000-0000-000013060000}"/>
    <cellStyle name="Normal 2 3 2 5 2" xfId="2396" xr:uid="{00000000-0005-0000-0000-00005C090000}"/>
    <cellStyle name="Normal 2 3 2 5 2 2" xfId="4086" xr:uid="{00000000-0005-0000-0000-0000F60F0000}"/>
    <cellStyle name="Normal 2 3 2 5 2 2 2" xfId="14159" xr:uid="{00000000-0005-0000-0000-00004F370000}"/>
    <cellStyle name="Normal 2 3 2 5 2 2 2 3" xfId="29257" xr:uid="{00000000-0005-0000-0000-000049720000}"/>
    <cellStyle name="Normal 2 3 2 5 2 2 3" xfId="9139" xr:uid="{00000000-0005-0000-0000-0000B3230000}"/>
    <cellStyle name="Normal 2 3 2 5 2 2 3 3" xfId="24240" xr:uid="{00000000-0005-0000-0000-0000B05E0000}"/>
    <cellStyle name="Normal 2 3 2 5 2 2 5" xfId="19227" xr:uid="{00000000-0005-0000-0000-00001B4B0000}"/>
    <cellStyle name="Normal 2 3 2 5 2 3" xfId="5778" xr:uid="{00000000-0005-0000-0000-000092160000}"/>
    <cellStyle name="Normal 2 3 2 5 2 3 2" xfId="15830" xr:uid="{00000000-0005-0000-0000-0000D63D0000}"/>
    <cellStyle name="Normal 2 3 2 5 2 3 3" xfId="10810" xr:uid="{00000000-0005-0000-0000-00003A2A0000}"/>
    <cellStyle name="Normal 2 3 2 5 2 3 3 3" xfId="25911" xr:uid="{00000000-0005-0000-0000-000037650000}"/>
    <cellStyle name="Normal 2 3 2 5 2 3 5" xfId="20898" xr:uid="{00000000-0005-0000-0000-0000A2510000}"/>
    <cellStyle name="Normal 2 3 2 5 2 4" xfId="12488" xr:uid="{00000000-0005-0000-0000-0000C8300000}"/>
    <cellStyle name="Normal 2 3 2 5 2 4 3" xfId="27586" xr:uid="{00000000-0005-0000-0000-0000C26B0000}"/>
    <cellStyle name="Normal 2 3 2 5 2 5" xfId="7467" xr:uid="{00000000-0005-0000-0000-00002B1D0000}"/>
    <cellStyle name="Normal 2 3 2 5 2 5 3" xfId="22569" xr:uid="{00000000-0005-0000-0000-000029580000}"/>
    <cellStyle name="Normal 2 3 2 5 2 7" xfId="17556" xr:uid="{00000000-0005-0000-0000-000094440000}"/>
    <cellStyle name="Normal 2 3 2 5 3" xfId="3249" xr:uid="{00000000-0005-0000-0000-0000B10C0000}"/>
    <cellStyle name="Normal 2 3 2 5 3 2" xfId="13323" xr:uid="{00000000-0005-0000-0000-00000B340000}"/>
    <cellStyle name="Normal 2 3 2 5 3 2 3" xfId="28421" xr:uid="{00000000-0005-0000-0000-0000056F0000}"/>
    <cellStyle name="Normal 2 3 2 5 3 3" xfId="8303" xr:uid="{00000000-0005-0000-0000-00006F200000}"/>
    <cellStyle name="Normal 2 3 2 5 3 3 3" xfId="23404" xr:uid="{00000000-0005-0000-0000-00006C5B0000}"/>
    <cellStyle name="Normal 2 3 2 5 3 5" xfId="18391" xr:uid="{00000000-0005-0000-0000-0000D7470000}"/>
    <cellStyle name="Normal 2 3 2 5 4" xfId="4942" xr:uid="{00000000-0005-0000-0000-00004E130000}"/>
    <cellStyle name="Normal 2 3 2 5 4 2" xfId="14994" xr:uid="{00000000-0005-0000-0000-0000923A0000}"/>
    <cellStyle name="Normal 2 3 2 5 4 2 3" xfId="30092" xr:uid="{00000000-0005-0000-0000-00008C750000}"/>
    <cellStyle name="Normal 2 3 2 5 4 3" xfId="9974" xr:uid="{00000000-0005-0000-0000-0000F6260000}"/>
    <cellStyle name="Normal 2 3 2 5 4 3 3" xfId="25075" xr:uid="{00000000-0005-0000-0000-0000F3610000}"/>
    <cellStyle name="Normal 2 3 2 5 4 5" xfId="20062" xr:uid="{00000000-0005-0000-0000-00005E4E0000}"/>
    <cellStyle name="Normal 2 3 2 5 5" xfId="11652" xr:uid="{00000000-0005-0000-0000-0000842D0000}"/>
    <cellStyle name="Normal 2 3 2 5 5 3" xfId="26750" xr:uid="{00000000-0005-0000-0000-00007E680000}"/>
    <cellStyle name="Normal 2 3 2 5 6" xfId="6631" xr:uid="{00000000-0005-0000-0000-0000E7190000}"/>
    <cellStyle name="Normal 2 3 2 5 6 3" xfId="21733" xr:uid="{00000000-0005-0000-0000-0000E5540000}"/>
    <cellStyle name="Normal 2 3 2 5 8" xfId="16720" xr:uid="{00000000-0005-0000-0000-000050410000}"/>
    <cellStyle name="Normal 2 3 2 6" xfId="1976" xr:uid="{00000000-0005-0000-0000-0000B8070000}"/>
    <cellStyle name="Normal 2 3 2 6 2" xfId="3668" xr:uid="{00000000-0005-0000-0000-0000540E0000}"/>
    <cellStyle name="Normal 2 3 2 6 2 2" xfId="13741" xr:uid="{00000000-0005-0000-0000-0000AD350000}"/>
    <cellStyle name="Normal 2 3 2 6 2 2 3" xfId="28839" xr:uid="{00000000-0005-0000-0000-0000A7700000}"/>
    <cellStyle name="Normal 2 3 2 6 2 3" xfId="8721" xr:uid="{00000000-0005-0000-0000-000011220000}"/>
    <cellStyle name="Normal 2 3 2 6 2 3 3" xfId="23822" xr:uid="{00000000-0005-0000-0000-00000E5D0000}"/>
    <cellStyle name="Normal 2 3 2 6 2 5" xfId="18809" xr:uid="{00000000-0005-0000-0000-000079490000}"/>
    <cellStyle name="Normal 2 3 2 6 3" xfId="5360" xr:uid="{00000000-0005-0000-0000-0000F0140000}"/>
    <cellStyle name="Normal 2 3 2 6 3 2" xfId="15412" xr:uid="{00000000-0005-0000-0000-0000343C0000}"/>
    <cellStyle name="Normal 2 3 2 6 3 2 3" xfId="30510" xr:uid="{00000000-0005-0000-0000-00002E770000}"/>
    <cellStyle name="Normal 2 3 2 6 3 3" xfId="10392" xr:uid="{00000000-0005-0000-0000-000098280000}"/>
    <cellStyle name="Normal 2 3 2 6 3 3 3" xfId="25493" xr:uid="{00000000-0005-0000-0000-000095630000}"/>
    <cellStyle name="Normal 2 3 2 6 3 5" xfId="20480" xr:uid="{00000000-0005-0000-0000-000000500000}"/>
    <cellStyle name="Normal 2 3 2 6 4" xfId="12070" xr:uid="{00000000-0005-0000-0000-0000262F0000}"/>
    <cellStyle name="Normal 2 3 2 6 4 3" xfId="27168" xr:uid="{00000000-0005-0000-0000-0000206A0000}"/>
    <cellStyle name="Normal 2 3 2 6 5" xfId="7049" xr:uid="{00000000-0005-0000-0000-0000891B0000}"/>
    <cellStyle name="Normal 2 3 2 6 5 3" xfId="22151" xr:uid="{00000000-0005-0000-0000-000087560000}"/>
    <cellStyle name="Normal 2 3 2 6 7" xfId="17138" xr:uid="{00000000-0005-0000-0000-0000F2420000}"/>
    <cellStyle name="Normal 2 3 2 7" xfId="2827" xr:uid="{00000000-0005-0000-0000-00000B0B0000}"/>
    <cellStyle name="Normal 2 3 2 7 2" xfId="12905" xr:uid="{00000000-0005-0000-0000-000069320000}"/>
    <cellStyle name="Normal 2 3 2 7 2 3" xfId="28003" xr:uid="{00000000-0005-0000-0000-0000636D0000}"/>
    <cellStyle name="Normal 2 3 2 7 3" xfId="7885" xr:uid="{00000000-0005-0000-0000-0000CD1E0000}"/>
    <cellStyle name="Normal 2 3 2 7 3 3" xfId="22986" xr:uid="{00000000-0005-0000-0000-0000CA590000}"/>
    <cellStyle name="Normal 2 3 2 7 5" xfId="17973" xr:uid="{00000000-0005-0000-0000-000035460000}"/>
    <cellStyle name="Normal 2 3 2 8" xfId="4521" xr:uid="{00000000-0005-0000-0000-0000A9110000}"/>
    <cellStyle name="Normal 2 3 2 8 2" xfId="14576" xr:uid="{00000000-0005-0000-0000-0000F0380000}"/>
    <cellStyle name="Normal 2 3 2 8 2 3" xfId="29674" xr:uid="{00000000-0005-0000-0000-0000EA730000}"/>
    <cellStyle name="Normal 2 3 2 8 3" xfId="9556" xr:uid="{00000000-0005-0000-0000-000054250000}"/>
    <cellStyle name="Normal 2 3 2 8 3 3" xfId="24657" xr:uid="{00000000-0005-0000-0000-000051600000}"/>
    <cellStyle name="Normal 2 3 2 8 5" xfId="19644" xr:uid="{00000000-0005-0000-0000-0000BC4C0000}"/>
    <cellStyle name="Normal 2 3 2 9" xfId="11232" xr:uid="{00000000-0005-0000-0000-0000E02B0000}"/>
    <cellStyle name="Normal 2 3 2 9 3" xfId="26332" xr:uid="{00000000-0005-0000-0000-0000DC660000}"/>
    <cellStyle name="Normal 2 3 3" xfId="844" xr:uid="{00000000-0005-0000-0000-00004C030000}"/>
    <cellStyle name="Normal 2 3 4" xfId="845" xr:uid="{00000000-0005-0000-0000-00004D030000}"/>
    <cellStyle name="Normal 2 3 4 10" xfId="6212" xr:uid="{00000000-0005-0000-0000-000044180000}"/>
    <cellStyle name="Normal 2 3 4 10 3" xfId="21316" xr:uid="{00000000-0005-0000-0000-000044530000}"/>
    <cellStyle name="Normal 2 3 4 12" xfId="16301" xr:uid="{00000000-0005-0000-0000-0000AD3F0000}"/>
    <cellStyle name="Normal 2 3 4 2" xfId="1176" xr:uid="{00000000-0005-0000-0000-000098040000}"/>
    <cellStyle name="Normal 2 3 4 2 11" xfId="16355" xr:uid="{00000000-0005-0000-0000-0000E33F0000}"/>
    <cellStyle name="Normal 2 3 4 2 2" xfId="1284" xr:uid="{00000000-0005-0000-0000-000004050000}"/>
    <cellStyle name="Normal 2 3 4 2 2 10" xfId="16459" xr:uid="{00000000-0005-0000-0000-00004B400000}"/>
    <cellStyle name="Normal 2 3 4 2 2 2" xfId="1501" xr:uid="{00000000-0005-0000-0000-0000DD050000}"/>
    <cellStyle name="Normal 2 3 4 2 2 2 2" xfId="1922" xr:uid="{00000000-0005-0000-0000-000082070000}"/>
    <cellStyle name="Normal 2 3 4 2 2 2 2 2" xfId="2761" xr:uid="{00000000-0005-0000-0000-0000C90A0000}"/>
    <cellStyle name="Normal 2 3 4 2 2 2 2 2 2" xfId="4451" xr:uid="{00000000-0005-0000-0000-000063110000}"/>
    <cellStyle name="Normal 2 3 4 2 2 2 2 2 2 2" xfId="14524" xr:uid="{00000000-0005-0000-0000-0000BC380000}"/>
    <cellStyle name="Normal 2 3 4 2 2 2 2 2 2 2 3" xfId="29622" xr:uid="{00000000-0005-0000-0000-0000B6730000}"/>
    <cellStyle name="Normal 2 3 4 2 2 2 2 2 2 3" xfId="9504" xr:uid="{00000000-0005-0000-0000-000020250000}"/>
    <cellStyle name="Normal 2 3 4 2 2 2 2 2 2 3 3" xfId="24605" xr:uid="{00000000-0005-0000-0000-00001D600000}"/>
    <cellStyle name="Normal 2 3 4 2 2 2 2 2 2 5" xfId="19592" xr:uid="{00000000-0005-0000-0000-0000884C0000}"/>
    <cellStyle name="Normal 2 3 4 2 2 2 2 2 3" xfId="6143" xr:uid="{00000000-0005-0000-0000-0000FF170000}"/>
    <cellStyle name="Normal 2 3 4 2 2 2 2 2 3 2" xfId="16195" xr:uid="{00000000-0005-0000-0000-0000433F0000}"/>
    <cellStyle name="Normal 2 3 4 2 2 2 2 2 3 3" xfId="11175" xr:uid="{00000000-0005-0000-0000-0000A72B0000}"/>
    <cellStyle name="Normal 2 3 4 2 2 2 2 2 3 3 3" xfId="26276" xr:uid="{00000000-0005-0000-0000-0000A4660000}"/>
    <cellStyle name="Normal 2 3 4 2 2 2 2 2 3 5" xfId="21263" xr:uid="{00000000-0005-0000-0000-00000F530000}"/>
    <cellStyle name="Normal 2 3 4 2 2 2 2 2 4" xfId="12853" xr:uid="{00000000-0005-0000-0000-000035320000}"/>
    <cellStyle name="Normal 2 3 4 2 2 2 2 2 4 3" xfId="27951" xr:uid="{00000000-0005-0000-0000-00002F6D0000}"/>
    <cellStyle name="Normal 2 3 4 2 2 2 2 2 5" xfId="7832" xr:uid="{00000000-0005-0000-0000-0000981E0000}"/>
    <cellStyle name="Normal 2 3 4 2 2 2 2 2 5 3" xfId="22934" xr:uid="{00000000-0005-0000-0000-000096590000}"/>
    <cellStyle name="Normal 2 3 4 2 2 2 2 2 7" xfId="17921" xr:uid="{00000000-0005-0000-0000-000001460000}"/>
    <cellStyle name="Normal 2 3 4 2 2 2 2 3" xfId="3614" xr:uid="{00000000-0005-0000-0000-00001E0E0000}"/>
    <cellStyle name="Normal 2 3 4 2 2 2 2 3 2" xfId="13688" xr:uid="{00000000-0005-0000-0000-000078350000}"/>
    <cellStyle name="Normal 2 3 4 2 2 2 2 3 2 3" xfId="28786" xr:uid="{00000000-0005-0000-0000-000072700000}"/>
    <cellStyle name="Normal 2 3 4 2 2 2 2 3 3" xfId="8668" xr:uid="{00000000-0005-0000-0000-0000DC210000}"/>
    <cellStyle name="Normal 2 3 4 2 2 2 2 3 3 3" xfId="23769" xr:uid="{00000000-0005-0000-0000-0000D95C0000}"/>
    <cellStyle name="Normal 2 3 4 2 2 2 2 3 5" xfId="18756" xr:uid="{00000000-0005-0000-0000-000044490000}"/>
    <cellStyle name="Normal 2 3 4 2 2 2 2 4" xfId="5307" xr:uid="{00000000-0005-0000-0000-0000BB140000}"/>
    <cellStyle name="Normal 2 3 4 2 2 2 2 4 2" xfId="15359" xr:uid="{00000000-0005-0000-0000-0000FF3B0000}"/>
    <cellStyle name="Normal 2 3 4 2 2 2 2 4 2 3" xfId="30457" xr:uid="{00000000-0005-0000-0000-0000F9760000}"/>
    <cellStyle name="Normal 2 3 4 2 2 2 2 4 3" xfId="10339" xr:uid="{00000000-0005-0000-0000-000063280000}"/>
    <cellStyle name="Normal 2 3 4 2 2 2 2 4 3 3" xfId="25440" xr:uid="{00000000-0005-0000-0000-000060630000}"/>
    <cellStyle name="Normal 2 3 4 2 2 2 2 4 5" xfId="20427" xr:uid="{00000000-0005-0000-0000-0000CB4F0000}"/>
    <cellStyle name="Normal 2 3 4 2 2 2 2 5" xfId="12017" xr:uid="{00000000-0005-0000-0000-0000F12E0000}"/>
    <cellStyle name="Normal 2 3 4 2 2 2 2 5 3" xfId="27115" xr:uid="{00000000-0005-0000-0000-0000EB690000}"/>
    <cellStyle name="Normal 2 3 4 2 2 2 2 6" xfId="6996" xr:uid="{00000000-0005-0000-0000-0000541B0000}"/>
    <cellStyle name="Normal 2 3 4 2 2 2 2 6 3" xfId="22098" xr:uid="{00000000-0005-0000-0000-000052560000}"/>
    <cellStyle name="Normal 2 3 4 2 2 2 2 8" xfId="17085" xr:uid="{00000000-0005-0000-0000-0000BD420000}"/>
    <cellStyle name="Normal 2 3 4 2 2 2 3" xfId="2343" xr:uid="{00000000-0005-0000-0000-000027090000}"/>
    <cellStyle name="Normal 2 3 4 2 2 2 3 2" xfId="4033" xr:uid="{00000000-0005-0000-0000-0000C10F0000}"/>
    <cellStyle name="Normal 2 3 4 2 2 2 3 2 2" xfId="14106" xr:uid="{00000000-0005-0000-0000-00001A370000}"/>
    <cellStyle name="Normal 2 3 4 2 2 2 3 2 2 3" xfId="29204" xr:uid="{00000000-0005-0000-0000-000014720000}"/>
    <cellStyle name="Normal 2 3 4 2 2 2 3 2 3" xfId="9086" xr:uid="{00000000-0005-0000-0000-00007E230000}"/>
    <cellStyle name="Normal 2 3 4 2 2 2 3 2 3 3" xfId="24187" xr:uid="{00000000-0005-0000-0000-00007B5E0000}"/>
    <cellStyle name="Normal 2 3 4 2 2 2 3 2 5" xfId="19174" xr:uid="{00000000-0005-0000-0000-0000E64A0000}"/>
    <cellStyle name="Normal 2 3 4 2 2 2 3 3" xfId="5725" xr:uid="{00000000-0005-0000-0000-00005D160000}"/>
    <cellStyle name="Normal 2 3 4 2 2 2 3 3 2" xfId="15777" xr:uid="{00000000-0005-0000-0000-0000A13D0000}"/>
    <cellStyle name="Normal 2 3 4 2 2 2 3 3 3" xfId="10757" xr:uid="{00000000-0005-0000-0000-0000052A0000}"/>
    <cellStyle name="Normal 2 3 4 2 2 2 3 3 3 3" xfId="25858" xr:uid="{00000000-0005-0000-0000-000002650000}"/>
    <cellStyle name="Normal 2 3 4 2 2 2 3 3 5" xfId="20845" xr:uid="{00000000-0005-0000-0000-00006D510000}"/>
    <cellStyle name="Normal 2 3 4 2 2 2 3 4" xfId="12435" xr:uid="{00000000-0005-0000-0000-000093300000}"/>
    <cellStyle name="Normal 2 3 4 2 2 2 3 4 3" xfId="27533" xr:uid="{00000000-0005-0000-0000-00008D6B0000}"/>
    <cellStyle name="Normal 2 3 4 2 2 2 3 5" xfId="7414" xr:uid="{00000000-0005-0000-0000-0000F61C0000}"/>
    <cellStyle name="Normal 2 3 4 2 2 2 3 5 3" xfId="22516" xr:uid="{00000000-0005-0000-0000-0000F4570000}"/>
    <cellStyle name="Normal 2 3 4 2 2 2 3 7" xfId="17503" xr:uid="{00000000-0005-0000-0000-00005F440000}"/>
    <cellStyle name="Normal 2 3 4 2 2 2 4" xfId="3196" xr:uid="{00000000-0005-0000-0000-00007C0C0000}"/>
    <cellStyle name="Normal 2 3 4 2 2 2 4 2" xfId="13270" xr:uid="{00000000-0005-0000-0000-0000D6330000}"/>
    <cellStyle name="Normal 2 3 4 2 2 2 4 2 3" xfId="28368" xr:uid="{00000000-0005-0000-0000-0000D06E0000}"/>
    <cellStyle name="Normal 2 3 4 2 2 2 4 3" xfId="8250" xr:uid="{00000000-0005-0000-0000-00003A200000}"/>
    <cellStyle name="Normal 2 3 4 2 2 2 4 3 3" xfId="23351" xr:uid="{00000000-0005-0000-0000-0000375B0000}"/>
    <cellStyle name="Normal 2 3 4 2 2 2 4 5" xfId="18338" xr:uid="{00000000-0005-0000-0000-0000A2470000}"/>
    <cellStyle name="Normal 2 3 4 2 2 2 5" xfId="4889" xr:uid="{00000000-0005-0000-0000-000019130000}"/>
    <cellStyle name="Normal 2 3 4 2 2 2 5 2" xfId="14941" xr:uid="{00000000-0005-0000-0000-00005D3A0000}"/>
    <cellStyle name="Normal 2 3 4 2 2 2 5 2 3" xfId="30039" xr:uid="{00000000-0005-0000-0000-000057750000}"/>
    <cellStyle name="Normal 2 3 4 2 2 2 5 3" xfId="9921" xr:uid="{00000000-0005-0000-0000-0000C1260000}"/>
    <cellStyle name="Normal 2 3 4 2 2 2 5 3 3" xfId="25022" xr:uid="{00000000-0005-0000-0000-0000BE610000}"/>
    <cellStyle name="Normal 2 3 4 2 2 2 5 5" xfId="20009" xr:uid="{00000000-0005-0000-0000-0000294E0000}"/>
    <cellStyle name="Normal 2 3 4 2 2 2 6" xfId="11599" xr:uid="{00000000-0005-0000-0000-00004F2D0000}"/>
    <cellStyle name="Normal 2 3 4 2 2 2 6 3" xfId="26697" xr:uid="{00000000-0005-0000-0000-000049680000}"/>
    <cellStyle name="Normal 2 3 4 2 2 2 7" xfId="6578" xr:uid="{00000000-0005-0000-0000-0000B2190000}"/>
    <cellStyle name="Normal 2 3 4 2 2 2 7 3" xfId="21680" xr:uid="{00000000-0005-0000-0000-0000B0540000}"/>
    <cellStyle name="Normal 2 3 4 2 2 2 9" xfId="16667" xr:uid="{00000000-0005-0000-0000-00001B410000}"/>
    <cellStyle name="Normal 2 3 4 2 2 3" xfId="1714" xr:uid="{00000000-0005-0000-0000-0000B2060000}"/>
    <cellStyle name="Normal 2 3 4 2 2 3 2" xfId="2553" xr:uid="{00000000-0005-0000-0000-0000F9090000}"/>
    <cellStyle name="Normal 2 3 4 2 2 3 2 2" xfId="4243" xr:uid="{00000000-0005-0000-0000-000093100000}"/>
    <cellStyle name="Normal 2 3 4 2 2 3 2 2 2" xfId="14316" xr:uid="{00000000-0005-0000-0000-0000EC370000}"/>
    <cellStyle name="Normal 2 3 4 2 2 3 2 2 2 3" xfId="29414" xr:uid="{00000000-0005-0000-0000-0000E6720000}"/>
    <cellStyle name="Normal 2 3 4 2 2 3 2 2 3" xfId="9296" xr:uid="{00000000-0005-0000-0000-000050240000}"/>
    <cellStyle name="Normal 2 3 4 2 2 3 2 2 3 3" xfId="24397" xr:uid="{00000000-0005-0000-0000-00004D5F0000}"/>
    <cellStyle name="Normal 2 3 4 2 2 3 2 2 5" xfId="19384" xr:uid="{00000000-0005-0000-0000-0000B84B0000}"/>
    <cellStyle name="Normal 2 3 4 2 2 3 2 3" xfId="5935" xr:uid="{00000000-0005-0000-0000-00002F170000}"/>
    <cellStyle name="Normal 2 3 4 2 2 3 2 3 2" xfId="15987" xr:uid="{00000000-0005-0000-0000-0000733E0000}"/>
    <cellStyle name="Normal 2 3 4 2 2 3 2 3 3" xfId="10967" xr:uid="{00000000-0005-0000-0000-0000D72A0000}"/>
    <cellStyle name="Normal 2 3 4 2 2 3 2 3 3 3" xfId="26068" xr:uid="{00000000-0005-0000-0000-0000D4650000}"/>
    <cellStyle name="Normal 2 3 4 2 2 3 2 3 5" xfId="21055" xr:uid="{00000000-0005-0000-0000-00003F520000}"/>
    <cellStyle name="Normal 2 3 4 2 2 3 2 4" xfId="12645" xr:uid="{00000000-0005-0000-0000-000065310000}"/>
    <cellStyle name="Normal 2 3 4 2 2 3 2 4 3" xfId="27743" xr:uid="{00000000-0005-0000-0000-00005F6C0000}"/>
    <cellStyle name="Normal 2 3 4 2 2 3 2 5" xfId="7624" xr:uid="{00000000-0005-0000-0000-0000C81D0000}"/>
    <cellStyle name="Normal 2 3 4 2 2 3 2 5 3" xfId="22726" xr:uid="{00000000-0005-0000-0000-0000C6580000}"/>
    <cellStyle name="Normal 2 3 4 2 2 3 2 7" xfId="17713" xr:uid="{00000000-0005-0000-0000-000031450000}"/>
    <cellStyle name="Normal 2 3 4 2 2 3 3" xfId="3406" xr:uid="{00000000-0005-0000-0000-00004E0D0000}"/>
    <cellStyle name="Normal 2 3 4 2 2 3 3 2" xfId="13480" xr:uid="{00000000-0005-0000-0000-0000A8340000}"/>
    <cellStyle name="Normal 2 3 4 2 2 3 3 2 3" xfId="28578" xr:uid="{00000000-0005-0000-0000-0000A26F0000}"/>
    <cellStyle name="Normal 2 3 4 2 2 3 3 3" xfId="8460" xr:uid="{00000000-0005-0000-0000-00000C210000}"/>
    <cellStyle name="Normal 2 3 4 2 2 3 3 3 3" xfId="23561" xr:uid="{00000000-0005-0000-0000-0000095C0000}"/>
    <cellStyle name="Normal 2 3 4 2 2 3 3 5" xfId="18548" xr:uid="{00000000-0005-0000-0000-000074480000}"/>
    <cellStyle name="Normal 2 3 4 2 2 3 4" xfId="5099" xr:uid="{00000000-0005-0000-0000-0000EB130000}"/>
    <cellStyle name="Normal 2 3 4 2 2 3 4 2" xfId="15151" xr:uid="{00000000-0005-0000-0000-00002F3B0000}"/>
    <cellStyle name="Normal 2 3 4 2 2 3 4 2 3" xfId="30249" xr:uid="{00000000-0005-0000-0000-000029760000}"/>
    <cellStyle name="Normal 2 3 4 2 2 3 4 3" xfId="10131" xr:uid="{00000000-0005-0000-0000-000093270000}"/>
    <cellStyle name="Normal 2 3 4 2 2 3 4 3 3" xfId="25232" xr:uid="{00000000-0005-0000-0000-000090620000}"/>
    <cellStyle name="Normal 2 3 4 2 2 3 4 5" xfId="20219" xr:uid="{00000000-0005-0000-0000-0000FB4E0000}"/>
    <cellStyle name="Normal 2 3 4 2 2 3 5" xfId="11809" xr:uid="{00000000-0005-0000-0000-0000212E0000}"/>
    <cellStyle name="Normal 2 3 4 2 2 3 5 3" xfId="26907" xr:uid="{00000000-0005-0000-0000-00001B690000}"/>
    <cellStyle name="Normal 2 3 4 2 2 3 6" xfId="6788" xr:uid="{00000000-0005-0000-0000-0000841A0000}"/>
    <cellStyle name="Normal 2 3 4 2 2 3 6 3" xfId="21890" xr:uid="{00000000-0005-0000-0000-000082550000}"/>
    <cellStyle name="Normal 2 3 4 2 2 3 8" xfId="16877" xr:uid="{00000000-0005-0000-0000-0000ED410000}"/>
    <cellStyle name="Normal 2 3 4 2 2 4" xfId="2135" xr:uid="{00000000-0005-0000-0000-000057080000}"/>
    <cellStyle name="Normal 2 3 4 2 2 4 2" xfId="3825" xr:uid="{00000000-0005-0000-0000-0000F10E0000}"/>
    <cellStyle name="Normal 2 3 4 2 2 4 2 2" xfId="13898" xr:uid="{00000000-0005-0000-0000-00004A360000}"/>
    <cellStyle name="Normal 2 3 4 2 2 4 2 2 3" xfId="28996" xr:uid="{00000000-0005-0000-0000-000044710000}"/>
    <cellStyle name="Normal 2 3 4 2 2 4 2 3" xfId="8878" xr:uid="{00000000-0005-0000-0000-0000AE220000}"/>
    <cellStyle name="Normal 2 3 4 2 2 4 2 3 3" xfId="23979" xr:uid="{00000000-0005-0000-0000-0000AB5D0000}"/>
    <cellStyle name="Normal 2 3 4 2 2 4 2 5" xfId="18966" xr:uid="{00000000-0005-0000-0000-0000164A0000}"/>
    <cellStyle name="Normal 2 3 4 2 2 4 3" xfId="5517" xr:uid="{00000000-0005-0000-0000-00008D150000}"/>
    <cellStyle name="Normal 2 3 4 2 2 4 3 2" xfId="15569" xr:uid="{00000000-0005-0000-0000-0000D13C0000}"/>
    <cellStyle name="Normal 2 3 4 2 2 4 3 2 3" xfId="30667" xr:uid="{00000000-0005-0000-0000-0000CB770000}"/>
    <cellStyle name="Normal 2 3 4 2 2 4 3 3" xfId="10549" xr:uid="{00000000-0005-0000-0000-000035290000}"/>
    <cellStyle name="Normal 2 3 4 2 2 4 3 3 3" xfId="25650" xr:uid="{00000000-0005-0000-0000-000032640000}"/>
    <cellStyle name="Normal 2 3 4 2 2 4 3 5" xfId="20637" xr:uid="{00000000-0005-0000-0000-00009D500000}"/>
    <cellStyle name="Normal 2 3 4 2 2 4 4" xfId="12227" xr:uid="{00000000-0005-0000-0000-0000C32F0000}"/>
    <cellStyle name="Normal 2 3 4 2 2 4 4 3" xfId="27325" xr:uid="{00000000-0005-0000-0000-0000BD6A0000}"/>
    <cellStyle name="Normal 2 3 4 2 2 4 5" xfId="7206" xr:uid="{00000000-0005-0000-0000-0000261C0000}"/>
    <cellStyle name="Normal 2 3 4 2 2 4 5 3" xfId="22308" xr:uid="{00000000-0005-0000-0000-000024570000}"/>
    <cellStyle name="Normal 2 3 4 2 2 4 7" xfId="17295" xr:uid="{00000000-0005-0000-0000-00008F430000}"/>
    <cellStyle name="Normal 2 3 4 2 2 5" xfId="2988" xr:uid="{00000000-0005-0000-0000-0000AC0B0000}"/>
    <cellStyle name="Normal 2 3 4 2 2 5 2" xfId="13062" xr:uid="{00000000-0005-0000-0000-000006330000}"/>
    <cellStyle name="Normal 2 3 4 2 2 5 2 3" xfId="28160" xr:uid="{00000000-0005-0000-0000-0000006E0000}"/>
    <cellStyle name="Normal 2 3 4 2 2 5 3" xfId="8042" xr:uid="{00000000-0005-0000-0000-00006A1F0000}"/>
    <cellStyle name="Normal 2 3 4 2 2 5 3 3" xfId="23143" xr:uid="{00000000-0005-0000-0000-0000675A0000}"/>
    <cellStyle name="Normal 2 3 4 2 2 5 5" xfId="18130" xr:uid="{00000000-0005-0000-0000-0000D2460000}"/>
    <cellStyle name="Normal 2 3 4 2 2 6" xfId="4681" xr:uid="{00000000-0005-0000-0000-000049120000}"/>
    <cellStyle name="Normal 2 3 4 2 2 6 2" xfId="14733" xr:uid="{00000000-0005-0000-0000-00008D390000}"/>
    <cellStyle name="Normal 2 3 4 2 2 6 2 3" xfId="29831" xr:uid="{00000000-0005-0000-0000-000087740000}"/>
    <cellStyle name="Normal 2 3 4 2 2 6 3" xfId="9713" xr:uid="{00000000-0005-0000-0000-0000F1250000}"/>
    <cellStyle name="Normal 2 3 4 2 2 6 3 3" xfId="24814" xr:uid="{00000000-0005-0000-0000-0000EE600000}"/>
    <cellStyle name="Normal 2 3 4 2 2 6 5" xfId="19801" xr:uid="{00000000-0005-0000-0000-0000594D0000}"/>
    <cellStyle name="Normal 2 3 4 2 2 7" xfId="11391" xr:uid="{00000000-0005-0000-0000-00007F2C0000}"/>
    <cellStyle name="Normal 2 3 4 2 2 7 3" xfId="26489" xr:uid="{00000000-0005-0000-0000-000079670000}"/>
    <cellStyle name="Normal 2 3 4 2 2 8" xfId="6370" xr:uid="{00000000-0005-0000-0000-0000E2180000}"/>
    <cellStyle name="Normal 2 3 4 2 2 8 3" xfId="21472" xr:uid="{00000000-0005-0000-0000-0000E0530000}"/>
    <cellStyle name="Normal 2 3 4 2 3" xfId="1397" xr:uid="{00000000-0005-0000-0000-000075050000}"/>
    <cellStyle name="Normal 2 3 4 2 3 2" xfId="1818" xr:uid="{00000000-0005-0000-0000-00001A070000}"/>
    <cellStyle name="Normal 2 3 4 2 3 2 2" xfId="2657" xr:uid="{00000000-0005-0000-0000-0000610A0000}"/>
    <cellStyle name="Normal 2 3 4 2 3 2 2 2" xfId="4347" xr:uid="{00000000-0005-0000-0000-0000FB100000}"/>
    <cellStyle name="Normal 2 3 4 2 3 2 2 2 2" xfId="14420" xr:uid="{00000000-0005-0000-0000-000054380000}"/>
    <cellStyle name="Normal 2 3 4 2 3 2 2 2 2 3" xfId="29518" xr:uid="{00000000-0005-0000-0000-00004E730000}"/>
    <cellStyle name="Normal 2 3 4 2 3 2 2 2 3" xfId="9400" xr:uid="{00000000-0005-0000-0000-0000B8240000}"/>
    <cellStyle name="Normal 2 3 4 2 3 2 2 2 3 3" xfId="24501" xr:uid="{00000000-0005-0000-0000-0000B55F0000}"/>
    <cellStyle name="Normal 2 3 4 2 3 2 2 2 5" xfId="19488" xr:uid="{00000000-0005-0000-0000-0000204C0000}"/>
    <cellStyle name="Normal 2 3 4 2 3 2 2 3" xfId="6039" xr:uid="{00000000-0005-0000-0000-000097170000}"/>
    <cellStyle name="Normal 2 3 4 2 3 2 2 3 2" xfId="16091" xr:uid="{00000000-0005-0000-0000-0000DB3E0000}"/>
    <cellStyle name="Normal 2 3 4 2 3 2 2 3 3" xfId="11071" xr:uid="{00000000-0005-0000-0000-00003F2B0000}"/>
    <cellStyle name="Normal 2 3 4 2 3 2 2 3 3 3" xfId="26172" xr:uid="{00000000-0005-0000-0000-00003C660000}"/>
    <cellStyle name="Normal 2 3 4 2 3 2 2 3 5" xfId="21159" xr:uid="{00000000-0005-0000-0000-0000A7520000}"/>
    <cellStyle name="Normal 2 3 4 2 3 2 2 4" xfId="12749" xr:uid="{00000000-0005-0000-0000-0000CD310000}"/>
    <cellStyle name="Normal 2 3 4 2 3 2 2 4 3" xfId="27847" xr:uid="{00000000-0005-0000-0000-0000C76C0000}"/>
    <cellStyle name="Normal 2 3 4 2 3 2 2 5" xfId="7728" xr:uid="{00000000-0005-0000-0000-0000301E0000}"/>
    <cellStyle name="Normal 2 3 4 2 3 2 2 5 3" xfId="22830" xr:uid="{00000000-0005-0000-0000-00002E590000}"/>
    <cellStyle name="Normal 2 3 4 2 3 2 2 7" xfId="17817" xr:uid="{00000000-0005-0000-0000-000099450000}"/>
    <cellStyle name="Normal 2 3 4 2 3 2 3" xfId="3510" xr:uid="{00000000-0005-0000-0000-0000B60D0000}"/>
    <cellStyle name="Normal 2 3 4 2 3 2 3 2" xfId="13584" xr:uid="{00000000-0005-0000-0000-000010350000}"/>
    <cellStyle name="Normal 2 3 4 2 3 2 3 2 3" xfId="28682" xr:uid="{00000000-0005-0000-0000-00000A700000}"/>
    <cellStyle name="Normal 2 3 4 2 3 2 3 3" xfId="8564" xr:uid="{00000000-0005-0000-0000-000074210000}"/>
    <cellStyle name="Normal 2 3 4 2 3 2 3 3 3" xfId="23665" xr:uid="{00000000-0005-0000-0000-0000715C0000}"/>
    <cellStyle name="Normal 2 3 4 2 3 2 3 5" xfId="18652" xr:uid="{00000000-0005-0000-0000-0000DC480000}"/>
    <cellStyle name="Normal 2 3 4 2 3 2 4" xfId="5203" xr:uid="{00000000-0005-0000-0000-000053140000}"/>
    <cellStyle name="Normal 2 3 4 2 3 2 4 2" xfId="15255" xr:uid="{00000000-0005-0000-0000-0000973B0000}"/>
    <cellStyle name="Normal 2 3 4 2 3 2 4 2 3" xfId="30353" xr:uid="{00000000-0005-0000-0000-000091760000}"/>
    <cellStyle name="Normal 2 3 4 2 3 2 4 3" xfId="10235" xr:uid="{00000000-0005-0000-0000-0000FB270000}"/>
    <cellStyle name="Normal 2 3 4 2 3 2 4 3 3" xfId="25336" xr:uid="{00000000-0005-0000-0000-0000F8620000}"/>
    <cellStyle name="Normal 2 3 4 2 3 2 4 5" xfId="20323" xr:uid="{00000000-0005-0000-0000-0000634F0000}"/>
    <cellStyle name="Normal 2 3 4 2 3 2 5" xfId="11913" xr:uid="{00000000-0005-0000-0000-0000892E0000}"/>
    <cellStyle name="Normal 2 3 4 2 3 2 5 3" xfId="27011" xr:uid="{00000000-0005-0000-0000-000083690000}"/>
    <cellStyle name="Normal 2 3 4 2 3 2 6" xfId="6892" xr:uid="{00000000-0005-0000-0000-0000EC1A0000}"/>
    <cellStyle name="Normal 2 3 4 2 3 2 6 3" xfId="21994" xr:uid="{00000000-0005-0000-0000-0000EA550000}"/>
    <cellStyle name="Normal 2 3 4 2 3 2 8" xfId="16981" xr:uid="{00000000-0005-0000-0000-000055420000}"/>
    <cellStyle name="Normal 2 3 4 2 3 3" xfId="2239" xr:uid="{00000000-0005-0000-0000-0000BF080000}"/>
    <cellStyle name="Normal 2 3 4 2 3 3 2" xfId="3929" xr:uid="{00000000-0005-0000-0000-0000590F0000}"/>
    <cellStyle name="Normal 2 3 4 2 3 3 2 2" xfId="14002" xr:uid="{00000000-0005-0000-0000-0000B2360000}"/>
    <cellStyle name="Normal 2 3 4 2 3 3 2 2 3" xfId="29100" xr:uid="{00000000-0005-0000-0000-0000AC710000}"/>
    <cellStyle name="Normal 2 3 4 2 3 3 2 3" xfId="8982" xr:uid="{00000000-0005-0000-0000-000016230000}"/>
    <cellStyle name="Normal 2 3 4 2 3 3 2 3 3" xfId="24083" xr:uid="{00000000-0005-0000-0000-0000135E0000}"/>
    <cellStyle name="Normal 2 3 4 2 3 3 2 5" xfId="19070" xr:uid="{00000000-0005-0000-0000-00007E4A0000}"/>
    <cellStyle name="Normal 2 3 4 2 3 3 3" xfId="5621" xr:uid="{00000000-0005-0000-0000-0000F5150000}"/>
    <cellStyle name="Normal 2 3 4 2 3 3 3 2" xfId="15673" xr:uid="{00000000-0005-0000-0000-0000393D0000}"/>
    <cellStyle name="Normal 2 3 4 2 3 3 3 3" xfId="10653" xr:uid="{00000000-0005-0000-0000-00009D290000}"/>
    <cellStyle name="Normal 2 3 4 2 3 3 3 3 3" xfId="25754" xr:uid="{00000000-0005-0000-0000-00009A640000}"/>
    <cellStyle name="Normal 2 3 4 2 3 3 3 5" xfId="20741" xr:uid="{00000000-0005-0000-0000-000005510000}"/>
    <cellStyle name="Normal 2 3 4 2 3 3 4" xfId="12331" xr:uid="{00000000-0005-0000-0000-00002B300000}"/>
    <cellStyle name="Normal 2 3 4 2 3 3 4 3" xfId="27429" xr:uid="{00000000-0005-0000-0000-0000256B0000}"/>
    <cellStyle name="Normal 2 3 4 2 3 3 5" xfId="7310" xr:uid="{00000000-0005-0000-0000-00008E1C0000}"/>
    <cellStyle name="Normal 2 3 4 2 3 3 5 3" xfId="22412" xr:uid="{00000000-0005-0000-0000-00008C570000}"/>
    <cellStyle name="Normal 2 3 4 2 3 3 7" xfId="17399" xr:uid="{00000000-0005-0000-0000-0000F7430000}"/>
    <cellStyle name="Normal 2 3 4 2 3 4" xfId="3092" xr:uid="{00000000-0005-0000-0000-0000140C0000}"/>
    <cellStyle name="Normal 2 3 4 2 3 4 2" xfId="13166" xr:uid="{00000000-0005-0000-0000-00006E330000}"/>
    <cellStyle name="Normal 2 3 4 2 3 4 2 3" xfId="28264" xr:uid="{00000000-0005-0000-0000-0000686E0000}"/>
    <cellStyle name="Normal 2 3 4 2 3 4 3" xfId="8146" xr:uid="{00000000-0005-0000-0000-0000D21F0000}"/>
    <cellStyle name="Normal 2 3 4 2 3 4 3 3" xfId="23247" xr:uid="{00000000-0005-0000-0000-0000CF5A0000}"/>
    <cellStyle name="Normal 2 3 4 2 3 4 5" xfId="18234" xr:uid="{00000000-0005-0000-0000-00003A470000}"/>
    <cellStyle name="Normal 2 3 4 2 3 5" xfId="4785" xr:uid="{00000000-0005-0000-0000-0000B1120000}"/>
    <cellStyle name="Normal 2 3 4 2 3 5 2" xfId="14837" xr:uid="{00000000-0005-0000-0000-0000F5390000}"/>
    <cellStyle name="Normal 2 3 4 2 3 5 2 3" xfId="29935" xr:uid="{00000000-0005-0000-0000-0000EF740000}"/>
    <cellStyle name="Normal 2 3 4 2 3 5 3" xfId="9817" xr:uid="{00000000-0005-0000-0000-000059260000}"/>
    <cellStyle name="Normal 2 3 4 2 3 5 3 3" xfId="24918" xr:uid="{00000000-0005-0000-0000-000056610000}"/>
    <cellStyle name="Normal 2 3 4 2 3 5 5" xfId="19905" xr:uid="{00000000-0005-0000-0000-0000C14D0000}"/>
    <cellStyle name="Normal 2 3 4 2 3 6" xfId="11495" xr:uid="{00000000-0005-0000-0000-0000E72C0000}"/>
    <cellStyle name="Normal 2 3 4 2 3 6 3" xfId="26593" xr:uid="{00000000-0005-0000-0000-0000E1670000}"/>
    <cellStyle name="Normal 2 3 4 2 3 7" xfId="6474" xr:uid="{00000000-0005-0000-0000-00004A190000}"/>
    <cellStyle name="Normal 2 3 4 2 3 7 3" xfId="21576" xr:uid="{00000000-0005-0000-0000-000048540000}"/>
    <cellStyle name="Normal 2 3 4 2 3 9" xfId="16563" xr:uid="{00000000-0005-0000-0000-0000B3400000}"/>
    <cellStyle name="Normal 2 3 4 2 4" xfId="1610" xr:uid="{00000000-0005-0000-0000-00004A060000}"/>
    <cellStyle name="Normal 2 3 4 2 4 2" xfId="2449" xr:uid="{00000000-0005-0000-0000-000091090000}"/>
    <cellStyle name="Normal 2 3 4 2 4 2 2" xfId="4139" xr:uid="{00000000-0005-0000-0000-00002B100000}"/>
    <cellStyle name="Normal 2 3 4 2 4 2 2 2" xfId="14212" xr:uid="{00000000-0005-0000-0000-000084370000}"/>
    <cellStyle name="Normal 2 3 4 2 4 2 2 2 3" xfId="29310" xr:uid="{00000000-0005-0000-0000-00007E720000}"/>
    <cellStyle name="Normal 2 3 4 2 4 2 2 3" xfId="9192" xr:uid="{00000000-0005-0000-0000-0000E8230000}"/>
    <cellStyle name="Normal 2 3 4 2 4 2 2 3 3" xfId="24293" xr:uid="{00000000-0005-0000-0000-0000E55E0000}"/>
    <cellStyle name="Normal 2 3 4 2 4 2 2 5" xfId="19280" xr:uid="{00000000-0005-0000-0000-0000504B0000}"/>
    <cellStyle name="Normal 2 3 4 2 4 2 3" xfId="5831" xr:uid="{00000000-0005-0000-0000-0000C7160000}"/>
    <cellStyle name="Normal 2 3 4 2 4 2 3 2" xfId="15883" xr:uid="{00000000-0005-0000-0000-00000B3E0000}"/>
    <cellStyle name="Normal 2 3 4 2 4 2 3 3" xfId="10863" xr:uid="{00000000-0005-0000-0000-00006F2A0000}"/>
    <cellStyle name="Normal 2 3 4 2 4 2 3 3 3" xfId="25964" xr:uid="{00000000-0005-0000-0000-00006C650000}"/>
    <cellStyle name="Normal 2 3 4 2 4 2 3 5" xfId="20951" xr:uid="{00000000-0005-0000-0000-0000D7510000}"/>
    <cellStyle name="Normal 2 3 4 2 4 2 4" xfId="12541" xr:uid="{00000000-0005-0000-0000-0000FD300000}"/>
    <cellStyle name="Normal 2 3 4 2 4 2 4 3" xfId="27639" xr:uid="{00000000-0005-0000-0000-0000F76B0000}"/>
    <cellStyle name="Normal 2 3 4 2 4 2 5" xfId="7520" xr:uid="{00000000-0005-0000-0000-0000601D0000}"/>
    <cellStyle name="Normal 2 3 4 2 4 2 5 3" xfId="22622" xr:uid="{00000000-0005-0000-0000-00005E580000}"/>
    <cellStyle name="Normal 2 3 4 2 4 2 7" xfId="17609" xr:uid="{00000000-0005-0000-0000-0000C9440000}"/>
    <cellStyle name="Normal 2 3 4 2 4 3" xfId="3302" xr:uid="{00000000-0005-0000-0000-0000E60C0000}"/>
    <cellStyle name="Normal 2 3 4 2 4 3 2" xfId="13376" xr:uid="{00000000-0005-0000-0000-000040340000}"/>
    <cellStyle name="Normal 2 3 4 2 4 3 2 3" xfId="28474" xr:uid="{00000000-0005-0000-0000-00003A6F0000}"/>
    <cellStyle name="Normal 2 3 4 2 4 3 3" xfId="8356" xr:uid="{00000000-0005-0000-0000-0000A4200000}"/>
    <cellStyle name="Normal 2 3 4 2 4 3 3 3" xfId="23457" xr:uid="{00000000-0005-0000-0000-0000A15B0000}"/>
    <cellStyle name="Normal 2 3 4 2 4 3 5" xfId="18444" xr:uid="{00000000-0005-0000-0000-00000C480000}"/>
    <cellStyle name="Normal 2 3 4 2 4 4" xfId="4995" xr:uid="{00000000-0005-0000-0000-000083130000}"/>
    <cellStyle name="Normal 2 3 4 2 4 4 2" xfId="15047" xr:uid="{00000000-0005-0000-0000-0000C73A0000}"/>
    <cellStyle name="Normal 2 3 4 2 4 4 2 3" xfId="30145" xr:uid="{00000000-0005-0000-0000-0000C1750000}"/>
    <cellStyle name="Normal 2 3 4 2 4 4 3" xfId="10027" xr:uid="{00000000-0005-0000-0000-00002B270000}"/>
    <cellStyle name="Normal 2 3 4 2 4 4 3 3" xfId="25128" xr:uid="{00000000-0005-0000-0000-000028620000}"/>
    <cellStyle name="Normal 2 3 4 2 4 4 5" xfId="20115" xr:uid="{00000000-0005-0000-0000-0000934E0000}"/>
    <cellStyle name="Normal 2 3 4 2 4 5" xfId="11705" xr:uid="{00000000-0005-0000-0000-0000B92D0000}"/>
    <cellStyle name="Normal 2 3 4 2 4 5 3" xfId="26803" xr:uid="{00000000-0005-0000-0000-0000B3680000}"/>
    <cellStyle name="Normal 2 3 4 2 4 6" xfId="6684" xr:uid="{00000000-0005-0000-0000-00001C1A0000}"/>
    <cellStyle name="Normal 2 3 4 2 4 6 3" xfId="21786" xr:uid="{00000000-0005-0000-0000-00001A550000}"/>
    <cellStyle name="Normal 2 3 4 2 4 8" xfId="16773" xr:uid="{00000000-0005-0000-0000-000085410000}"/>
    <cellStyle name="Normal 2 3 4 2 5" xfId="2031" xr:uid="{00000000-0005-0000-0000-0000EF070000}"/>
    <cellStyle name="Normal 2 3 4 2 5 2" xfId="3721" xr:uid="{00000000-0005-0000-0000-0000890E0000}"/>
    <cellStyle name="Normal 2 3 4 2 5 2 2" xfId="13794" xr:uid="{00000000-0005-0000-0000-0000E2350000}"/>
    <cellStyle name="Normal 2 3 4 2 5 2 2 3" xfId="28892" xr:uid="{00000000-0005-0000-0000-0000DC700000}"/>
    <cellStyle name="Normal 2 3 4 2 5 2 3" xfId="8774" xr:uid="{00000000-0005-0000-0000-000046220000}"/>
    <cellStyle name="Normal 2 3 4 2 5 2 3 3" xfId="23875" xr:uid="{00000000-0005-0000-0000-0000435D0000}"/>
    <cellStyle name="Normal 2 3 4 2 5 2 5" xfId="18862" xr:uid="{00000000-0005-0000-0000-0000AE490000}"/>
    <cellStyle name="Normal 2 3 4 2 5 3" xfId="5413" xr:uid="{00000000-0005-0000-0000-000025150000}"/>
    <cellStyle name="Normal 2 3 4 2 5 3 2" xfId="15465" xr:uid="{00000000-0005-0000-0000-0000693C0000}"/>
    <cellStyle name="Normal 2 3 4 2 5 3 2 3" xfId="30563" xr:uid="{00000000-0005-0000-0000-000063770000}"/>
    <cellStyle name="Normal 2 3 4 2 5 3 3" xfId="10445" xr:uid="{00000000-0005-0000-0000-0000CD280000}"/>
    <cellStyle name="Normal 2 3 4 2 5 3 3 3" xfId="25546" xr:uid="{00000000-0005-0000-0000-0000CA630000}"/>
    <cellStyle name="Normal 2 3 4 2 5 3 5" xfId="20533" xr:uid="{00000000-0005-0000-0000-000035500000}"/>
    <cellStyle name="Normal 2 3 4 2 5 4" xfId="12123" xr:uid="{00000000-0005-0000-0000-00005B2F0000}"/>
    <cellStyle name="Normal 2 3 4 2 5 4 3" xfId="27221" xr:uid="{00000000-0005-0000-0000-0000556A0000}"/>
    <cellStyle name="Normal 2 3 4 2 5 5" xfId="7102" xr:uid="{00000000-0005-0000-0000-0000BE1B0000}"/>
    <cellStyle name="Normal 2 3 4 2 5 5 3" xfId="22204" xr:uid="{00000000-0005-0000-0000-0000BC560000}"/>
    <cellStyle name="Normal 2 3 4 2 5 7" xfId="17191" xr:uid="{00000000-0005-0000-0000-000027430000}"/>
    <cellStyle name="Normal 2 3 4 2 6" xfId="2884" xr:uid="{00000000-0005-0000-0000-0000440B0000}"/>
    <cellStyle name="Normal 2 3 4 2 6 2" xfId="12958" xr:uid="{00000000-0005-0000-0000-00009E320000}"/>
    <cellStyle name="Normal 2 3 4 2 6 2 3" xfId="28056" xr:uid="{00000000-0005-0000-0000-0000986D0000}"/>
    <cellStyle name="Normal 2 3 4 2 6 3" xfId="7938" xr:uid="{00000000-0005-0000-0000-0000021F0000}"/>
    <cellStyle name="Normal 2 3 4 2 6 3 3" xfId="23039" xr:uid="{00000000-0005-0000-0000-0000FF590000}"/>
    <cellStyle name="Normal 2 3 4 2 6 5" xfId="18026" xr:uid="{00000000-0005-0000-0000-00006A460000}"/>
    <cellStyle name="Normal 2 3 4 2 7" xfId="4577" xr:uid="{00000000-0005-0000-0000-0000E1110000}"/>
    <cellStyle name="Normal 2 3 4 2 7 2" xfId="14629" xr:uid="{00000000-0005-0000-0000-000025390000}"/>
    <cellStyle name="Normal 2 3 4 2 7 2 3" xfId="29727" xr:uid="{00000000-0005-0000-0000-00001F740000}"/>
    <cellStyle name="Normal 2 3 4 2 7 3" xfId="9609" xr:uid="{00000000-0005-0000-0000-000089250000}"/>
    <cellStyle name="Normal 2 3 4 2 7 3 3" xfId="24710" xr:uid="{00000000-0005-0000-0000-000086600000}"/>
    <cellStyle name="Normal 2 3 4 2 7 5" xfId="19697" xr:uid="{00000000-0005-0000-0000-0000F14C0000}"/>
    <cellStyle name="Normal 2 3 4 2 8" xfId="11287" xr:uid="{00000000-0005-0000-0000-0000172C0000}"/>
    <cellStyle name="Normal 2 3 4 2 8 3" xfId="26385" xr:uid="{00000000-0005-0000-0000-000011670000}"/>
    <cellStyle name="Normal 2 3 4 2 9" xfId="6266" xr:uid="{00000000-0005-0000-0000-00007A180000}"/>
    <cellStyle name="Normal 2 3 4 2 9 3" xfId="21368" xr:uid="{00000000-0005-0000-0000-000078530000}"/>
    <cellStyle name="Normal 2 3 4 3" xfId="1230" xr:uid="{00000000-0005-0000-0000-0000CE040000}"/>
    <cellStyle name="Normal 2 3 4 3 10" xfId="16407" xr:uid="{00000000-0005-0000-0000-000017400000}"/>
    <cellStyle name="Normal 2 3 4 3 2" xfId="1449" xr:uid="{00000000-0005-0000-0000-0000A9050000}"/>
    <cellStyle name="Normal 2 3 4 3 2 2" xfId="1870" xr:uid="{00000000-0005-0000-0000-00004E070000}"/>
    <cellStyle name="Normal 2 3 4 3 2 2 2" xfId="2709" xr:uid="{00000000-0005-0000-0000-0000950A0000}"/>
    <cellStyle name="Normal 2 3 4 3 2 2 2 2" xfId="4399" xr:uid="{00000000-0005-0000-0000-00002F110000}"/>
    <cellStyle name="Normal 2 3 4 3 2 2 2 2 2" xfId="14472" xr:uid="{00000000-0005-0000-0000-000088380000}"/>
    <cellStyle name="Normal 2 3 4 3 2 2 2 2 2 3" xfId="29570" xr:uid="{00000000-0005-0000-0000-000082730000}"/>
    <cellStyle name="Normal 2 3 4 3 2 2 2 2 3" xfId="9452" xr:uid="{00000000-0005-0000-0000-0000EC240000}"/>
    <cellStyle name="Normal 2 3 4 3 2 2 2 2 3 3" xfId="24553" xr:uid="{00000000-0005-0000-0000-0000E95F0000}"/>
    <cellStyle name="Normal 2 3 4 3 2 2 2 2 5" xfId="19540" xr:uid="{00000000-0005-0000-0000-0000544C0000}"/>
    <cellStyle name="Normal 2 3 4 3 2 2 2 3" xfId="6091" xr:uid="{00000000-0005-0000-0000-0000CB170000}"/>
    <cellStyle name="Normal 2 3 4 3 2 2 2 3 2" xfId="16143" xr:uid="{00000000-0005-0000-0000-00000F3F0000}"/>
    <cellStyle name="Normal 2 3 4 3 2 2 2 3 3" xfId="11123" xr:uid="{00000000-0005-0000-0000-0000732B0000}"/>
    <cellStyle name="Normal 2 3 4 3 2 2 2 3 3 3" xfId="26224" xr:uid="{00000000-0005-0000-0000-000070660000}"/>
    <cellStyle name="Normal 2 3 4 3 2 2 2 3 5" xfId="21211" xr:uid="{00000000-0005-0000-0000-0000DB520000}"/>
    <cellStyle name="Normal 2 3 4 3 2 2 2 4" xfId="12801" xr:uid="{00000000-0005-0000-0000-000001320000}"/>
    <cellStyle name="Normal 2 3 4 3 2 2 2 4 3" xfId="27899" xr:uid="{00000000-0005-0000-0000-0000FB6C0000}"/>
    <cellStyle name="Normal 2 3 4 3 2 2 2 5" xfId="7780" xr:uid="{00000000-0005-0000-0000-0000641E0000}"/>
    <cellStyle name="Normal 2 3 4 3 2 2 2 5 3" xfId="22882" xr:uid="{00000000-0005-0000-0000-000062590000}"/>
    <cellStyle name="Normal 2 3 4 3 2 2 2 7" xfId="17869" xr:uid="{00000000-0005-0000-0000-0000CD450000}"/>
    <cellStyle name="Normal 2 3 4 3 2 2 3" xfId="3562" xr:uid="{00000000-0005-0000-0000-0000EA0D0000}"/>
    <cellStyle name="Normal 2 3 4 3 2 2 3 2" xfId="13636" xr:uid="{00000000-0005-0000-0000-000044350000}"/>
    <cellStyle name="Normal 2 3 4 3 2 2 3 2 3" xfId="28734" xr:uid="{00000000-0005-0000-0000-00003E700000}"/>
    <cellStyle name="Normal 2 3 4 3 2 2 3 3" xfId="8616" xr:uid="{00000000-0005-0000-0000-0000A8210000}"/>
    <cellStyle name="Normal 2 3 4 3 2 2 3 3 3" xfId="23717" xr:uid="{00000000-0005-0000-0000-0000A55C0000}"/>
    <cellStyle name="Normal 2 3 4 3 2 2 3 5" xfId="18704" xr:uid="{00000000-0005-0000-0000-000010490000}"/>
    <cellStyle name="Normal 2 3 4 3 2 2 4" xfId="5255" xr:uid="{00000000-0005-0000-0000-000087140000}"/>
    <cellStyle name="Normal 2 3 4 3 2 2 4 2" xfId="15307" xr:uid="{00000000-0005-0000-0000-0000CB3B0000}"/>
    <cellStyle name="Normal 2 3 4 3 2 2 4 2 3" xfId="30405" xr:uid="{00000000-0005-0000-0000-0000C5760000}"/>
    <cellStyle name="Normal 2 3 4 3 2 2 4 3" xfId="10287" xr:uid="{00000000-0005-0000-0000-00002F280000}"/>
    <cellStyle name="Normal 2 3 4 3 2 2 4 3 3" xfId="25388" xr:uid="{00000000-0005-0000-0000-00002C630000}"/>
    <cellStyle name="Normal 2 3 4 3 2 2 4 5" xfId="20375" xr:uid="{00000000-0005-0000-0000-0000974F0000}"/>
    <cellStyle name="Normal 2 3 4 3 2 2 5" xfId="11965" xr:uid="{00000000-0005-0000-0000-0000BD2E0000}"/>
    <cellStyle name="Normal 2 3 4 3 2 2 5 3" xfId="27063" xr:uid="{00000000-0005-0000-0000-0000B7690000}"/>
    <cellStyle name="Normal 2 3 4 3 2 2 6" xfId="6944" xr:uid="{00000000-0005-0000-0000-0000201B0000}"/>
    <cellStyle name="Normal 2 3 4 3 2 2 6 3" xfId="22046" xr:uid="{00000000-0005-0000-0000-00001E560000}"/>
    <cellStyle name="Normal 2 3 4 3 2 2 8" xfId="17033" xr:uid="{00000000-0005-0000-0000-000089420000}"/>
    <cellStyle name="Normal 2 3 4 3 2 3" xfId="2291" xr:uid="{00000000-0005-0000-0000-0000F3080000}"/>
    <cellStyle name="Normal 2 3 4 3 2 3 2" xfId="3981" xr:uid="{00000000-0005-0000-0000-00008D0F0000}"/>
    <cellStyle name="Normal 2 3 4 3 2 3 2 2" xfId="14054" xr:uid="{00000000-0005-0000-0000-0000E6360000}"/>
    <cellStyle name="Normal 2 3 4 3 2 3 2 2 3" xfId="29152" xr:uid="{00000000-0005-0000-0000-0000E0710000}"/>
    <cellStyle name="Normal 2 3 4 3 2 3 2 3" xfId="9034" xr:uid="{00000000-0005-0000-0000-00004A230000}"/>
    <cellStyle name="Normal 2 3 4 3 2 3 2 3 3" xfId="24135" xr:uid="{00000000-0005-0000-0000-0000475E0000}"/>
    <cellStyle name="Normal 2 3 4 3 2 3 2 5" xfId="19122" xr:uid="{00000000-0005-0000-0000-0000B24A0000}"/>
    <cellStyle name="Normal 2 3 4 3 2 3 3" xfId="5673" xr:uid="{00000000-0005-0000-0000-000029160000}"/>
    <cellStyle name="Normal 2 3 4 3 2 3 3 2" xfId="15725" xr:uid="{00000000-0005-0000-0000-00006D3D0000}"/>
    <cellStyle name="Normal 2 3 4 3 2 3 3 3" xfId="10705" xr:uid="{00000000-0005-0000-0000-0000D1290000}"/>
    <cellStyle name="Normal 2 3 4 3 2 3 3 3 3" xfId="25806" xr:uid="{00000000-0005-0000-0000-0000CE640000}"/>
    <cellStyle name="Normal 2 3 4 3 2 3 3 5" xfId="20793" xr:uid="{00000000-0005-0000-0000-000039510000}"/>
    <cellStyle name="Normal 2 3 4 3 2 3 4" xfId="12383" xr:uid="{00000000-0005-0000-0000-00005F300000}"/>
    <cellStyle name="Normal 2 3 4 3 2 3 4 3" xfId="27481" xr:uid="{00000000-0005-0000-0000-0000596B0000}"/>
    <cellStyle name="Normal 2 3 4 3 2 3 5" xfId="7362" xr:uid="{00000000-0005-0000-0000-0000C21C0000}"/>
    <cellStyle name="Normal 2 3 4 3 2 3 5 3" xfId="22464" xr:uid="{00000000-0005-0000-0000-0000C0570000}"/>
    <cellStyle name="Normal 2 3 4 3 2 3 7" xfId="17451" xr:uid="{00000000-0005-0000-0000-00002B440000}"/>
    <cellStyle name="Normal 2 3 4 3 2 4" xfId="3144" xr:uid="{00000000-0005-0000-0000-0000480C0000}"/>
    <cellStyle name="Normal 2 3 4 3 2 4 2" xfId="13218" xr:uid="{00000000-0005-0000-0000-0000A2330000}"/>
    <cellStyle name="Normal 2 3 4 3 2 4 2 3" xfId="28316" xr:uid="{00000000-0005-0000-0000-00009C6E0000}"/>
    <cellStyle name="Normal 2 3 4 3 2 4 3" xfId="8198" xr:uid="{00000000-0005-0000-0000-000006200000}"/>
    <cellStyle name="Normal 2 3 4 3 2 4 3 3" xfId="23299" xr:uid="{00000000-0005-0000-0000-0000035B0000}"/>
    <cellStyle name="Normal 2 3 4 3 2 4 5" xfId="18286" xr:uid="{00000000-0005-0000-0000-00006E470000}"/>
    <cellStyle name="Normal 2 3 4 3 2 5" xfId="4837" xr:uid="{00000000-0005-0000-0000-0000E5120000}"/>
    <cellStyle name="Normal 2 3 4 3 2 5 2" xfId="14889" xr:uid="{00000000-0005-0000-0000-0000293A0000}"/>
    <cellStyle name="Normal 2 3 4 3 2 5 2 3" xfId="29987" xr:uid="{00000000-0005-0000-0000-000023750000}"/>
    <cellStyle name="Normal 2 3 4 3 2 5 3" xfId="9869" xr:uid="{00000000-0005-0000-0000-00008D260000}"/>
    <cellStyle name="Normal 2 3 4 3 2 5 3 3" xfId="24970" xr:uid="{00000000-0005-0000-0000-00008A610000}"/>
    <cellStyle name="Normal 2 3 4 3 2 5 5" xfId="19957" xr:uid="{00000000-0005-0000-0000-0000F54D0000}"/>
    <cellStyle name="Normal 2 3 4 3 2 6" xfId="11547" xr:uid="{00000000-0005-0000-0000-00001B2D0000}"/>
    <cellStyle name="Normal 2 3 4 3 2 6 3" xfId="26645" xr:uid="{00000000-0005-0000-0000-000015680000}"/>
    <cellStyle name="Normal 2 3 4 3 2 7" xfId="6526" xr:uid="{00000000-0005-0000-0000-00007E190000}"/>
    <cellStyle name="Normal 2 3 4 3 2 7 3" xfId="21628" xr:uid="{00000000-0005-0000-0000-00007C540000}"/>
    <cellStyle name="Normal 2 3 4 3 2 9" xfId="16615" xr:uid="{00000000-0005-0000-0000-0000E7400000}"/>
    <cellStyle name="Normal 2 3 4 3 3" xfId="1662" xr:uid="{00000000-0005-0000-0000-00007E060000}"/>
    <cellStyle name="Normal 2 3 4 3 3 2" xfId="2501" xr:uid="{00000000-0005-0000-0000-0000C5090000}"/>
    <cellStyle name="Normal 2 3 4 3 3 2 2" xfId="4191" xr:uid="{00000000-0005-0000-0000-00005F100000}"/>
    <cellStyle name="Normal 2 3 4 3 3 2 2 2" xfId="14264" xr:uid="{00000000-0005-0000-0000-0000B8370000}"/>
    <cellStyle name="Normal 2 3 4 3 3 2 2 2 3" xfId="29362" xr:uid="{00000000-0005-0000-0000-0000B2720000}"/>
    <cellStyle name="Normal 2 3 4 3 3 2 2 3" xfId="9244" xr:uid="{00000000-0005-0000-0000-00001C240000}"/>
    <cellStyle name="Normal 2 3 4 3 3 2 2 3 3" xfId="24345" xr:uid="{00000000-0005-0000-0000-0000195F0000}"/>
    <cellStyle name="Normal 2 3 4 3 3 2 2 5" xfId="19332" xr:uid="{00000000-0005-0000-0000-0000844B0000}"/>
    <cellStyle name="Normal 2 3 4 3 3 2 3" xfId="5883" xr:uid="{00000000-0005-0000-0000-0000FB160000}"/>
    <cellStyle name="Normal 2 3 4 3 3 2 3 2" xfId="15935" xr:uid="{00000000-0005-0000-0000-00003F3E0000}"/>
    <cellStyle name="Normal 2 3 4 3 3 2 3 3" xfId="10915" xr:uid="{00000000-0005-0000-0000-0000A32A0000}"/>
    <cellStyle name="Normal 2 3 4 3 3 2 3 3 3" xfId="26016" xr:uid="{00000000-0005-0000-0000-0000A0650000}"/>
    <cellStyle name="Normal 2 3 4 3 3 2 3 5" xfId="21003" xr:uid="{00000000-0005-0000-0000-00000B520000}"/>
    <cellStyle name="Normal 2 3 4 3 3 2 4" xfId="12593" xr:uid="{00000000-0005-0000-0000-000031310000}"/>
    <cellStyle name="Normal 2 3 4 3 3 2 4 3" xfId="27691" xr:uid="{00000000-0005-0000-0000-00002B6C0000}"/>
    <cellStyle name="Normal 2 3 4 3 3 2 5" xfId="7572" xr:uid="{00000000-0005-0000-0000-0000941D0000}"/>
    <cellStyle name="Normal 2 3 4 3 3 2 5 3" xfId="22674" xr:uid="{00000000-0005-0000-0000-000092580000}"/>
    <cellStyle name="Normal 2 3 4 3 3 2 7" xfId="17661" xr:uid="{00000000-0005-0000-0000-0000FD440000}"/>
    <cellStyle name="Normal 2 3 4 3 3 3" xfId="3354" xr:uid="{00000000-0005-0000-0000-00001A0D0000}"/>
    <cellStyle name="Normal 2 3 4 3 3 3 2" xfId="13428" xr:uid="{00000000-0005-0000-0000-000074340000}"/>
    <cellStyle name="Normal 2 3 4 3 3 3 2 3" xfId="28526" xr:uid="{00000000-0005-0000-0000-00006E6F0000}"/>
    <cellStyle name="Normal 2 3 4 3 3 3 3" xfId="8408" xr:uid="{00000000-0005-0000-0000-0000D8200000}"/>
    <cellStyle name="Normal 2 3 4 3 3 3 3 3" xfId="23509" xr:uid="{00000000-0005-0000-0000-0000D55B0000}"/>
    <cellStyle name="Normal 2 3 4 3 3 3 5" xfId="18496" xr:uid="{00000000-0005-0000-0000-000040480000}"/>
    <cellStyle name="Normal 2 3 4 3 3 4" xfId="5047" xr:uid="{00000000-0005-0000-0000-0000B7130000}"/>
    <cellStyle name="Normal 2 3 4 3 3 4 2" xfId="15099" xr:uid="{00000000-0005-0000-0000-0000FB3A0000}"/>
    <cellStyle name="Normal 2 3 4 3 3 4 2 3" xfId="30197" xr:uid="{00000000-0005-0000-0000-0000F5750000}"/>
    <cellStyle name="Normal 2 3 4 3 3 4 3" xfId="10079" xr:uid="{00000000-0005-0000-0000-00005F270000}"/>
    <cellStyle name="Normal 2 3 4 3 3 4 3 3" xfId="25180" xr:uid="{00000000-0005-0000-0000-00005C620000}"/>
    <cellStyle name="Normal 2 3 4 3 3 4 5" xfId="20167" xr:uid="{00000000-0005-0000-0000-0000C74E0000}"/>
    <cellStyle name="Normal 2 3 4 3 3 5" xfId="11757" xr:uid="{00000000-0005-0000-0000-0000ED2D0000}"/>
    <cellStyle name="Normal 2 3 4 3 3 5 3" xfId="26855" xr:uid="{00000000-0005-0000-0000-0000E7680000}"/>
    <cellStyle name="Normal 2 3 4 3 3 6" xfId="6736" xr:uid="{00000000-0005-0000-0000-0000501A0000}"/>
    <cellStyle name="Normal 2 3 4 3 3 6 3" xfId="21838" xr:uid="{00000000-0005-0000-0000-00004E550000}"/>
    <cellStyle name="Normal 2 3 4 3 3 8" xfId="16825" xr:uid="{00000000-0005-0000-0000-0000B9410000}"/>
    <cellStyle name="Normal 2 3 4 3 4" xfId="2083" xr:uid="{00000000-0005-0000-0000-000023080000}"/>
    <cellStyle name="Normal 2 3 4 3 4 2" xfId="3773" xr:uid="{00000000-0005-0000-0000-0000BD0E0000}"/>
    <cellStyle name="Normal 2 3 4 3 4 2 2" xfId="13846" xr:uid="{00000000-0005-0000-0000-000016360000}"/>
    <cellStyle name="Normal 2 3 4 3 4 2 2 3" xfId="28944" xr:uid="{00000000-0005-0000-0000-000010710000}"/>
    <cellStyle name="Normal 2 3 4 3 4 2 3" xfId="8826" xr:uid="{00000000-0005-0000-0000-00007A220000}"/>
    <cellStyle name="Normal 2 3 4 3 4 2 3 3" xfId="23927" xr:uid="{00000000-0005-0000-0000-0000775D0000}"/>
    <cellStyle name="Normal 2 3 4 3 4 2 5" xfId="18914" xr:uid="{00000000-0005-0000-0000-0000E2490000}"/>
    <cellStyle name="Normal 2 3 4 3 4 3" xfId="5465" xr:uid="{00000000-0005-0000-0000-000059150000}"/>
    <cellStyle name="Normal 2 3 4 3 4 3 2" xfId="15517" xr:uid="{00000000-0005-0000-0000-00009D3C0000}"/>
    <cellStyle name="Normal 2 3 4 3 4 3 2 3" xfId="30615" xr:uid="{00000000-0005-0000-0000-000097770000}"/>
    <cellStyle name="Normal 2 3 4 3 4 3 3" xfId="10497" xr:uid="{00000000-0005-0000-0000-000001290000}"/>
    <cellStyle name="Normal 2 3 4 3 4 3 3 3" xfId="25598" xr:uid="{00000000-0005-0000-0000-0000FE630000}"/>
    <cellStyle name="Normal 2 3 4 3 4 3 5" xfId="20585" xr:uid="{00000000-0005-0000-0000-000069500000}"/>
    <cellStyle name="Normal 2 3 4 3 4 4" xfId="12175" xr:uid="{00000000-0005-0000-0000-00008F2F0000}"/>
    <cellStyle name="Normal 2 3 4 3 4 4 3" xfId="27273" xr:uid="{00000000-0005-0000-0000-0000896A0000}"/>
    <cellStyle name="Normal 2 3 4 3 4 5" xfId="7154" xr:uid="{00000000-0005-0000-0000-0000F21B0000}"/>
    <cellStyle name="Normal 2 3 4 3 4 5 3" xfId="22256" xr:uid="{00000000-0005-0000-0000-0000F0560000}"/>
    <cellStyle name="Normal 2 3 4 3 4 7" xfId="17243" xr:uid="{00000000-0005-0000-0000-00005B430000}"/>
    <cellStyle name="Normal 2 3 4 3 5" xfId="2936" xr:uid="{00000000-0005-0000-0000-0000780B0000}"/>
    <cellStyle name="Normal 2 3 4 3 5 2" xfId="13010" xr:uid="{00000000-0005-0000-0000-0000D2320000}"/>
    <cellStyle name="Normal 2 3 4 3 5 2 3" xfId="28108" xr:uid="{00000000-0005-0000-0000-0000CC6D0000}"/>
    <cellStyle name="Normal 2 3 4 3 5 3" xfId="7990" xr:uid="{00000000-0005-0000-0000-0000361F0000}"/>
    <cellStyle name="Normal 2 3 4 3 5 3 3" xfId="23091" xr:uid="{00000000-0005-0000-0000-0000335A0000}"/>
    <cellStyle name="Normal 2 3 4 3 5 5" xfId="18078" xr:uid="{00000000-0005-0000-0000-00009E460000}"/>
    <cellStyle name="Normal 2 3 4 3 6" xfId="4629" xr:uid="{00000000-0005-0000-0000-000015120000}"/>
    <cellStyle name="Normal 2 3 4 3 6 2" xfId="14681" xr:uid="{00000000-0005-0000-0000-000059390000}"/>
    <cellStyle name="Normal 2 3 4 3 6 2 3" xfId="29779" xr:uid="{00000000-0005-0000-0000-000053740000}"/>
    <cellStyle name="Normal 2 3 4 3 6 3" xfId="9661" xr:uid="{00000000-0005-0000-0000-0000BD250000}"/>
    <cellStyle name="Normal 2 3 4 3 6 3 3" xfId="24762" xr:uid="{00000000-0005-0000-0000-0000BA600000}"/>
    <cellStyle name="Normal 2 3 4 3 6 5" xfId="19749" xr:uid="{00000000-0005-0000-0000-0000254D0000}"/>
    <cellStyle name="Normal 2 3 4 3 7" xfId="11339" xr:uid="{00000000-0005-0000-0000-00004B2C0000}"/>
    <cellStyle name="Normal 2 3 4 3 7 3" xfId="26437" xr:uid="{00000000-0005-0000-0000-000045670000}"/>
    <cellStyle name="Normal 2 3 4 3 8" xfId="6318" xr:uid="{00000000-0005-0000-0000-0000AE180000}"/>
    <cellStyle name="Normal 2 3 4 3 8 3" xfId="21420" xr:uid="{00000000-0005-0000-0000-0000AC530000}"/>
    <cellStyle name="Normal 2 3 4 4" xfId="1343" xr:uid="{00000000-0005-0000-0000-00003F050000}"/>
    <cellStyle name="Normal 2 3 4 4 2" xfId="1766" xr:uid="{00000000-0005-0000-0000-0000E6060000}"/>
    <cellStyle name="Normal 2 3 4 4 2 2" xfId="2605" xr:uid="{00000000-0005-0000-0000-00002D0A0000}"/>
    <cellStyle name="Normal 2 3 4 4 2 2 2" xfId="4295" xr:uid="{00000000-0005-0000-0000-0000C7100000}"/>
    <cellStyle name="Normal 2 3 4 4 2 2 2 2" xfId="14368" xr:uid="{00000000-0005-0000-0000-000020380000}"/>
    <cellStyle name="Normal 2 3 4 4 2 2 2 2 3" xfId="29466" xr:uid="{00000000-0005-0000-0000-00001A730000}"/>
    <cellStyle name="Normal 2 3 4 4 2 2 2 3" xfId="9348" xr:uid="{00000000-0005-0000-0000-000084240000}"/>
    <cellStyle name="Normal 2 3 4 4 2 2 2 3 3" xfId="24449" xr:uid="{00000000-0005-0000-0000-0000815F0000}"/>
    <cellStyle name="Normal 2 3 4 4 2 2 2 5" xfId="19436" xr:uid="{00000000-0005-0000-0000-0000EC4B0000}"/>
    <cellStyle name="Normal 2 3 4 4 2 2 3" xfId="5987" xr:uid="{00000000-0005-0000-0000-000063170000}"/>
    <cellStyle name="Normal 2 3 4 4 2 2 3 2" xfId="16039" xr:uid="{00000000-0005-0000-0000-0000A73E0000}"/>
    <cellStyle name="Normal 2 3 4 4 2 2 3 3" xfId="11019" xr:uid="{00000000-0005-0000-0000-00000B2B0000}"/>
    <cellStyle name="Normal 2 3 4 4 2 2 3 3 3" xfId="26120" xr:uid="{00000000-0005-0000-0000-000008660000}"/>
    <cellStyle name="Normal 2 3 4 4 2 2 3 5" xfId="21107" xr:uid="{00000000-0005-0000-0000-000073520000}"/>
    <cellStyle name="Normal 2 3 4 4 2 2 4" xfId="12697" xr:uid="{00000000-0005-0000-0000-000099310000}"/>
    <cellStyle name="Normal 2 3 4 4 2 2 4 3" xfId="27795" xr:uid="{00000000-0005-0000-0000-0000936C0000}"/>
    <cellStyle name="Normal 2 3 4 4 2 2 5" xfId="7676" xr:uid="{00000000-0005-0000-0000-0000FC1D0000}"/>
    <cellStyle name="Normal 2 3 4 4 2 2 5 3" xfId="22778" xr:uid="{00000000-0005-0000-0000-0000FA580000}"/>
    <cellStyle name="Normal 2 3 4 4 2 2 7" xfId="17765" xr:uid="{00000000-0005-0000-0000-000065450000}"/>
    <cellStyle name="Normal 2 3 4 4 2 3" xfId="3458" xr:uid="{00000000-0005-0000-0000-0000820D0000}"/>
    <cellStyle name="Normal 2 3 4 4 2 3 2" xfId="13532" xr:uid="{00000000-0005-0000-0000-0000DC340000}"/>
    <cellStyle name="Normal 2 3 4 4 2 3 2 3" xfId="28630" xr:uid="{00000000-0005-0000-0000-0000D66F0000}"/>
    <cellStyle name="Normal 2 3 4 4 2 3 3" xfId="8512" xr:uid="{00000000-0005-0000-0000-000040210000}"/>
    <cellStyle name="Normal 2 3 4 4 2 3 3 3" xfId="23613" xr:uid="{00000000-0005-0000-0000-00003D5C0000}"/>
    <cellStyle name="Normal 2 3 4 4 2 3 5" xfId="18600" xr:uid="{00000000-0005-0000-0000-0000A8480000}"/>
    <cellStyle name="Normal 2 3 4 4 2 4" xfId="5151" xr:uid="{00000000-0005-0000-0000-00001F140000}"/>
    <cellStyle name="Normal 2 3 4 4 2 4 2" xfId="15203" xr:uid="{00000000-0005-0000-0000-0000633B0000}"/>
    <cellStyle name="Normal 2 3 4 4 2 4 2 3" xfId="30301" xr:uid="{00000000-0005-0000-0000-00005D760000}"/>
    <cellStyle name="Normal 2 3 4 4 2 4 3" xfId="10183" xr:uid="{00000000-0005-0000-0000-0000C7270000}"/>
    <cellStyle name="Normal 2 3 4 4 2 4 3 3" xfId="25284" xr:uid="{00000000-0005-0000-0000-0000C4620000}"/>
    <cellStyle name="Normal 2 3 4 4 2 4 5" xfId="20271" xr:uid="{00000000-0005-0000-0000-00002F4F0000}"/>
    <cellStyle name="Normal 2 3 4 4 2 5" xfId="11861" xr:uid="{00000000-0005-0000-0000-0000552E0000}"/>
    <cellStyle name="Normal 2 3 4 4 2 5 3" xfId="26959" xr:uid="{00000000-0005-0000-0000-00004F690000}"/>
    <cellStyle name="Normal 2 3 4 4 2 6" xfId="6840" xr:uid="{00000000-0005-0000-0000-0000B81A0000}"/>
    <cellStyle name="Normal 2 3 4 4 2 6 3" xfId="21942" xr:uid="{00000000-0005-0000-0000-0000B6550000}"/>
    <cellStyle name="Normal 2 3 4 4 2 8" xfId="16929" xr:uid="{00000000-0005-0000-0000-000021420000}"/>
    <cellStyle name="Normal 2 3 4 4 3" xfId="2187" xr:uid="{00000000-0005-0000-0000-00008B080000}"/>
    <cellStyle name="Normal 2 3 4 4 3 2" xfId="3877" xr:uid="{00000000-0005-0000-0000-0000250F0000}"/>
    <cellStyle name="Normal 2 3 4 4 3 2 2" xfId="13950" xr:uid="{00000000-0005-0000-0000-00007E360000}"/>
    <cellStyle name="Normal 2 3 4 4 3 2 2 3" xfId="29048" xr:uid="{00000000-0005-0000-0000-000078710000}"/>
    <cellStyle name="Normal 2 3 4 4 3 2 3" xfId="8930" xr:uid="{00000000-0005-0000-0000-0000E2220000}"/>
    <cellStyle name="Normal 2 3 4 4 3 2 3 3" xfId="24031" xr:uid="{00000000-0005-0000-0000-0000DF5D0000}"/>
    <cellStyle name="Normal 2 3 4 4 3 2 5" xfId="19018" xr:uid="{00000000-0005-0000-0000-00004A4A0000}"/>
    <cellStyle name="Normal 2 3 4 4 3 3" xfId="5569" xr:uid="{00000000-0005-0000-0000-0000C1150000}"/>
    <cellStyle name="Normal 2 3 4 4 3 3 2" xfId="15621" xr:uid="{00000000-0005-0000-0000-0000053D0000}"/>
    <cellStyle name="Normal 2 3 4 4 3 3 3" xfId="10601" xr:uid="{00000000-0005-0000-0000-000069290000}"/>
    <cellStyle name="Normal 2 3 4 4 3 3 3 3" xfId="25702" xr:uid="{00000000-0005-0000-0000-000066640000}"/>
    <cellStyle name="Normal 2 3 4 4 3 3 5" xfId="20689" xr:uid="{00000000-0005-0000-0000-0000D1500000}"/>
    <cellStyle name="Normal 2 3 4 4 3 4" xfId="12279" xr:uid="{00000000-0005-0000-0000-0000F72F0000}"/>
    <cellStyle name="Normal 2 3 4 4 3 4 3" xfId="27377" xr:uid="{00000000-0005-0000-0000-0000F16A0000}"/>
    <cellStyle name="Normal 2 3 4 4 3 5" xfId="7258" xr:uid="{00000000-0005-0000-0000-00005A1C0000}"/>
    <cellStyle name="Normal 2 3 4 4 3 5 3" xfId="22360" xr:uid="{00000000-0005-0000-0000-000058570000}"/>
    <cellStyle name="Normal 2 3 4 4 3 7" xfId="17347" xr:uid="{00000000-0005-0000-0000-0000C3430000}"/>
    <cellStyle name="Normal 2 3 4 4 4" xfId="3040" xr:uid="{00000000-0005-0000-0000-0000E00B0000}"/>
    <cellStyle name="Normal 2 3 4 4 4 2" xfId="13114" xr:uid="{00000000-0005-0000-0000-00003A330000}"/>
    <cellStyle name="Normal 2 3 4 4 4 2 3" xfId="28212" xr:uid="{00000000-0005-0000-0000-0000346E0000}"/>
    <cellStyle name="Normal 2 3 4 4 4 3" xfId="8094" xr:uid="{00000000-0005-0000-0000-00009E1F0000}"/>
    <cellStyle name="Normal 2 3 4 4 4 3 3" xfId="23195" xr:uid="{00000000-0005-0000-0000-00009B5A0000}"/>
    <cellStyle name="Normal 2 3 4 4 4 5" xfId="18182" xr:uid="{00000000-0005-0000-0000-000006470000}"/>
    <cellStyle name="Normal 2 3 4 4 5" xfId="4733" xr:uid="{00000000-0005-0000-0000-00007D120000}"/>
    <cellStyle name="Normal 2 3 4 4 5 2" xfId="14785" xr:uid="{00000000-0005-0000-0000-0000C1390000}"/>
    <cellStyle name="Normal 2 3 4 4 5 2 3" xfId="29883" xr:uid="{00000000-0005-0000-0000-0000BB740000}"/>
    <cellStyle name="Normal 2 3 4 4 5 3" xfId="9765" xr:uid="{00000000-0005-0000-0000-000025260000}"/>
    <cellStyle name="Normal 2 3 4 4 5 3 3" xfId="24866" xr:uid="{00000000-0005-0000-0000-000022610000}"/>
    <cellStyle name="Normal 2 3 4 4 5 5" xfId="19853" xr:uid="{00000000-0005-0000-0000-00008D4D0000}"/>
    <cellStyle name="Normal 2 3 4 4 6" xfId="11443" xr:uid="{00000000-0005-0000-0000-0000B32C0000}"/>
    <cellStyle name="Normal 2 3 4 4 6 3" xfId="26541" xr:uid="{00000000-0005-0000-0000-0000AD670000}"/>
    <cellStyle name="Normal 2 3 4 4 7" xfId="6422" xr:uid="{00000000-0005-0000-0000-000016190000}"/>
    <cellStyle name="Normal 2 3 4 4 7 3" xfId="21524" xr:uid="{00000000-0005-0000-0000-000014540000}"/>
    <cellStyle name="Normal 2 3 4 4 9" xfId="16511" xr:uid="{00000000-0005-0000-0000-00007F400000}"/>
    <cellStyle name="Normal 2 3 4 5" xfId="1556" xr:uid="{00000000-0005-0000-0000-000014060000}"/>
    <cellStyle name="Normal 2 3 4 5 2" xfId="2397" xr:uid="{00000000-0005-0000-0000-00005D090000}"/>
    <cellStyle name="Normal 2 3 4 5 2 2" xfId="4087" xr:uid="{00000000-0005-0000-0000-0000F70F0000}"/>
    <cellStyle name="Normal 2 3 4 5 2 2 2" xfId="14160" xr:uid="{00000000-0005-0000-0000-000050370000}"/>
    <cellStyle name="Normal 2 3 4 5 2 2 2 3" xfId="29258" xr:uid="{00000000-0005-0000-0000-00004A720000}"/>
    <cellStyle name="Normal 2 3 4 5 2 2 3" xfId="9140" xr:uid="{00000000-0005-0000-0000-0000B4230000}"/>
    <cellStyle name="Normal 2 3 4 5 2 2 3 3" xfId="24241" xr:uid="{00000000-0005-0000-0000-0000B15E0000}"/>
    <cellStyle name="Normal 2 3 4 5 2 2 5" xfId="19228" xr:uid="{00000000-0005-0000-0000-00001C4B0000}"/>
    <cellStyle name="Normal 2 3 4 5 2 3" xfId="5779" xr:uid="{00000000-0005-0000-0000-000093160000}"/>
    <cellStyle name="Normal 2 3 4 5 2 3 2" xfId="15831" xr:uid="{00000000-0005-0000-0000-0000D73D0000}"/>
    <cellStyle name="Normal 2 3 4 5 2 3 3" xfId="10811" xr:uid="{00000000-0005-0000-0000-00003B2A0000}"/>
    <cellStyle name="Normal 2 3 4 5 2 3 3 3" xfId="25912" xr:uid="{00000000-0005-0000-0000-000038650000}"/>
    <cellStyle name="Normal 2 3 4 5 2 3 5" xfId="20899" xr:uid="{00000000-0005-0000-0000-0000A3510000}"/>
    <cellStyle name="Normal 2 3 4 5 2 4" xfId="12489" xr:uid="{00000000-0005-0000-0000-0000C9300000}"/>
    <cellStyle name="Normal 2 3 4 5 2 4 3" xfId="27587" xr:uid="{00000000-0005-0000-0000-0000C36B0000}"/>
    <cellStyle name="Normal 2 3 4 5 2 5" xfId="7468" xr:uid="{00000000-0005-0000-0000-00002C1D0000}"/>
    <cellStyle name="Normal 2 3 4 5 2 5 3" xfId="22570" xr:uid="{00000000-0005-0000-0000-00002A580000}"/>
    <cellStyle name="Normal 2 3 4 5 2 7" xfId="17557" xr:uid="{00000000-0005-0000-0000-000095440000}"/>
    <cellStyle name="Normal 2 3 4 5 3" xfId="3250" xr:uid="{00000000-0005-0000-0000-0000B20C0000}"/>
    <cellStyle name="Normal 2 3 4 5 3 2" xfId="13324" xr:uid="{00000000-0005-0000-0000-00000C340000}"/>
    <cellStyle name="Normal 2 3 4 5 3 2 3" xfId="28422" xr:uid="{00000000-0005-0000-0000-0000066F0000}"/>
    <cellStyle name="Normal 2 3 4 5 3 3" xfId="8304" xr:uid="{00000000-0005-0000-0000-000070200000}"/>
    <cellStyle name="Normal 2 3 4 5 3 3 3" xfId="23405" xr:uid="{00000000-0005-0000-0000-00006D5B0000}"/>
    <cellStyle name="Normal 2 3 4 5 3 5" xfId="18392" xr:uid="{00000000-0005-0000-0000-0000D8470000}"/>
    <cellStyle name="Normal 2 3 4 5 4" xfId="4943" xr:uid="{00000000-0005-0000-0000-00004F130000}"/>
    <cellStyle name="Normal 2 3 4 5 4 2" xfId="14995" xr:uid="{00000000-0005-0000-0000-0000933A0000}"/>
    <cellStyle name="Normal 2 3 4 5 4 2 3" xfId="30093" xr:uid="{00000000-0005-0000-0000-00008D750000}"/>
    <cellStyle name="Normal 2 3 4 5 4 3" xfId="9975" xr:uid="{00000000-0005-0000-0000-0000F7260000}"/>
    <cellStyle name="Normal 2 3 4 5 4 3 3" xfId="25076" xr:uid="{00000000-0005-0000-0000-0000F4610000}"/>
    <cellStyle name="Normal 2 3 4 5 4 5" xfId="20063" xr:uid="{00000000-0005-0000-0000-00005F4E0000}"/>
    <cellStyle name="Normal 2 3 4 5 5" xfId="11653" xr:uid="{00000000-0005-0000-0000-0000852D0000}"/>
    <cellStyle name="Normal 2 3 4 5 5 3" xfId="26751" xr:uid="{00000000-0005-0000-0000-00007F680000}"/>
    <cellStyle name="Normal 2 3 4 5 6" xfId="6632" xr:uid="{00000000-0005-0000-0000-0000E8190000}"/>
    <cellStyle name="Normal 2 3 4 5 6 3" xfId="21734" xr:uid="{00000000-0005-0000-0000-0000E6540000}"/>
    <cellStyle name="Normal 2 3 4 5 8" xfId="16721" xr:uid="{00000000-0005-0000-0000-000051410000}"/>
    <cellStyle name="Normal 2 3 4 6" xfId="1977" xr:uid="{00000000-0005-0000-0000-0000B9070000}"/>
    <cellStyle name="Normal 2 3 4 6 2" xfId="3669" xr:uid="{00000000-0005-0000-0000-0000550E0000}"/>
    <cellStyle name="Normal 2 3 4 6 2 2" xfId="13742" xr:uid="{00000000-0005-0000-0000-0000AE350000}"/>
    <cellStyle name="Normal 2 3 4 6 2 2 3" xfId="28840" xr:uid="{00000000-0005-0000-0000-0000A8700000}"/>
    <cellStyle name="Normal 2 3 4 6 2 3" xfId="8722" xr:uid="{00000000-0005-0000-0000-000012220000}"/>
    <cellStyle name="Normal 2 3 4 6 2 3 3" xfId="23823" xr:uid="{00000000-0005-0000-0000-00000F5D0000}"/>
    <cellStyle name="Normal 2 3 4 6 2 5" xfId="18810" xr:uid="{00000000-0005-0000-0000-00007A490000}"/>
    <cellStyle name="Normal 2 3 4 6 3" xfId="5361" xr:uid="{00000000-0005-0000-0000-0000F1140000}"/>
    <cellStyle name="Normal 2 3 4 6 3 2" xfId="15413" xr:uid="{00000000-0005-0000-0000-0000353C0000}"/>
    <cellStyle name="Normal 2 3 4 6 3 2 3" xfId="30511" xr:uid="{00000000-0005-0000-0000-00002F770000}"/>
    <cellStyle name="Normal 2 3 4 6 3 3" xfId="10393" xr:uid="{00000000-0005-0000-0000-000099280000}"/>
    <cellStyle name="Normal 2 3 4 6 3 3 3" xfId="25494" xr:uid="{00000000-0005-0000-0000-000096630000}"/>
    <cellStyle name="Normal 2 3 4 6 3 5" xfId="20481" xr:uid="{00000000-0005-0000-0000-000001500000}"/>
    <cellStyle name="Normal 2 3 4 6 4" xfId="12071" xr:uid="{00000000-0005-0000-0000-0000272F0000}"/>
    <cellStyle name="Normal 2 3 4 6 4 3" xfId="27169" xr:uid="{00000000-0005-0000-0000-0000216A0000}"/>
    <cellStyle name="Normal 2 3 4 6 5" xfId="7050" xr:uid="{00000000-0005-0000-0000-00008A1B0000}"/>
    <cellStyle name="Normal 2 3 4 6 5 3" xfId="22152" xr:uid="{00000000-0005-0000-0000-000088560000}"/>
    <cellStyle name="Normal 2 3 4 6 7" xfId="17139" xr:uid="{00000000-0005-0000-0000-0000F3420000}"/>
    <cellStyle name="Normal 2 3 4 7" xfId="2828" xr:uid="{00000000-0005-0000-0000-00000C0B0000}"/>
    <cellStyle name="Normal 2 3 4 7 2" xfId="12906" xr:uid="{00000000-0005-0000-0000-00006A320000}"/>
    <cellStyle name="Normal 2 3 4 7 2 3" xfId="28004" xr:uid="{00000000-0005-0000-0000-0000646D0000}"/>
    <cellStyle name="Normal 2 3 4 7 3" xfId="7886" xr:uid="{00000000-0005-0000-0000-0000CE1E0000}"/>
    <cellStyle name="Normal 2 3 4 7 3 3" xfId="22987" xr:uid="{00000000-0005-0000-0000-0000CB590000}"/>
    <cellStyle name="Normal 2 3 4 7 5" xfId="17974" xr:uid="{00000000-0005-0000-0000-000036460000}"/>
    <cellStyle name="Normal 2 3 4 8" xfId="4522" xr:uid="{00000000-0005-0000-0000-0000AA110000}"/>
    <cellStyle name="Normal 2 3 4 8 2" xfId="14577" xr:uid="{00000000-0005-0000-0000-0000F1380000}"/>
    <cellStyle name="Normal 2 3 4 8 2 3" xfId="29675" xr:uid="{00000000-0005-0000-0000-0000EB730000}"/>
    <cellStyle name="Normal 2 3 4 8 3" xfId="9557" xr:uid="{00000000-0005-0000-0000-000055250000}"/>
    <cellStyle name="Normal 2 3 4 8 3 3" xfId="24658" xr:uid="{00000000-0005-0000-0000-000052600000}"/>
    <cellStyle name="Normal 2 3 4 8 5" xfId="19645" xr:uid="{00000000-0005-0000-0000-0000BD4C0000}"/>
    <cellStyle name="Normal 2 3 4 9" xfId="11233" xr:uid="{00000000-0005-0000-0000-0000E12B0000}"/>
    <cellStyle name="Normal 2 3 4 9 3" xfId="26333" xr:uid="{00000000-0005-0000-0000-0000DD660000}"/>
    <cellStyle name="Normal 2 3 5" xfId="846" xr:uid="{00000000-0005-0000-0000-00004E030000}"/>
    <cellStyle name="Normal 2 3 5 10" xfId="6213" xr:uid="{00000000-0005-0000-0000-000045180000}"/>
    <cellStyle name="Normal 2 3 5 10 3" xfId="21317" xr:uid="{00000000-0005-0000-0000-000045530000}"/>
    <cellStyle name="Normal 2 3 5 12" xfId="16302" xr:uid="{00000000-0005-0000-0000-0000AE3F0000}"/>
    <cellStyle name="Normal 2 3 5 2" xfId="1177" xr:uid="{00000000-0005-0000-0000-000099040000}"/>
    <cellStyle name="Normal 2 3 5 2 11" xfId="16356" xr:uid="{00000000-0005-0000-0000-0000E43F0000}"/>
    <cellStyle name="Normal 2 3 5 2 2" xfId="1285" xr:uid="{00000000-0005-0000-0000-000005050000}"/>
    <cellStyle name="Normal 2 3 5 2 2 10" xfId="16460" xr:uid="{00000000-0005-0000-0000-00004C400000}"/>
    <cellStyle name="Normal 2 3 5 2 2 2" xfId="1502" xr:uid="{00000000-0005-0000-0000-0000DE050000}"/>
    <cellStyle name="Normal 2 3 5 2 2 2 2" xfId="1923" xr:uid="{00000000-0005-0000-0000-000083070000}"/>
    <cellStyle name="Normal 2 3 5 2 2 2 2 2" xfId="2762" xr:uid="{00000000-0005-0000-0000-0000CA0A0000}"/>
    <cellStyle name="Normal 2 3 5 2 2 2 2 2 2" xfId="4452" xr:uid="{00000000-0005-0000-0000-000064110000}"/>
    <cellStyle name="Normal 2 3 5 2 2 2 2 2 2 2" xfId="14525" xr:uid="{00000000-0005-0000-0000-0000BD380000}"/>
    <cellStyle name="Normal 2 3 5 2 2 2 2 2 2 2 3" xfId="29623" xr:uid="{00000000-0005-0000-0000-0000B7730000}"/>
    <cellStyle name="Normal 2 3 5 2 2 2 2 2 2 3" xfId="9505" xr:uid="{00000000-0005-0000-0000-000021250000}"/>
    <cellStyle name="Normal 2 3 5 2 2 2 2 2 2 3 3" xfId="24606" xr:uid="{00000000-0005-0000-0000-00001E600000}"/>
    <cellStyle name="Normal 2 3 5 2 2 2 2 2 2 5" xfId="19593" xr:uid="{00000000-0005-0000-0000-0000894C0000}"/>
    <cellStyle name="Normal 2 3 5 2 2 2 2 2 3" xfId="6144" xr:uid="{00000000-0005-0000-0000-000000180000}"/>
    <cellStyle name="Normal 2 3 5 2 2 2 2 2 3 2" xfId="16196" xr:uid="{00000000-0005-0000-0000-0000443F0000}"/>
    <cellStyle name="Normal 2 3 5 2 2 2 2 2 3 3" xfId="11176" xr:uid="{00000000-0005-0000-0000-0000A82B0000}"/>
    <cellStyle name="Normal 2 3 5 2 2 2 2 2 3 3 3" xfId="26277" xr:uid="{00000000-0005-0000-0000-0000A5660000}"/>
    <cellStyle name="Normal 2 3 5 2 2 2 2 2 3 5" xfId="21264" xr:uid="{00000000-0005-0000-0000-000010530000}"/>
    <cellStyle name="Normal 2 3 5 2 2 2 2 2 4" xfId="12854" xr:uid="{00000000-0005-0000-0000-000036320000}"/>
    <cellStyle name="Normal 2 3 5 2 2 2 2 2 4 3" xfId="27952" xr:uid="{00000000-0005-0000-0000-0000306D0000}"/>
    <cellStyle name="Normal 2 3 5 2 2 2 2 2 5" xfId="7833" xr:uid="{00000000-0005-0000-0000-0000991E0000}"/>
    <cellStyle name="Normal 2 3 5 2 2 2 2 2 5 3" xfId="22935" xr:uid="{00000000-0005-0000-0000-000097590000}"/>
    <cellStyle name="Normal 2 3 5 2 2 2 2 2 7" xfId="17922" xr:uid="{00000000-0005-0000-0000-000002460000}"/>
    <cellStyle name="Normal 2 3 5 2 2 2 2 3" xfId="3615" xr:uid="{00000000-0005-0000-0000-00001F0E0000}"/>
    <cellStyle name="Normal 2 3 5 2 2 2 2 3 2" xfId="13689" xr:uid="{00000000-0005-0000-0000-000079350000}"/>
    <cellStyle name="Normal 2 3 5 2 2 2 2 3 2 3" xfId="28787" xr:uid="{00000000-0005-0000-0000-000073700000}"/>
    <cellStyle name="Normal 2 3 5 2 2 2 2 3 3" xfId="8669" xr:uid="{00000000-0005-0000-0000-0000DD210000}"/>
    <cellStyle name="Normal 2 3 5 2 2 2 2 3 3 3" xfId="23770" xr:uid="{00000000-0005-0000-0000-0000DA5C0000}"/>
    <cellStyle name="Normal 2 3 5 2 2 2 2 3 5" xfId="18757" xr:uid="{00000000-0005-0000-0000-000045490000}"/>
    <cellStyle name="Normal 2 3 5 2 2 2 2 4" xfId="5308" xr:uid="{00000000-0005-0000-0000-0000BC140000}"/>
    <cellStyle name="Normal 2 3 5 2 2 2 2 4 2" xfId="15360" xr:uid="{00000000-0005-0000-0000-0000003C0000}"/>
    <cellStyle name="Normal 2 3 5 2 2 2 2 4 2 3" xfId="30458" xr:uid="{00000000-0005-0000-0000-0000FA760000}"/>
    <cellStyle name="Normal 2 3 5 2 2 2 2 4 3" xfId="10340" xr:uid="{00000000-0005-0000-0000-000064280000}"/>
    <cellStyle name="Normal 2 3 5 2 2 2 2 4 3 3" xfId="25441" xr:uid="{00000000-0005-0000-0000-000061630000}"/>
    <cellStyle name="Normal 2 3 5 2 2 2 2 4 5" xfId="20428" xr:uid="{00000000-0005-0000-0000-0000CC4F0000}"/>
    <cellStyle name="Normal 2 3 5 2 2 2 2 5" xfId="12018" xr:uid="{00000000-0005-0000-0000-0000F22E0000}"/>
    <cellStyle name="Normal 2 3 5 2 2 2 2 5 3" xfId="27116" xr:uid="{00000000-0005-0000-0000-0000EC690000}"/>
    <cellStyle name="Normal 2 3 5 2 2 2 2 6" xfId="6997" xr:uid="{00000000-0005-0000-0000-0000551B0000}"/>
    <cellStyle name="Normal 2 3 5 2 2 2 2 6 3" xfId="22099" xr:uid="{00000000-0005-0000-0000-000053560000}"/>
    <cellStyle name="Normal 2 3 5 2 2 2 2 8" xfId="17086" xr:uid="{00000000-0005-0000-0000-0000BE420000}"/>
    <cellStyle name="Normal 2 3 5 2 2 2 3" xfId="2344" xr:uid="{00000000-0005-0000-0000-000028090000}"/>
    <cellStyle name="Normal 2 3 5 2 2 2 3 2" xfId="4034" xr:uid="{00000000-0005-0000-0000-0000C20F0000}"/>
    <cellStyle name="Normal 2 3 5 2 2 2 3 2 2" xfId="14107" xr:uid="{00000000-0005-0000-0000-00001B370000}"/>
    <cellStyle name="Normal 2 3 5 2 2 2 3 2 2 3" xfId="29205" xr:uid="{00000000-0005-0000-0000-000015720000}"/>
    <cellStyle name="Normal 2 3 5 2 2 2 3 2 3" xfId="9087" xr:uid="{00000000-0005-0000-0000-00007F230000}"/>
    <cellStyle name="Normal 2 3 5 2 2 2 3 2 3 3" xfId="24188" xr:uid="{00000000-0005-0000-0000-00007C5E0000}"/>
    <cellStyle name="Normal 2 3 5 2 2 2 3 2 5" xfId="19175" xr:uid="{00000000-0005-0000-0000-0000E74A0000}"/>
    <cellStyle name="Normal 2 3 5 2 2 2 3 3" xfId="5726" xr:uid="{00000000-0005-0000-0000-00005E160000}"/>
    <cellStyle name="Normal 2 3 5 2 2 2 3 3 2" xfId="15778" xr:uid="{00000000-0005-0000-0000-0000A23D0000}"/>
    <cellStyle name="Normal 2 3 5 2 2 2 3 3 3" xfId="10758" xr:uid="{00000000-0005-0000-0000-0000062A0000}"/>
    <cellStyle name="Normal 2 3 5 2 2 2 3 3 3 3" xfId="25859" xr:uid="{00000000-0005-0000-0000-000003650000}"/>
    <cellStyle name="Normal 2 3 5 2 2 2 3 3 5" xfId="20846" xr:uid="{00000000-0005-0000-0000-00006E510000}"/>
    <cellStyle name="Normal 2 3 5 2 2 2 3 4" xfId="12436" xr:uid="{00000000-0005-0000-0000-000094300000}"/>
    <cellStyle name="Normal 2 3 5 2 2 2 3 4 3" xfId="27534" xr:uid="{00000000-0005-0000-0000-00008E6B0000}"/>
    <cellStyle name="Normal 2 3 5 2 2 2 3 5" xfId="7415" xr:uid="{00000000-0005-0000-0000-0000F71C0000}"/>
    <cellStyle name="Normal 2 3 5 2 2 2 3 5 3" xfId="22517" xr:uid="{00000000-0005-0000-0000-0000F5570000}"/>
    <cellStyle name="Normal 2 3 5 2 2 2 3 7" xfId="17504" xr:uid="{00000000-0005-0000-0000-000060440000}"/>
    <cellStyle name="Normal 2 3 5 2 2 2 4" xfId="3197" xr:uid="{00000000-0005-0000-0000-00007D0C0000}"/>
    <cellStyle name="Normal 2 3 5 2 2 2 4 2" xfId="13271" xr:uid="{00000000-0005-0000-0000-0000D7330000}"/>
    <cellStyle name="Normal 2 3 5 2 2 2 4 2 3" xfId="28369" xr:uid="{00000000-0005-0000-0000-0000D16E0000}"/>
    <cellStyle name="Normal 2 3 5 2 2 2 4 3" xfId="8251" xr:uid="{00000000-0005-0000-0000-00003B200000}"/>
    <cellStyle name="Normal 2 3 5 2 2 2 4 3 3" xfId="23352" xr:uid="{00000000-0005-0000-0000-0000385B0000}"/>
    <cellStyle name="Normal 2 3 5 2 2 2 4 5" xfId="18339" xr:uid="{00000000-0005-0000-0000-0000A3470000}"/>
    <cellStyle name="Normal 2 3 5 2 2 2 5" xfId="4890" xr:uid="{00000000-0005-0000-0000-00001A130000}"/>
    <cellStyle name="Normal 2 3 5 2 2 2 5 2" xfId="14942" xr:uid="{00000000-0005-0000-0000-00005E3A0000}"/>
    <cellStyle name="Normal 2 3 5 2 2 2 5 2 3" xfId="30040" xr:uid="{00000000-0005-0000-0000-000058750000}"/>
    <cellStyle name="Normal 2 3 5 2 2 2 5 3" xfId="9922" xr:uid="{00000000-0005-0000-0000-0000C2260000}"/>
    <cellStyle name="Normal 2 3 5 2 2 2 5 3 3" xfId="25023" xr:uid="{00000000-0005-0000-0000-0000BF610000}"/>
    <cellStyle name="Normal 2 3 5 2 2 2 5 5" xfId="20010" xr:uid="{00000000-0005-0000-0000-00002A4E0000}"/>
    <cellStyle name="Normal 2 3 5 2 2 2 6" xfId="11600" xr:uid="{00000000-0005-0000-0000-0000502D0000}"/>
    <cellStyle name="Normal 2 3 5 2 2 2 6 3" xfId="26698" xr:uid="{00000000-0005-0000-0000-00004A680000}"/>
    <cellStyle name="Normal 2 3 5 2 2 2 7" xfId="6579" xr:uid="{00000000-0005-0000-0000-0000B3190000}"/>
    <cellStyle name="Normal 2 3 5 2 2 2 7 3" xfId="21681" xr:uid="{00000000-0005-0000-0000-0000B1540000}"/>
    <cellStyle name="Normal 2 3 5 2 2 2 9" xfId="16668" xr:uid="{00000000-0005-0000-0000-00001C410000}"/>
    <cellStyle name="Normal 2 3 5 2 2 3" xfId="1715" xr:uid="{00000000-0005-0000-0000-0000B3060000}"/>
    <cellStyle name="Normal 2 3 5 2 2 3 2" xfId="2554" xr:uid="{00000000-0005-0000-0000-0000FA090000}"/>
    <cellStyle name="Normal 2 3 5 2 2 3 2 2" xfId="4244" xr:uid="{00000000-0005-0000-0000-000094100000}"/>
    <cellStyle name="Normal 2 3 5 2 2 3 2 2 2" xfId="14317" xr:uid="{00000000-0005-0000-0000-0000ED370000}"/>
    <cellStyle name="Normal 2 3 5 2 2 3 2 2 2 3" xfId="29415" xr:uid="{00000000-0005-0000-0000-0000E7720000}"/>
    <cellStyle name="Normal 2 3 5 2 2 3 2 2 3" xfId="9297" xr:uid="{00000000-0005-0000-0000-000051240000}"/>
    <cellStyle name="Normal 2 3 5 2 2 3 2 2 3 3" xfId="24398" xr:uid="{00000000-0005-0000-0000-00004E5F0000}"/>
    <cellStyle name="Normal 2 3 5 2 2 3 2 2 5" xfId="19385" xr:uid="{00000000-0005-0000-0000-0000B94B0000}"/>
    <cellStyle name="Normal 2 3 5 2 2 3 2 3" xfId="5936" xr:uid="{00000000-0005-0000-0000-000030170000}"/>
    <cellStyle name="Normal 2 3 5 2 2 3 2 3 2" xfId="15988" xr:uid="{00000000-0005-0000-0000-0000743E0000}"/>
    <cellStyle name="Normal 2 3 5 2 2 3 2 3 3" xfId="10968" xr:uid="{00000000-0005-0000-0000-0000D82A0000}"/>
    <cellStyle name="Normal 2 3 5 2 2 3 2 3 3 3" xfId="26069" xr:uid="{00000000-0005-0000-0000-0000D5650000}"/>
    <cellStyle name="Normal 2 3 5 2 2 3 2 3 5" xfId="21056" xr:uid="{00000000-0005-0000-0000-000040520000}"/>
    <cellStyle name="Normal 2 3 5 2 2 3 2 4" xfId="12646" xr:uid="{00000000-0005-0000-0000-000066310000}"/>
    <cellStyle name="Normal 2 3 5 2 2 3 2 4 3" xfId="27744" xr:uid="{00000000-0005-0000-0000-0000606C0000}"/>
    <cellStyle name="Normal 2 3 5 2 2 3 2 5" xfId="7625" xr:uid="{00000000-0005-0000-0000-0000C91D0000}"/>
    <cellStyle name="Normal 2 3 5 2 2 3 2 5 3" xfId="22727" xr:uid="{00000000-0005-0000-0000-0000C7580000}"/>
    <cellStyle name="Normal 2 3 5 2 2 3 2 7" xfId="17714" xr:uid="{00000000-0005-0000-0000-000032450000}"/>
    <cellStyle name="Normal 2 3 5 2 2 3 3" xfId="3407" xr:uid="{00000000-0005-0000-0000-00004F0D0000}"/>
    <cellStyle name="Normal 2 3 5 2 2 3 3 2" xfId="13481" xr:uid="{00000000-0005-0000-0000-0000A9340000}"/>
    <cellStyle name="Normal 2 3 5 2 2 3 3 2 3" xfId="28579" xr:uid="{00000000-0005-0000-0000-0000A36F0000}"/>
    <cellStyle name="Normal 2 3 5 2 2 3 3 3" xfId="8461" xr:uid="{00000000-0005-0000-0000-00000D210000}"/>
    <cellStyle name="Normal 2 3 5 2 2 3 3 3 3" xfId="23562" xr:uid="{00000000-0005-0000-0000-00000A5C0000}"/>
    <cellStyle name="Normal 2 3 5 2 2 3 3 5" xfId="18549" xr:uid="{00000000-0005-0000-0000-000075480000}"/>
    <cellStyle name="Normal 2 3 5 2 2 3 4" xfId="5100" xr:uid="{00000000-0005-0000-0000-0000EC130000}"/>
    <cellStyle name="Normal 2 3 5 2 2 3 4 2" xfId="15152" xr:uid="{00000000-0005-0000-0000-0000303B0000}"/>
    <cellStyle name="Normal 2 3 5 2 2 3 4 2 3" xfId="30250" xr:uid="{00000000-0005-0000-0000-00002A760000}"/>
    <cellStyle name="Normal 2 3 5 2 2 3 4 3" xfId="10132" xr:uid="{00000000-0005-0000-0000-000094270000}"/>
    <cellStyle name="Normal 2 3 5 2 2 3 4 3 3" xfId="25233" xr:uid="{00000000-0005-0000-0000-000091620000}"/>
    <cellStyle name="Normal 2 3 5 2 2 3 4 5" xfId="20220" xr:uid="{00000000-0005-0000-0000-0000FC4E0000}"/>
    <cellStyle name="Normal 2 3 5 2 2 3 5" xfId="11810" xr:uid="{00000000-0005-0000-0000-0000222E0000}"/>
    <cellStyle name="Normal 2 3 5 2 2 3 5 3" xfId="26908" xr:uid="{00000000-0005-0000-0000-00001C690000}"/>
    <cellStyle name="Normal 2 3 5 2 2 3 6" xfId="6789" xr:uid="{00000000-0005-0000-0000-0000851A0000}"/>
    <cellStyle name="Normal 2 3 5 2 2 3 6 3" xfId="21891" xr:uid="{00000000-0005-0000-0000-000083550000}"/>
    <cellStyle name="Normal 2 3 5 2 2 3 8" xfId="16878" xr:uid="{00000000-0005-0000-0000-0000EE410000}"/>
    <cellStyle name="Normal 2 3 5 2 2 4" xfId="2136" xr:uid="{00000000-0005-0000-0000-000058080000}"/>
    <cellStyle name="Normal 2 3 5 2 2 4 2" xfId="3826" xr:uid="{00000000-0005-0000-0000-0000F20E0000}"/>
    <cellStyle name="Normal 2 3 5 2 2 4 2 2" xfId="13899" xr:uid="{00000000-0005-0000-0000-00004B360000}"/>
    <cellStyle name="Normal 2 3 5 2 2 4 2 2 3" xfId="28997" xr:uid="{00000000-0005-0000-0000-000045710000}"/>
    <cellStyle name="Normal 2 3 5 2 2 4 2 3" xfId="8879" xr:uid="{00000000-0005-0000-0000-0000AF220000}"/>
    <cellStyle name="Normal 2 3 5 2 2 4 2 3 3" xfId="23980" xr:uid="{00000000-0005-0000-0000-0000AC5D0000}"/>
    <cellStyle name="Normal 2 3 5 2 2 4 2 5" xfId="18967" xr:uid="{00000000-0005-0000-0000-0000174A0000}"/>
    <cellStyle name="Normal 2 3 5 2 2 4 3" xfId="5518" xr:uid="{00000000-0005-0000-0000-00008E150000}"/>
    <cellStyle name="Normal 2 3 5 2 2 4 3 2" xfId="15570" xr:uid="{00000000-0005-0000-0000-0000D23C0000}"/>
    <cellStyle name="Normal 2 3 5 2 2 4 3 2 3" xfId="30668" xr:uid="{00000000-0005-0000-0000-0000CC770000}"/>
    <cellStyle name="Normal 2 3 5 2 2 4 3 3" xfId="10550" xr:uid="{00000000-0005-0000-0000-000036290000}"/>
    <cellStyle name="Normal 2 3 5 2 2 4 3 3 3" xfId="25651" xr:uid="{00000000-0005-0000-0000-000033640000}"/>
    <cellStyle name="Normal 2 3 5 2 2 4 3 5" xfId="20638" xr:uid="{00000000-0005-0000-0000-00009E500000}"/>
    <cellStyle name="Normal 2 3 5 2 2 4 4" xfId="12228" xr:uid="{00000000-0005-0000-0000-0000C42F0000}"/>
    <cellStyle name="Normal 2 3 5 2 2 4 4 3" xfId="27326" xr:uid="{00000000-0005-0000-0000-0000BE6A0000}"/>
    <cellStyle name="Normal 2 3 5 2 2 4 5" xfId="7207" xr:uid="{00000000-0005-0000-0000-0000271C0000}"/>
    <cellStyle name="Normal 2 3 5 2 2 4 5 3" xfId="22309" xr:uid="{00000000-0005-0000-0000-000025570000}"/>
    <cellStyle name="Normal 2 3 5 2 2 4 7" xfId="17296" xr:uid="{00000000-0005-0000-0000-000090430000}"/>
    <cellStyle name="Normal 2 3 5 2 2 5" xfId="2989" xr:uid="{00000000-0005-0000-0000-0000AD0B0000}"/>
    <cellStyle name="Normal 2 3 5 2 2 5 2" xfId="13063" xr:uid="{00000000-0005-0000-0000-000007330000}"/>
    <cellStyle name="Normal 2 3 5 2 2 5 2 3" xfId="28161" xr:uid="{00000000-0005-0000-0000-0000016E0000}"/>
    <cellStyle name="Normal 2 3 5 2 2 5 3" xfId="8043" xr:uid="{00000000-0005-0000-0000-00006B1F0000}"/>
    <cellStyle name="Normal 2 3 5 2 2 5 3 3" xfId="23144" xr:uid="{00000000-0005-0000-0000-0000685A0000}"/>
    <cellStyle name="Normal 2 3 5 2 2 5 5" xfId="18131" xr:uid="{00000000-0005-0000-0000-0000D3460000}"/>
    <cellStyle name="Normal 2 3 5 2 2 6" xfId="4682" xr:uid="{00000000-0005-0000-0000-00004A120000}"/>
    <cellStyle name="Normal 2 3 5 2 2 6 2" xfId="14734" xr:uid="{00000000-0005-0000-0000-00008E390000}"/>
    <cellStyle name="Normal 2 3 5 2 2 6 2 3" xfId="29832" xr:uid="{00000000-0005-0000-0000-000088740000}"/>
    <cellStyle name="Normal 2 3 5 2 2 6 3" xfId="9714" xr:uid="{00000000-0005-0000-0000-0000F2250000}"/>
    <cellStyle name="Normal 2 3 5 2 2 6 3 3" xfId="24815" xr:uid="{00000000-0005-0000-0000-0000EF600000}"/>
    <cellStyle name="Normal 2 3 5 2 2 6 5" xfId="19802" xr:uid="{00000000-0005-0000-0000-00005A4D0000}"/>
    <cellStyle name="Normal 2 3 5 2 2 7" xfId="11392" xr:uid="{00000000-0005-0000-0000-0000802C0000}"/>
    <cellStyle name="Normal 2 3 5 2 2 7 3" xfId="26490" xr:uid="{00000000-0005-0000-0000-00007A670000}"/>
    <cellStyle name="Normal 2 3 5 2 2 8" xfId="6371" xr:uid="{00000000-0005-0000-0000-0000E3180000}"/>
    <cellStyle name="Normal 2 3 5 2 2 8 3" xfId="21473" xr:uid="{00000000-0005-0000-0000-0000E1530000}"/>
    <cellStyle name="Normal 2 3 5 2 3" xfId="1398" xr:uid="{00000000-0005-0000-0000-000076050000}"/>
    <cellStyle name="Normal 2 3 5 2 3 2" xfId="1819" xr:uid="{00000000-0005-0000-0000-00001B070000}"/>
    <cellStyle name="Normal 2 3 5 2 3 2 2" xfId="2658" xr:uid="{00000000-0005-0000-0000-0000620A0000}"/>
    <cellStyle name="Normal 2 3 5 2 3 2 2 2" xfId="4348" xr:uid="{00000000-0005-0000-0000-0000FC100000}"/>
    <cellStyle name="Normal 2 3 5 2 3 2 2 2 2" xfId="14421" xr:uid="{00000000-0005-0000-0000-000055380000}"/>
    <cellStyle name="Normal 2 3 5 2 3 2 2 2 2 3" xfId="29519" xr:uid="{00000000-0005-0000-0000-00004F730000}"/>
    <cellStyle name="Normal 2 3 5 2 3 2 2 2 3" xfId="9401" xr:uid="{00000000-0005-0000-0000-0000B9240000}"/>
    <cellStyle name="Normal 2 3 5 2 3 2 2 2 3 3" xfId="24502" xr:uid="{00000000-0005-0000-0000-0000B65F0000}"/>
    <cellStyle name="Normal 2 3 5 2 3 2 2 2 5" xfId="19489" xr:uid="{00000000-0005-0000-0000-0000214C0000}"/>
    <cellStyle name="Normal 2 3 5 2 3 2 2 3" xfId="6040" xr:uid="{00000000-0005-0000-0000-000098170000}"/>
    <cellStyle name="Normal 2 3 5 2 3 2 2 3 2" xfId="16092" xr:uid="{00000000-0005-0000-0000-0000DC3E0000}"/>
    <cellStyle name="Normal 2 3 5 2 3 2 2 3 3" xfId="11072" xr:uid="{00000000-0005-0000-0000-0000402B0000}"/>
    <cellStyle name="Normal 2 3 5 2 3 2 2 3 3 3" xfId="26173" xr:uid="{00000000-0005-0000-0000-00003D660000}"/>
    <cellStyle name="Normal 2 3 5 2 3 2 2 3 5" xfId="21160" xr:uid="{00000000-0005-0000-0000-0000A8520000}"/>
    <cellStyle name="Normal 2 3 5 2 3 2 2 4" xfId="12750" xr:uid="{00000000-0005-0000-0000-0000CE310000}"/>
    <cellStyle name="Normal 2 3 5 2 3 2 2 4 3" xfId="27848" xr:uid="{00000000-0005-0000-0000-0000C86C0000}"/>
    <cellStyle name="Normal 2 3 5 2 3 2 2 5" xfId="7729" xr:uid="{00000000-0005-0000-0000-0000311E0000}"/>
    <cellStyle name="Normal 2 3 5 2 3 2 2 5 3" xfId="22831" xr:uid="{00000000-0005-0000-0000-00002F590000}"/>
    <cellStyle name="Normal 2 3 5 2 3 2 2 7" xfId="17818" xr:uid="{00000000-0005-0000-0000-00009A450000}"/>
    <cellStyle name="Normal 2 3 5 2 3 2 3" xfId="3511" xr:uid="{00000000-0005-0000-0000-0000B70D0000}"/>
    <cellStyle name="Normal 2 3 5 2 3 2 3 2" xfId="13585" xr:uid="{00000000-0005-0000-0000-000011350000}"/>
    <cellStyle name="Normal 2 3 5 2 3 2 3 2 3" xfId="28683" xr:uid="{00000000-0005-0000-0000-00000B700000}"/>
    <cellStyle name="Normal 2 3 5 2 3 2 3 3" xfId="8565" xr:uid="{00000000-0005-0000-0000-000075210000}"/>
    <cellStyle name="Normal 2 3 5 2 3 2 3 3 3" xfId="23666" xr:uid="{00000000-0005-0000-0000-0000725C0000}"/>
    <cellStyle name="Normal 2 3 5 2 3 2 3 5" xfId="18653" xr:uid="{00000000-0005-0000-0000-0000DD480000}"/>
    <cellStyle name="Normal 2 3 5 2 3 2 4" xfId="5204" xr:uid="{00000000-0005-0000-0000-000054140000}"/>
    <cellStyle name="Normal 2 3 5 2 3 2 4 2" xfId="15256" xr:uid="{00000000-0005-0000-0000-0000983B0000}"/>
    <cellStyle name="Normal 2 3 5 2 3 2 4 2 3" xfId="30354" xr:uid="{00000000-0005-0000-0000-000092760000}"/>
    <cellStyle name="Normal 2 3 5 2 3 2 4 3" xfId="10236" xr:uid="{00000000-0005-0000-0000-0000FC270000}"/>
    <cellStyle name="Normal 2 3 5 2 3 2 4 3 3" xfId="25337" xr:uid="{00000000-0005-0000-0000-0000F9620000}"/>
    <cellStyle name="Normal 2 3 5 2 3 2 4 5" xfId="20324" xr:uid="{00000000-0005-0000-0000-0000644F0000}"/>
    <cellStyle name="Normal 2 3 5 2 3 2 5" xfId="11914" xr:uid="{00000000-0005-0000-0000-00008A2E0000}"/>
    <cellStyle name="Normal 2 3 5 2 3 2 5 3" xfId="27012" xr:uid="{00000000-0005-0000-0000-000084690000}"/>
    <cellStyle name="Normal 2 3 5 2 3 2 6" xfId="6893" xr:uid="{00000000-0005-0000-0000-0000ED1A0000}"/>
    <cellStyle name="Normal 2 3 5 2 3 2 6 3" xfId="21995" xr:uid="{00000000-0005-0000-0000-0000EB550000}"/>
    <cellStyle name="Normal 2 3 5 2 3 2 8" xfId="16982" xr:uid="{00000000-0005-0000-0000-000056420000}"/>
    <cellStyle name="Normal 2 3 5 2 3 3" xfId="2240" xr:uid="{00000000-0005-0000-0000-0000C0080000}"/>
    <cellStyle name="Normal 2 3 5 2 3 3 2" xfId="3930" xr:uid="{00000000-0005-0000-0000-00005A0F0000}"/>
    <cellStyle name="Normal 2 3 5 2 3 3 2 2" xfId="14003" xr:uid="{00000000-0005-0000-0000-0000B3360000}"/>
    <cellStyle name="Normal 2 3 5 2 3 3 2 2 3" xfId="29101" xr:uid="{00000000-0005-0000-0000-0000AD710000}"/>
    <cellStyle name="Normal 2 3 5 2 3 3 2 3" xfId="8983" xr:uid="{00000000-0005-0000-0000-000017230000}"/>
    <cellStyle name="Normal 2 3 5 2 3 3 2 3 3" xfId="24084" xr:uid="{00000000-0005-0000-0000-0000145E0000}"/>
    <cellStyle name="Normal 2 3 5 2 3 3 2 5" xfId="19071" xr:uid="{00000000-0005-0000-0000-00007F4A0000}"/>
    <cellStyle name="Normal 2 3 5 2 3 3 3" xfId="5622" xr:uid="{00000000-0005-0000-0000-0000F6150000}"/>
    <cellStyle name="Normal 2 3 5 2 3 3 3 2" xfId="15674" xr:uid="{00000000-0005-0000-0000-00003A3D0000}"/>
    <cellStyle name="Normal 2 3 5 2 3 3 3 3" xfId="10654" xr:uid="{00000000-0005-0000-0000-00009E290000}"/>
    <cellStyle name="Normal 2 3 5 2 3 3 3 3 3" xfId="25755" xr:uid="{00000000-0005-0000-0000-00009B640000}"/>
    <cellStyle name="Normal 2 3 5 2 3 3 3 5" xfId="20742" xr:uid="{00000000-0005-0000-0000-000006510000}"/>
    <cellStyle name="Normal 2 3 5 2 3 3 4" xfId="12332" xr:uid="{00000000-0005-0000-0000-00002C300000}"/>
    <cellStyle name="Normal 2 3 5 2 3 3 4 3" xfId="27430" xr:uid="{00000000-0005-0000-0000-0000266B0000}"/>
    <cellStyle name="Normal 2 3 5 2 3 3 5" xfId="7311" xr:uid="{00000000-0005-0000-0000-00008F1C0000}"/>
    <cellStyle name="Normal 2 3 5 2 3 3 5 3" xfId="22413" xr:uid="{00000000-0005-0000-0000-00008D570000}"/>
    <cellStyle name="Normal 2 3 5 2 3 3 7" xfId="17400" xr:uid="{00000000-0005-0000-0000-0000F8430000}"/>
    <cellStyle name="Normal 2 3 5 2 3 4" xfId="3093" xr:uid="{00000000-0005-0000-0000-0000150C0000}"/>
    <cellStyle name="Normal 2 3 5 2 3 4 2" xfId="13167" xr:uid="{00000000-0005-0000-0000-00006F330000}"/>
    <cellStyle name="Normal 2 3 5 2 3 4 2 3" xfId="28265" xr:uid="{00000000-0005-0000-0000-0000696E0000}"/>
    <cellStyle name="Normal 2 3 5 2 3 4 3" xfId="8147" xr:uid="{00000000-0005-0000-0000-0000D31F0000}"/>
    <cellStyle name="Normal 2 3 5 2 3 4 3 3" xfId="23248" xr:uid="{00000000-0005-0000-0000-0000D05A0000}"/>
    <cellStyle name="Normal 2 3 5 2 3 4 5" xfId="18235" xr:uid="{00000000-0005-0000-0000-00003B470000}"/>
    <cellStyle name="Normal 2 3 5 2 3 5" xfId="4786" xr:uid="{00000000-0005-0000-0000-0000B2120000}"/>
    <cellStyle name="Normal 2 3 5 2 3 5 2" xfId="14838" xr:uid="{00000000-0005-0000-0000-0000F6390000}"/>
    <cellStyle name="Normal 2 3 5 2 3 5 2 3" xfId="29936" xr:uid="{00000000-0005-0000-0000-0000F0740000}"/>
    <cellStyle name="Normal 2 3 5 2 3 5 3" xfId="9818" xr:uid="{00000000-0005-0000-0000-00005A260000}"/>
    <cellStyle name="Normal 2 3 5 2 3 5 3 3" xfId="24919" xr:uid="{00000000-0005-0000-0000-000057610000}"/>
    <cellStyle name="Normal 2 3 5 2 3 5 5" xfId="19906" xr:uid="{00000000-0005-0000-0000-0000C24D0000}"/>
    <cellStyle name="Normal 2 3 5 2 3 6" xfId="11496" xr:uid="{00000000-0005-0000-0000-0000E82C0000}"/>
    <cellStyle name="Normal 2 3 5 2 3 6 3" xfId="26594" xr:uid="{00000000-0005-0000-0000-0000E2670000}"/>
    <cellStyle name="Normal 2 3 5 2 3 7" xfId="6475" xr:uid="{00000000-0005-0000-0000-00004B190000}"/>
    <cellStyle name="Normal 2 3 5 2 3 7 3" xfId="21577" xr:uid="{00000000-0005-0000-0000-000049540000}"/>
    <cellStyle name="Normal 2 3 5 2 3 9" xfId="16564" xr:uid="{00000000-0005-0000-0000-0000B4400000}"/>
    <cellStyle name="Normal 2 3 5 2 4" xfId="1611" xr:uid="{00000000-0005-0000-0000-00004B060000}"/>
    <cellStyle name="Normal 2 3 5 2 4 2" xfId="2450" xr:uid="{00000000-0005-0000-0000-000092090000}"/>
    <cellStyle name="Normal 2 3 5 2 4 2 2" xfId="4140" xr:uid="{00000000-0005-0000-0000-00002C100000}"/>
    <cellStyle name="Normal 2 3 5 2 4 2 2 2" xfId="14213" xr:uid="{00000000-0005-0000-0000-000085370000}"/>
    <cellStyle name="Normal 2 3 5 2 4 2 2 2 3" xfId="29311" xr:uid="{00000000-0005-0000-0000-00007F720000}"/>
    <cellStyle name="Normal 2 3 5 2 4 2 2 3" xfId="9193" xr:uid="{00000000-0005-0000-0000-0000E9230000}"/>
    <cellStyle name="Normal 2 3 5 2 4 2 2 3 3" xfId="24294" xr:uid="{00000000-0005-0000-0000-0000E65E0000}"/>
    <cellStyle name="Normal 2 3 5 2 4 2 2 5" xfId="19281" xr:uid="{00000000-0005-0000-0000-0000514B0000}"/>
    <cellStyle name="Normal 2 3 5 2 4 2 3" xfId="5832" xr:uid="{00000000-0005-0000-0000-0000C8160000}"/>
    <cellStyle name="Normal 2 3 5 2 4 2 3 2" xfId="15884" xr:uid="{00000000-0005-0000-0000-00000C3E0000}"/>
    <cellStyle name="Normal 2 3 5 2 4 2 3 3" xfId="10864" xr:uid="{00000000-0005-0000-0000-0000702A0000}"/>
    <cellStyle name="Normal 2 3 5 2 4 2 3 3 3" xfId="25965" xr:uid="{00000000-0005-0000-0000-00006D650000}"/>
    <cellStyle name="Normal 2 3 5 2 4 2 3 5" xfId="20952" xr:uid="{00000000-0005-0000-0000-0000D8510000}"/>
    <cellStyle name="Normal 2 3 5 2 4 2 4" xfId="12542" xr:uid="{00000000-0005-0000-0000-0000FE300000}"/>
    <cellStyle name="Normal 2 3 5 2 4 2 4 3" xfId="27640" xr:uid="{00000000-0005-0000-0000-0000F86B0000}"/>
    <cellStyle name="Normal 2 3 5 2 4 2 5" xfId="7521" xr:uid="{00000000-0005-0000-0000-0000611D0000}"/>
    <cellStyle name="Normal 2 3 5 2 4 2 5 3" xfId="22623" xr:uid="{00000000-0005-0000-0000-00005F580000}"/>
    <cellStyle name="Normal 2 3 5 2 4 2 7" xfId="17610" xr:uid="{00000000-0005-0000-0000-0000CA440000}"/>
    <cellStyle name="Normal 2 3 5 2 4 3" xfId="3303" xr:uid="{00000000-0005-0000-0000-0000E70C0000}"/>
    <cellStyle name="Normal 2 3 5 2 4 3 2" xfId="13377" xr:uid="{00000000-0005-0000-0000-000041340000}"/>
    <cellStyle name="Normal 2 3 5 2 4 3 2 3" xfId="28475" xr:uid="{00000000-0005-0000-0000-00003B6F0000}"/>
    <cellStyle name="Normal 2 3 5 2 4 3 3" xfId="8357" xr:uid="{00000000-0005-0000-0000-0000A5200000}"/>
    <cellStyle name="Normal 2 3 5 2 4 3 3 3" xfId="23458" xr:uid="{00000000-0005-0000-0000-0000A25B0000}"/>
    <cellStyle name="Normal 2 3 5 2 4 3 5" xfId="18445" xr:uid="{00000000-0005-0000-0000-00000D480000}"/>
    <cellStyle name="Normal 2 3 5 2 4 4" xfId="4996" xr:uid="{00000000-0005-0000-0000-000084130000}"/>
    <cellStyle name="Normal 2 3 5 2 4 4 2" xfId="15048" xr:uid="{00000000-0005-0000-0000-0000C83A0000}"/>
    <cellStyle name="Normal 2 3 5 2 4 4 2 3" xfId="30146" xr:uid="{00000000-0005-0000-0000-0000C2750000}"/>
    <cellStyle name="Normal 2 3 5 2 4 4 3" xfId="10028" xr:uid="{00000000-0005-0000-0000-00002C270000}"/>
    <cellStyle name="Normal 2 3 5 2 4 4 3 3" xfId="25129" xr:uid="{00000000-0005-0000-0000-000029620000}"/>
    <cellStyle name="Normal 2 3 5 2 4 4 5" xfId="20116" xr:uid="{00000000-0005-0000-0000-0000944E0000}"/>
    <cellStyle name="Normal 2 3 5 2 4 5" xfId="11706" xr:uid="{00000000-0005-0000-0000-0000BA2D0000}"/>
    <cellStyle name="Normal 2 3 5 2 4 5 3" xfId="26804" xr:uid="{00000000-0005-0000-0000-0000B4680000}"/>
    <cellStyle name="Normal 2 3 5 2 4 6" xfId="6685" xr:uid="{00000000-0005-0000-0000-00001D1A0000}"/>
    <cellStyle name="Normal 2 3 5 2 4 6 3" xfId="21787" xr:uid="{00000000-0005-0000-0000-00001B550000}"/>
    <cellStyle name="Normal 2 3 5 2 4 8" xfId="16774" xr:uid="{00000000-0005-0000-0000-000086410000}"/>
    <cellStyle name="Normal 2 3 5 2 5" xfId="2032" xr:uid="{00000000-0005-0000-0000-0000F0070000}"/>
    <cellStyle name="Normal 2 3 5 2 5 2" xfId="3722" xr:uid="{00000000-0005-0000-0000-00008A0E0000}"/>
    <cellStyle name="Normal 2 3 5 2 5 2 2" xfId="13795" xr:uid="{00000000-0005-0000-0000-0000E3350000}"/>
    <cellStyle name="Normal 2 3 5 2 5 2 2 3" xfId="28893" xr:uid="{00000000-0005-0000-0000-0000DD700000}"/>
    <cellStyle name="Normal 2 3 5 2 5 2 3" xfId="8775" xr:uid="{00000000-0005-0000-0000-000047220000}"/>
    <cellStyle name="Normal 2 3 5 2 5 2 3 3" xfId="23876" xr:uid="{00000000-0005-0000-0000-0000445D0000}"/>
    <cellStyle name="Normal 2 3 5 2 5 2 5" xfId="18863" xr:uid="{00000000-0005-0000-0000-0000AF490000}"/>
    <cellStyle name="Normal 2 3 5 2 5 3" xfId="5414" xr:uid="{00000000-0005-0000-0000-000026150000}"/>
    <cellStyle name="Normal 2 3 5 2 5 3 2" xfId="15466" xr:uid="{00000000-0005-0000-0000-00006A3C0000}"/>
    <cellStyle name="Normal 2 3 5 2 5 3 2 3" xfId="30564" xr:uid="{00000000-0005-0000-0000-000064770000}"/>
    <cellStyle name="Normal 2 3 5 2 5 3 3" xfId="10446" xr:uid="{00000000-0005-0000-0000-0000CE280000}"/>
    <cellStyle name="Normal 2 3 5 2 5 3 3 3" xfId="25547" xr:uid="{00000000-0005-0000-0000-0000CB630000}"/>
    <cellStyle name="Normal 2 3 5 2 5 3 5" xfId="20534" xr:uid="{00000000-0005-0000-0000-000036500000}"/>
    <cellStyle name="Normal 2 3 5 2 5 4" xfId="12124" xr:uid="{00000000-0005-0000-0000-00005C2F0000}"/>
    <cellStyle name="Normal 2 3 5 2 5 4 3" xfId="27222" xr:uid="{00000000-0005-0000-0000-0000566A0000}"/>
    <cellStyle name="Normal 2 3 5 2 5 5" xfId="7103" xr:uid="{00000000-0005-0000-0000-0000BF1B0000}"/>
    <cellStyle name="Normal 2 3 5 2 5 5 3" xfId="22205" xr:uid="{00000000-0005-0000-0000-0000BD560000}"/>
    <cellStyle name="Normal 2 3 5 2 5 7" xfId="17192" xr:uid="{00000000-0005-0000-0000-000028430000}"/>
    <cellStyle name="Normal 2 3 5 2 6" xfId="2885" xr:uid="{00000000-0005-0000-0000-0000450B0000}"/>
    <cellStyle name="Normal 2 3 5 2 6 2" xfId="12959" xr:uid="{00000000-0005-0000-0000-00009F320000}"/>
    <cellStyle name="Normal 2 3 5 2 6 2 3" xfId="28057" xr:uid="{00000000-0005-0000-0000-0000996D0000}"/>
    <cellStyle name="Normal 2 3 5 2 6 3" xfId="7939" xr:uid="{00000000-0005-0000-0000-0000031F0000}"/>
    <cellStyle name="Normal 2 3 5 2 6 3 3" xfId="23040" xr:uid="{00000000-0005-0000-0000-0000005A0000}"/>
    <cellStyle name="Normal 2 3 5 2 6 5" xfId="18027" xr:uid="{00000000-0005-0000-0000-00006B460000}"/>
    <cellStyle name="Normal 2 3 5 2 7" xfId="4578" xr:uid="{00000000-0005-0000-0000-0000E2110000}"/>
    <cellStyle name="Normal 2 3 5 2 7 2" xfId="14630" xr:uid="{00000000-0005-0000-0000-000026390000}"/>
    <cellStyle name="Normal 2 3 5 2 7 2 3" xfId="29728" xr:uid="{00000000-0005-0000-0000-000020740000}"/>
    <cellStyle name="Normal 2 3 5 2 7 3" xfId="9610" xr:uid="{00000000-0005-0000-0000-00008A250000}"/>
    <cellStyle name="Normal 2 3 5 2 7 3 3" xfId="24711" xr:uid="{00000000-0005-0000-0000-000087600000}"/>
    <cellStyle name="Normal 2 3 5 2 7 5" xfId="19698" xr:uid="{00000000-0005-0000-0000-0000F24C0000}"/>
    <cellStyle name="Normal 2 3 5 2 8" xfId="11288" xr:uid="{00000000-0005-0000-0000-0000182C0000}"/>
    <cellStyle name="Normal 2 3 5 2 8 3" xfId="26386" xr:uid="{00000000-0005-0000-0000-000012670000}"/>
    <cellStyle name="Normal 2 3 5 2 9" xfId="6267" xr:uid="{00000000-0005-0000-0000-00007B180000}"/>
    <cellStyle name="Normal 2 3 5 2 9 3" xfId="21369" xr:uid="{00000000-0005-0000-0000-000079530000}"/>
    <cellStyle name="Normal 2 3 5 3" xfId="1231" xr:uid="{00000000-0005-0000-0000-0000CF040000}"/>
    <cellStyle name="Normal 2 3 5 3 10" xfId="16408" xr:uid="{00000000-0005-0000-0000-000018400000}"/>
    <cellStyle name="Normal 2 3 5 3 2" xfId="1450" xr:uid="{00000000-0005-0000-0000-0000AA050000}"/>
    <cellStyle name="Normal 2 3 5 3 2 2" xfId="1871" xr:uid="{00000000-0005-0000-0000-00004F070000}"/>
    <cellStyle name="Normal 2 3 5 3 2 2 2" xfId="2710" xr:uid="{00000000-0005-0000-0000-0000960A0000}"/>
    <cellStyle name="Normal 2 3 5 3 2 2 2 2" xfId="4400" xr:uid="{00000000-0005-0000-0000-000030110000}"/>
    <cellStyle name="Normal 2 3 5 3 2 2 2 2 2" xfId="14473" xr:uid="{00000000-0005-0000-0000-000089380000}"/>
    <cellStyle name="Normal 2 3 5 3 2 2 2 2 2 3" xfId="29571" xr:uid="{00000000-0005-0000-0000-000083730000}"/>
    <cellStyle name="Normal 2 3 5 3 2 2 2 2 3" xfId="9453" xr:uid="{00000000-0005-0000-0000-0000ED240000}"/>
    <cellStyle name="Normal 2 3 5 3 2 2 2 2 3 3" xfId="24554" xr:uid="{00000000-0005-0000-0000-0000EA5F0000}"/>
    <cellStyle name="Normal 2 3 5 3 2 2 2 2 5" xfId="19541" xr:uid="{00000000-0005-0000-0000-0000554C0000}"/>
    <cellStyle name="Normal 2 3 5 3 2 2 2 3" xfId="6092" xr:uid="{00000000-0005-0000-0000-0000CC170000}"/>
    <cellStyle name="Normal 2 3 5 3 2 2 2 3 2" xfId="16144" xr:uid="{00000000-0005-0000-0000-0000103F0000}"/>
    <cellStyle name="Normal 2 3 5 3 2 2 2 3 3" xfId="11124" xr:uid="{00000000-0005-0000-0000-0000742B0000}"/>
    <cellStyle name="Normal 2 3 5 3 2 2 2 3 3 3" xfId="26225" xr:uid="{00000000-0005-0000-0000-000071660000}"/>
    <cellStyle name="Normal 2 3 5 3 2 2 2 3 5" xfId="21212" xr:uid="{00000000-0005-0000-0000-0000DC520000}"/>
    <cellStyle name="Normal 2 3 5 3 2 2 2 4" xfId="12802" xr:uid="{00000000-0005-0000-0000-000002320000}"/>
    <cellStyle name="Normal 2 3 5 3 2 2 2 4 3" xfId="27900" xr:uid="{00000000-0005-0000-0000-0000FC6C0000}"/>
    <cellStyle name="Normal 2 3 5 3 2 2 2 5" xfId="7781" xr:uid="{00000000-0005-0000-0000-0000651E0000}"/>
    <cellStyle name="Normal 2 3 5 3 2 2 2 5 3" xfId="22883" xr:uid="{00000000-0005-0000-0000-000063590000}"/>
    <cellStyle name="Normal 2 3 5 3 2 2 2 7" xfId="17870" xr:uid="{00000000-0005-0000-0000-0000CE450000}"/>
    <cellStyle name="Normal 2 3 5 3 2 2 3" xfId="3563" xr:uid="{00000000-0005-0000-0000-0000EB0D0000}"/>
    <cellStyle name="Normal 2 3 5 3 2 2 3 2" xfId="13637" xr:uid="{00000000-0005-0000-0000-000045350000}"/>
    <cellStyle name="Normal 2 3 5 3 2 2 3 2 3" xfId="28735" xr:uid="{00000000-0005-0000-0000-00003F700000}"/>
    <cellStyle name="Normal 2 3 5 3 2 2 3 3" xfId="8617" xr:uid="{00000000-0005-0000-0000-0000A9210000}"/>
    <cellStyle name="Normal 2 3 5 3 2 2 3 3 3" xfId="23718" xr:uid="{00000000-0005-0000-0000-0000A65C0000}"/>
    <cellStyle name="Normal 2 3 5 3 2 2 3 5" xfId="18705" xr:uid="{00000000-0005-0000-0000-000011490000}"/>
    <cellStyle name="Normal 2 3 5 3 2 2 4" xfId="5256" xr:uid="{00000000-0005-0000-0000-000088140000}"/>
    <cellStyle name="Normal 2 3 5 3 2 2 4 2" xfId="15308" xr:uid="{00000000-0005-0000-0000-0000CC3B0000}"/>
    <cellStyle name="Normal 2 3 5 3 2 2 4 2 3" xfId="30406" xr:uid="{00000000-0005-0000-0000-0000C6760000}"/>
    <cellStyle name="Normal 2 3 5 3 2 2 4 3" xfId="10288" xr:uid="{00000000-0005-0000-0000-000030280000}"/>
    <cellStyle name="Normal 2 3 5 3 2 2 4 3 3" xfId="25389" xr:uid="{00000000-0005-0000-0000-00002D630000}"/>
    <cellStyle name="Normal 2 3 5 3 2 2 4 5" xfId="20376" xr:uid="{00000000-0005-0000-0000-0000984F0000}"/>
    <cellStyle name="Normal 2 3 5 3 2 2 5" xfId="11966" xr:uid="{00000000-0005-0000-0000-0000BE2E0000}"/>
    <cellStyle name="Normal 2 3 5 3 2 2 5 3" xfId="27064" xr:uid="{00000000-0005-0000-0000-0000B8690000}"/>
    <cellStyle name="Normal 2 3 5 3 2 2 6" xfId="6945" xr:uid="{00000000-0005-0000-0000-0000211B0000}"/>
    <cellStyle name="Normal 2 3 5 3 2 2 6 3" xfId="22047" xr:uid="{00000000-0005-0000-0000-00001F560000}"/>
    <cellStyle name="Normal 2 3 5 3 2 2 8" xfId="17034" xr:uid="{00000000-0005-0000-0000-00008A420000}"/>
    <cellStyle name="Normal 2 3 5 3 2 3" xfId="2292" xr:uid="{00000000-0005-0000-0000-0000F4080000}"/>
    <cellStyle name="Normal 2 3 5 3 2 3 2" xfId="3982" xr:uid="{00000000-0005-0000-0000-00008E0F0000}"/>
    <cellStyle name="Normal 2 3 5 3 2 3 2 2" xfId="14055" xr:uid="{00000000-0005-0000-0000-0000E7360000}"/>
    <cellStyle name="Normal 2 3 5 3 2 3 2 2 3" xfId="29153" xr:uid="{00000000-0005-0000-0000-0000E1710000}"/>
    <cellStyle name="Normal 2 3 5 3 2 3 2 3" xfId="9035" xr:uid="{00000000-0005-0000-0000-00004B230000}"/>
    <cellStyle name="Normal 2 3 5 3 2 3 2 3 3" xfId="24136" xr:uid="{00000000-0005-0000-0000-0000485E0000}"/>
    <cellStyle name="Normal 2 3 5 3 2 3 2 5" xfId="19123" xr:uid="{00000000-0005-0000-0000-0000B34A0000}"/>
    <cellStyle name="Normal 2 3 5 3 2 3 3" xfId="5674" xr:uid="{00000000-0005-0000-0000-00002A160000}"/>
    <cellStyle name="Normal 2 3 5 3 2 3 3 2" xfId="15726" xr:uid="{00000000-0005-0000-0000-00006E3D0000}"/>
    <cellStyle name="Normal 2 3 5 3 2 3 3 3" xfId="10706" xr:uid="{00000000-0005-0000-0000-0000D2290000}"/>
    <cellStyle name="Normal 2 3 5 3 2 3 3 3 3" xfId="25807" xr:uid="{00000000-0005-0000-0000-0000CF640000}"/>
    <cellStyle name="Normal 2 3 5 3 2 3 3 5" xfId="20794" xr:uid="{00000000-0005-0000-0000-00003A510000}"/>
    <cellStyle name="Normal 2 3 5 3 2 3 4" xfId="12384" xr:uid="{00000000-0005-0000-0000-000060300000}"/>
    <cellStyle name="Normal 2 3 5 3 2 3 4 3" xfId="27482" xr:uid="{00000000-0005-0000-0000-00005A6B0000}"/>
    <cellStyle name="Normal 2 3 5 3 2 3 5" xfId="7363" xr:uid="{00000000-0005-0000-0000-0000C31C0000}"/>
    <cellStyle name="Normal 2 3 5 3 2 3 5 3" xfId="22465" xr:uid="{00000000-0005-0000-0000-0000C1570000}"/>
    <cellStyle name="Normal 2 3 5 3 2 3 7" xfId="17452" xr:uid="{00000000-0005-0000-0000-00002C440000}"/>
    <cellStyle name="Normal 2 3 5 3 2 4" xfId="3145" xr:uid="{00000000-0005-0000-0000-0000490C0000}"/>
    <cellStyle name="Normal 2 3 5 3 2 4 2" xfId="13219" xr:uid="{00000000-0005-0000-0000-0000A3330000}"/>
    <cellStyle name="Normal 2 3 5 3 2 4 2 3" xfId="28317" xr:uid="{00000000-0005-0000-0000-00009D6E0000}"/>
    <cellStyle name="Normal 2 3 5 3 2 4 3" xfId="8199" xr:uid="{00000000-0005-0000-0000-000007200000}"/>
    <cellStyle name="Normal 2 3 5 3 2 4 3 3" xfId="23300" xr:uid="{00000000-0005-0000-0000-0000045B0000}"/>
    <cellStyle name="Normal 2 3 5 3 2 4 5" xfId="18287" xr:uid="{00000000-0005-0000-0000-00006F470000}"/>
    <cellStyle name="Normal 2 3 5 3 2 5" xfId="4838" xr:uid="{00000000-0005-0000-0000-0000E6120000}"/>
    <cellStyle name="Normal 2 3 5 3 2 5 2" xfId="14890" xr:uid="{00000000-0005-0000-0000-00002A3A0000}"/>
    <cellStyle name="Normal 2 3 5 3 2 5 2 3" xfId="29988" xr:uid="{00000000-0005-0000-0000-000024750000}"/>
    <cellStyle name="Normal 2 3 5 3 2 5 3" xfId="9870" xr:uid="{00000000-0005-0000-0000-00008E260000}"/>
    <cellStyle name="Normal 2 3 5 3 2 5 3 3" xfId="24971" xr:uid="{00000000-0005-0000-0000-00008B610000}"/>
    <cellStyle name="Normal 2 3 5 3 2 5 5" xfId="19958" xr:uid="{00000000-0005-0000-0000-0000F64D0000}"/>
    <cellStyle name="Normal 2 3 5 3 2 6" xfId="11548" xr:uid="{00000000-0005-0000-0000-00001C2D0000}"/>
    <cellStyle name="Normal 2 3 5 3 2 6 3" xfId="26646" xr:uid="{00000000-0005-0000-0000-000016680000}"/>
    <cellStyle name="Normal 2 3 5 3 2 7" xfId="6527" xr:uid="{00000000-0005-0000-0000-00007F190000}"/>
    <cellStyle name="Normal 2 3 5 3 2 7 3" xfId="21629" xr:uid="{00000000-0005-0000-0000-00007D540000}"/>
    <cellStyle name="Normal 2 3 5 3 2 9" xfId="16616" xr:uid="{00000000-0005-0000-0000-0000E8400000}"/>
    <cellStyle name="Normal 2 3 5 3 3" xfId="1663" xr:uid="{00000000-0005-0000-0000-00007F060000}"/>
    <cellStyle name="Normal 2 3 5 3 3 2" xfId="2502" xr:uid="{00000000-0005-0000-0000-0000C6090000}"/>
    <cellStyle name="Normal 2 3 5 3 3 2 2" xfId="4192" xr:uid="{00000000-0005-0000-0000-000060100000}"/>
    <cellStyle name="Normal 2 3 5 3 3 2 2 2" xfId="14265" xr:uid="{00000000-0005-0000-0000-0000B9370000}"/>
    <cellStyle name="Normal 2 3 5 3 3 2 2 2 3" xfId="29363" xr:uid="{00000000-0005-0000-0000-0000B3720000}"/>
    <cellStyle name="Normal 2 3 5 3 3 2 2 3" xfId="9245" xr:uid="{00000000-0005-0000-0000-00001D240000}"/>
    <cellStyle name="Normal 2 3 5 3 3 2 2 3 3" xfId="24346" xr:uid="{00000000-0005-0000-0000-00001A5F0000}"/>
    <cellStyle name="Normal 2 3 5 3 3 2 2 5" xfId="19333" xr:uid="{00000000-0005-0000-0000-0000854B0000}"/>
    <cellStyle name="Normal 2 3 5 3 3 2 3" xfId="5884" xr:uid="{00000000-0005-0000-0000-0000FC160000}"/>
    <cellStyle name="Normal 2 3 5 3 3 2 3 2" xfId="15936" xr:uid="{00000000-0005-0000-0000-0000403E0000}"/>
    <cellStyle name="Normal 2 3 5 3 3 2 3 3" xfId="10916" xr:uid="{00000000-0005-0000-0000-0000A42A0000}"/>
    <cellStyle name="Normal 2 3 5 3 3 2 3 3 3" xfId="26017" xr:uid="{00000000-0005-0000-0000-0000A1650000}"/>
    <cellStyle name="Normal 2 3 5 3 3 2 3 5" xfId="21004" xr:uid="{00000000-0005-0000-0000-00000C520000}"/>
    <cellStyle name="Normal 2 3 5 3 3 2 4" xfId="12594" xr:uid="{00000000-0005-0000-0000-000032310000}"/>
    <cellStyle name="Normal 2 3 5 3 3 2 4 3" xfId="27692" xr:uid="{00000000-0005-0000-0000-00002C6C0000}"/>
    <cellStyle name="Normal 2 3 5 3 3 2 5" xfId="7573" xr:uid="{00000000-0005-0000-0000-0000951D0000}"/>
    <cellStyle name="Normal 2 3 5 3 3 2 5 3" xfId="22675" xr:uid="{00000000-0005-0000-0000-000093580000}"/>
    <cellStyle name="Normal 2 3 5 3 3 2 7" xfId="17662" xr:uid="{00000000-0005-0000-0000-0000FE440000}"/>
    <cellStyle name="Normal 2 3 5 3 3 3" xfId="3355" xr:uid="{00000000-0005-0000-0000-00001B0D0000}"/>
    <cellStyle name="Normal 2 3 5 3 3 3 2" xfId="13429" xr:uid="{00000000-0005-0000-0000-000075340000}"/>
    <cellStyle name="Normal 2 3 5 3 3 3 2 3" xfId="28527" xr:uid="{00000000-0005-0000-0000-00006F6F0000}"/>
    <cellStyle name="Normal 2 3 5 3 3 3 3" xfId="8409" xr:uid="{00000000-0005-0000-0000-0000D9200000}"/>
    <cellStyle name="Normal 2 3 5 3 3 3 3 3" xfId="23510" xr:uid="{00000000-0005-0000-0000-0000D65B0000}"/>
    <cellStyle name="Normal 2 3 5 3 3 3 5" xfId="18497" xr:uid="{00000000-0005-0000-0000-000041480000}"/>
    <cellStyle name="Normal 2 3 5 3 3 4" xfId="5048" xr:uid="{00000000-0005-0000-0000-0000B8130000}"/>
    <cellStyle name="Normal 2 3 5 3 3 4 2" xfId="15100" xr:uid="{00000000-0005-0000-0000-0000FC3A0000}"/>
    <cellStyle name="Normal 2 3 5 3 3 4 2 3" xfId="30198" xr:uid="{00000000-0005-0000-0000-0000F6750000}"/>
    <cellStyle name="Normal 2 3 5 3 3 4 3" xfId="10080" xr:uid="{00000000-0005-0000-0000-000060270000}"/>
    <cellStyle name="Normal 2 3 5 3 3 4 3 3" xfId="25181" xr:uid="{00000000-0005-0000-0000-00005D620000}"/>
    <cellStyle name="Normal 2 3 5 3 3 4 5" xfId="20168" xr:uid="{00000000-0005-0000-0000-0000C84E0000}"/>
    <cellStyle name="Normal 2 3 5 3 3 5" xfId="11758" xr:uid="{00000000-0005-0000-0000-0000EE2D0000}"/>
    <cellStyle name="Normal 2 3 5 3 3 5 3" xfId="26856" xr:uid="{00000000-0005-0000-0000-0000E8680000}"/>
    <cellStyle name="Normal 2 3 5 3 3 6" xfId="6737" xr:uid="{00000000-0005-0000-0000-0000511A0000}"/>
    <cellStyle name="Normal 2 3 5 3 3 6 3" xfId="21839" xr:uid="{00000000-0005-0000-0000-00004F550000}"/>
    <cellStyle name="Normal 2 3 5 3 3 8" xfId="16826" xr:uid="{00000000-0005-0000-0000-0000BA410000}"/>
    <cellStyle name="Normal 2 3 5 3 4" xfId="2084" xr:uid="{00000000-0005-0000-0000-000024080000}"/>
    <cellStyle name="Normal 2 3 5 3 4 2" xfId="3774" xr:uid="{00000000-0005-0000-0000-0000BE0E0000}"/>
    <cellStyle name="Normal 2 3 5 3 4 2 2" xfId="13847" xr:uid="{00000000-0005-0000-0000-000017360000}"/>
    <cellStyle name="Normal 2 3 5 3 4 2 2 3" xfId="28945" xr:uid="{00000000-0005-0000-0000-000011710000}"/>
    <cellStyle name="Normal 2 3 5 3 4 2 3" xfId="8827" xr:uid="{00000000-0005-0000-0000-00007B220000}"/>
    <cellStyle name="Normal 2 3 5 3 4 2 3 3" xfId="23928" xr:uid="{00000000-0005-0000-0000-0000785D0000}"/>
    <cellStyle name="Normal 2 3 5 3 4 2 5" xfId="18915" xr:uid="{00000000-0005-0000-0000-0000E3490000}"/>
    <cellStyle name="Normal 2 3 5 3 4 3" xfId="5466" xr:uid="{00000000-0005-0000-0000-00005A150000}"/>
    <cellStyle name="Normal 2 3 5 3 4 3 2" xfId="15518" xr:uid="{00000000-0005-0000-0000-00009E3C0000}"/>
    <cellStyle name="Normal 2 3 5 3 4 3 2 3" xfId="30616" xr:uid="{00000000-0005-0000-0000-000098770000}"/>
    <cellStyle name="Normal 2 3 5 3 4 3 3" xfId="10498" xr:uid="{00000000-0005-0000-0000-000002290000}"/>
    <cellStyle name="Normal 2 3 5 3 4 3 3 3" xfId="25599" xr:uid="{00000000-0005-0000-0000-0000FF630000}"/>
    <cellStyle name="Normal 2 3 5 3 4 3 5" xfId="20586" xr:uid="{00000000-0005-0000-0000-00006A500000}"/>
    <cellStyle name="Normal 2 3 5 3 4 4" xfId="12176" xr:uid="{00000000-0005-0000-0000-0000902F0000}"/>
    <cellStyle name="Normal 2 3 5 3 4 4 3" xfId="27274" xr:uid="{00000000-0005-0000-0000-00008A6A0000}"/>
    <cellStyle name="Normal 2 3 5 3 4 5" xfId="7155" xr:uid="{00000000-0005-0000-0000-0000F31B0000}"/>
    <cellStyle name="Normal 2 3 5 3 4 5 3" xfId="22257" xr:uid="{00000000-0005-0000-0000-0000F1560000}"/>
    <cellStyle name="Normal 2 3 5 3 4 7" xfId="17244" xr:uid="{00000000-0005-0000-0000-00005C430000}"/>
    <cellStyle name="Normal 2 3 5 3 5" xfId="2937" xr:uid="{00000000-0005-0000-0000-0000790B0000}"/>
    <cellStyle name="Normal 2 3 5 3 5 2" xfId="13011" xr:uid="{00000000-0005-0000-0000-0000D3320000}"/>
    <cellStyle name="Normal 2 3 5 3 5 2 3" xfId="28109" xr:uid="{00000000-0005-0000-0000-0000CD6D0000}"/>
    <cellStyle name="Normal 2 3 5 3 5 3" xfId="7991" xr:uid="{00000000-0005-0000-0000-0000371F0000}"/>
    <cellStyle name="Normal 2 3 5 3 5 3 3" xfId="23092" xr:uid="{00000000-0005-0000-0000-0000345A0000}"/>
    <cellStyle name="Normal 2 3 5 3 5 5" xfId="18079" xr:uid="{00000000-0005-0000-0000-00009F460000}"/>
    <cellStyle name="Normal 2 3 5 3 6" xfId="4630" xr:uid="{00000000-0005-0000-0000-000016120000}"/>
    <cellStyle name="Normal 2 3 5 3 6 2" xfId="14682" xr:uid="{00000000-0005-0000-0000-00005A390000}"/>
    <cellStyle name="Normal 2 3 5 3 6 2 3" xfId="29780" xr:uid="{00000000-0005-0000-0000-000054740000}"/>
    <cellStyle name="Normal 2 3 5 3 6 3" xfId="9662" xr:uid="{00000000-0005-0000-0000-0000BE250000}"/>
    <cellStyle name="Normal 2 3 5 3 6 3 3" xfId="24763" xr:uid="{00000000-0005-0000-0000-0000BB600000}"/>
    <cellStyle name="Normal 2 3 5 3 6 5" xfId="19750" xr:uid="{00000000-0005-0000-0000-0000264D0000}"/>
    <cellStyle name="Normal 2 3 5 3 7" xfId="11340" xr:uid="{00000000-0005-0000-0000-00004C2C0000}"/>
    <cellStyle name="Normal 2 3 5 3 7 3" xfId="26438" xr:uid="{00000000-0005-0000-0000-000046670000}"/>
    <cellStyle name="Normal 2 3 5 3 8" xfId="6319" xr:uid="{00000000-0005-0000-0000-0000AF180000}"/>
    <cellStyle name="Normal 2 3 5 3 8 3" xfId="21421" xr:uid="{00000000-0005-0000-0000-0000AD530000}"/>
    <cellStyle name="Normal 2 3 5 4" xfId="1344" xr:uid="{00000000-0005-0000-0000-000040050000}"/>
    <cellStyle name="Normal 2 3 5 4 2" xfId="1767" xr:uid="{00000000-0005-0000-0000-0000E7060000}"/>
    <cellStyle name="Normal 2 3 5 4 2 2" xfId="2606" xr:uid="{00000000-0005-0000-0000-00002E0A0000}"/>
    <cellStyle name="Normal 2 3 5 4 2 2 2" xfId="4296" xr:uid="{00000000-0005-0000-0000-0000C8100000}"/>
    <cellStyle name="Normal 2 3 5 4 2 2 2 2" xfId="14369" xr:uid="{00000000-0005-0000-0000-000021380000}"/>
    <cellStyle name="Normal 2 3 5 4 2 2 2 2 3" xfId="29467" xr:uid="{00000000-0005-0000-0000-00001B730000}"/>
    <cellStyle name="Normal 2 3 5 4 2 2 2 3" xfId="9349" xr:uid="{00000000-0005-0000-0000-000085240000}"/>
    <cellStyle name="Normal 2 3 5 4 2 2 2 3 3" xfId="24450" xr:uid="{00000000-0005-0000-0000-0000825F0000}"/>
    <cellStyle name="Normal 2 3 5 4 2 2 2 5" xfId="19437" xr:uid="{00000000-0005-0000-0000-0000ED4B0000}"/>
    <cellStyle name="Normal 2 3 5 4 2 2 3" xfId="5988" xr:uid="{00000000-0005-0000-0000-000064170000}"/>
    <cellStyle name="Normal 2 3 5 4 2 2 3 2" xfId="16040" xr:uid="{00000000-0005-0000-0000-0000A83E0000}"/>
    <cellStyle name="Normal 2 3 5 4 2 2 3 3" xfId="11020" xr:uid="{00000000-0005-0000-0000-00000C2B0000}"/>
    <cellStyle name="Normal 2 3 5 4 2 2 3 3 3" xfId="26121" xr:uid="{00000000-0005-0000-0000-000009660000}"/>
    <cellStyle name="Normal 2 3 5 4 2 2 3 5" xfId="21108" xr:uid="{00000000-0005-0000-0000-000074520000}"/>
    <cellStyle name="Normal 2 3 5 4 2 2 4" xfId="12698" xr:uid="{00000000-0005-0000-0000-00009A310000}"/>
    <cellStyle name="Normal 2 3 5 4 2 2 4 3" xfId="27796" xr:uid="{00000000-0005-0000-0000-0000946C0000}"/>
    <cellStyle name="Normal 2 3 5 4 2 2 5" xfId="7677" xr:uid="{00000000-0005-0000-0000-0000FD1D0000}"/>
    <cellStyle name="Normal 2 3 5 4 2 2 5 3" xfId="22779" xr:uid="{00000000-0005-0000-0000-0000FB580000}"/>
    <cellStyle name="Normal 2 3 5 4 2 2 7" xfId="17766" xr:uid="{00000000-0005-0000-0000-000066450000}"/>
    <cellStyle name="Normal 2 3 5 4 2 3" xfId="3459" xr:uid="{00000000-0005-0000-0000-0000830D0000}"/>
    <cellStyle name="Normal 2 3 5 4 2 3 2" xfId="13533" xr:uid="{00000000-0005-0000-0000-0000DD340000}"/>
    <cellStyle name="Normal 2 3 5 4 2 3 2 3" xfId="28631" xr:uid="{00000000-0005-0000-0000-0000D76F0000}"/>
    <cellStyle name="Normal 2 3 5 4 2 3 3" xfId="8513" xr:uid="{00000000-0005-0000-0000-000041210000}"/>
    <cellStyle name="Normal 2 3 5 4 2 3 3 3" xfId="23614" xr:uid="{00000000-0005-0000-0000-00003E5C0000}"/>
    <cellStyle name="Normal 2 3 5 4 2 3 5" xfId="18601" xr:uid="{00000000-0005-0000-0000-0000A9480000}"/>
    <cellStyle name="Normal 2 3 5 4 2 4" xfId="5152" xr:uid="{00000000-0005-0000-0000-000020140000}"/>
    <cellStyle name="Normal 2 3 5 4 2 4 2" xfId="15204" xr:uid="{00000000-0005-0000-0000-0000643B0000}"/>
    <cellStyle name="Normal 2 3 5 4 2 4 2 3" xfId="30302" xr:uid="{00000000-0005-0000-0000-00005E760000}"/>
    <cellStyle name="Normal 2 3 5 4 2 4 3" xfId="10184" xr:uid="{00000000-0005-0000-0000-0000C8270000}"/>
    <cellStyle name="Normal 2 3 5 4 2 4 3 3" xfId="25285" xr:uid="{00000000-0005-0000-0000-0000C5620000}"/>
    <cellStyle name="Normal 2 3 5 4 2 4 5" xfId="20272" xr:uid="{00000000-0005-0000-0000-0000304F0000}"/>
    <cellStyle name="Normal 2 3 5 4 2 5" xfId="11862" xr:uid="{00000000-0005-0000-0000-0000562E0000}"/>
    <cellStyle name="Normal 2 3 5 4 2 5 3" xfId="26960" xr:uid="{00000000-0005-0000-0000-000050690000}"/>
    <cellStyle name="Normal 2 3 5 4 2 6" xfId="6841" xr:uid="{00000000-0005-0000-0000-0000B91A0000}"/>
    <cellStyle name="Normal 2 3 5 4 2 6 3" xfId="21943" xr:uid="{00000000-0005-0000-0000-0000B7550000}"/>
    <cellStyle name="Normal 2 3 5 4 2 8" xfId="16930" xr:uid="{00000000-0005-0000-0000-000022420000}"/>
    <cellStyle name="Normal 2 3 5 4 3" xfId="2188" xr:uid="{00000000-0005-0000-0000-00008C080000}"/>
    <cellStyle name="Normal 2 3 5 4 3 2" xfId="3878" xr:uid="{00000000-0005-0000-0000-0000260F0000}"/>
    <cellStyle name="Normal 2 3 5 4 3 2 2" xfId="13951" xr:uid="{00000000-0005-0000-0000-00007F360000}"/>
    <cellStyle name="Normal 2 3 5 4 3 2 2 3" xfId="29049" xr:uid="{00000000-0005-0000-0000-000079710000}"/>
    <cellStyle name="Normal 2 3 5 4 3 2 3" xfId="8931" xr:uid="{00000000-0005-0000-0000-0000E3220000}"/>
    <cellStyle name="Normal 2 3 5 4 3 2 3 3" xfId="24032" xr:uid="{00000000-0005-0000-0000-0000E05D0000}"/>
    <cellStyle name="Normal 2 3 5 4 3 2 5" xfId="19019" xr:uid="{00000000-0005-0000-0000-00004B4A0000}"/>
    <cellStyle name="Normal 2 3 5 4 3 3" xfId="5570" xr:uid="{00000000-0005-0000-0000-0000C2150000}"/>
    <cellStyle name="Normal 2 3 5 4 3 3 2" xfId="15622" xr:uid="{00000000-0005-0000-0000-0000063D0000}"/>
    <cellStyle name="Normal 2 3 5 4 3 3 3" xfId="10602" xr:uid="{00000000-0005-0000-0000-00006A290000}"/>
    <cellStyle name="Normal 2 3 5 4 3 3 3 3" xfId="25703" xr:uid="{00000000-0005-0000-0000-000067640000}"/>
    <cellStyle name="Normal 2 3 5 4 3 3 5" xfId="20690" xr:uid="{00000000-0005-0000-0000-0000D2500000}"/>
    <cellStyle name="Normal 2 3 5 4 3 4" xfId="12280" xr:uid="{00000000-0005-0000-0000-0000F82F0000}"/>
    <cellStyle name="Normal 2 3 5 4 3 4 3" xfId="27378" xr:uid="{00000000-0005-0000-0000-0000F26A0000}"/>
    <cellStyle name="Normal 2 3 5 4 3 5" xfId="7259" xr:uid="{00000000-0005-0000-0000-00005B1C0000}"/>
    <cellStyle name="Normal 2 3 5 4 3 5 3" xfId="22361" xr:uid="{00000000-0005-0000-0000-000059570000}"/>
    <cellStyle name="Normal 2 3 5 4 3 7" xfId="17348" xr:uid="{00000000-0005-0000-0000-0000C4430000}"/>
    <cellStyle name="Normal 2 3 5 4 4" xfId="3041" xr:uid="{00000000-0005-0000-0000-0000E10B0000}"/>
    <cellStyle name="Normal 2 3 5 4 4 2" xfId="13115" xr:uid="{00000000-0005-0000-0000-00003B330000}"/>
    <cellStyle name="Normal 2 3 5 4 4 2 3" xfId="28213" xr:uid="{00000000-0005-0000-0000-0000356E0000}"/>
    <cellStyle name="Normal 2 3 5 4 4 3" xfId="8095" xr:uid="{00000000-0005-0000-0000-00009F1F0000}"/>
    <cellStyle name="Normal 2 3 5 4 4 3 3" xfId="23196" xr:uid="{00000000-0005-0000-0000-00009C5A0000}"/>
    <cellStyle name="Normal 2 3 5 4 4 5" xfId="18183" xr:uid="{00000000-0005-0000-0000-000007470000}"/>
    <cellStyle name="Normal 2 3 5 4 5" xfId="4734" xr:uid="{00000000-0005-0000-0000-00007E120000}"/>
    <cellStyle name="Normal 2 3 5 4 5 2" xfId="14786" xr:uid="{00000000-0005-0000-0000-0000C2390000}"/>
    <cellStyle name="Normal 2 3 5 4 5 2 3" xfId="29884" xr:uid="{00000000-0005-0000-0000-0000BC740000}"/>
    <cellStyle name="Normal 2 3 5 4 5 3" xfId="9766" xr:uid="{00000000-0005-0000-0000-000026260000}"/>
    <cellStyle name="Normal 2 3 5 4 5 3 3" xfId="24867" xr:uid="{00000000-0005-0000-0000-000023610000}"/>
    <cellStyle name="Normal 2 3 5 4 5 5" xfId="19854" xr:uid="{00000000-0005-0000-0000-00008E4D0000}"/>
    <cellStyle name="Normal 2 3 5 4 6" xfId="11444" xr:uid="{00000000-0005-0000-0000-0000B42C0000}"/>
    <cellStyle name="Normal 2 3 5 4 6 3" xfId="26542" xr:uid="{00000000-0005-0000-0000-0000AE670000}"/>
    <cellStyle name="Normal 2 3 5 4 7" xfId="6423" xr:uid="{00000000-0005-0000-0000-000017190000}"/>
    <cellStyle name="Normal 2 3 5 4 7 3" xfId="21525" xr:uid="{00000000-0005-0000-0000-000015540000}"/>
    <cellStyle name="Normal 2 3 5 4 9" xfId="16512" xr:uid="{00000000-0005-0000-0000-000080400000}"/>
    <cellStyle name="Normal 2 3 5 5" xfId="1557" xr:uid="{00000000-0005-0000-0000-000015060000}"/>
    <cellStyle name="Normal 2 3 5 5 2" xfId="2398" xr:uid="{00000000-0005-0000-0000-00005E090000}"/>
    <cellStyle name="Normal 2 3 5 5 2 2" xfId="4088" xr:uid="{00000000-0005-0000-0000-0000F80F0000}"/>
    <cellStyle name="Normal 2 3 5 5 2 2 2" xfId="14161" xr:uid="{00000000-0005-0000-0000-000051370000}"/>
    <cellStyle name="Normal 2 3 5 5 2 2 2 3" xfId="29259" xr:uid="{00000000-0005-0000-0000-00004B720000}"/>
    <cellStyle name="Normal 2 3 5 5 2 2 3" xfId="9141" xr:uid="{00000000-0005-0000-0000-0000B5230000}"/>
    <cellStyle name="Normal 2 3 5 5 2 2 3 3" xfId="24242" xr:uid="{00000000-0005-0000-0000-0000B25E0000}"/>
    <cellStyle name="Normal 2 3 5 5 2 2 5" xfId="19229" xr:uid="{00000000-0005-0000-0000-00001D4B0000}"/>
    <cellStyle name="Normal 2 3 5 5 2 3" xfId="5780" xr:uid="{00000000-0005-0000-0000-000094160000}"/>
    <cellStyle name="Normal 2 3 5 5 2 3 2" xfId="15832" xr:uid="{00000000-0005-0000-0000-0000D83D0000}"/>
    <cellStyle name="Normal 2 3 5 5 2 3 3" xfId="10812" xr:uid="{00000000-0005-0000-0000-00003C2A0000}"/>
    <cellStyle name="Normal 2 3 5 5 2 3 3 3" xfId="25913" xr:uid="{00000000-0005-0000-0000-000039650000}"/>
    <cellStyle name="Normal 2 3 5 5 2 3 5" xfId="20900" xr:uid="{00000000-0005-0000-0000-0000A4510000}"/>
    <cellStyle name="Normal 2 3 5 5 2 4" xfId="12490" xr:uid="{00000000-0005-0000-0000-0000CA300000}"/>
    <cellStyle name="Normal 2 3 5 5 2 4 3" xfId="27588" xr:uid="{00000000-0005-0000-0000-0000C46B0000}"/>
    <cellStyle name="Normal 2 3 5 5 2 5" xfId="7469" xr:uid="{00000000-0005-0000-0000-00002D1D0000}"/>
    <cellStyle name="Normal 2 3 5 5 2 5 3" xfId="22571" xr:uid="{00000000-0005-0000-0000-00002B580000}"/>
    <cellStyle name="Normal 2 3 5 5 2 7" xfId="17558" xr:uid="{00000000-0005-0000-0000-000096440000}"/>
    <cellStyle name="Normal 2 3 5 5 3" xfId="3251" xr:uid="{00000000-0005-0000-0000-0000B30C0000}"/>
    <cellStyle name="Normal 2 3 5 5 3 2" xfId="13325" xr:uid="{00000000-0005-0000-0000-00000D340000}"/>
    <cellStyle name="Normal 2 3 5 5 3 2 3" xfId="28423" xr:uid="{00000000-0005-0000-0000-0000076F0000}"/>
    <cellStyle name="Normal 2 3 5 5 3 3" xfId="8305" xr:uid="{00000000-0005-0000-0000-000071200000}"/>
    <cellStyle name="Normal 2 3 5 5 3 3 3" xfId="23406" xr:uid="{00000000-0005-0000-0000-00006E5B0000}"/>
    <cellStyle name="Normal 2 3 5 5 3 5" xfId="18393" xr:uid="{00000000-0005-0000-0000-0000D9470000}"/>
    <cellStyle name="Normal 2 3 5 5 4" xfId="4944" xr:uid="{00000000-0005-0000-0000-000050130000}"/>
    <cellStyle name="Normal 2 3 5 5 4 2" xfId="14996" xr:uid="{00000000-0005-0000-0000-0000943A0000}"/>
    <cellStyle name="Normal 2 3 5 5 4 2 3" xfId="30094" xr:uid="{00000000-0005-0000-0000-00008E750000}"/>
    <cellStyle name="Normal 2 3 5 5 4 3" xfId="9976" xr:uid="{00000000-0005-0000-0000-0000F8260000}"/>
    <cellStyle name="Normal 2 3 5 5 4 3 3" xfId="25077" xr:uid="{00000000-0005-0000-0000-0000F5610000}"/>
    <cellStyle name="Normal 2 3 5 5 4 5" xfId="20064" xr:uid="{00000000-0005-0000-0000-0000604E0000}"/>
    <cellStyle name="Normal 2 3 5 5 5" xfId="11654" xr:uid="{00000000-0005-0000-0000-0000862D0000}"/>
    <cellStyle name="Normal 2 3 5 5 5 3" xfId="26752" xr:uid="{00000000-0005-0000-0000-000080680000}"/>
    <cellStyle name="Normal 2 3 5 5 6" xfId="6633" xr:uid="{00000000-0005-0000-0000-0000E9190000}"/>
    <cellStyle name="Normal 2 3 5 5 6 3" xfId="21735" xr:uid="{00000000-0005-0000-0000-0000E7540000}"/>
    <cellStyle name="Normal 2 3 5 5 8" xfId="16722" xr:uid="{00000000-0005-0000-0000-000052410000}"/>
    <cellStyle name="Normal 2 3 5 6" xfId="1978" xr:uid="{00000000-0005-0000-0000-0000BA070000}"/>
    <cellStyle name="Normal 2 3 5 6 2" xfId="3670" xr:uid="{00000000-0005-0000-0000-0000560E0000}"/>
    <cellStyle name="Normal 2 3 5 6 2 2" xfId="13743" xr:uid="{00000000-0005-0000-0000-0000AF350000}"/>
    <cellStyle name="Normal 2 3 5 6 2 2 3" xfId="28841" xr:uid="{00000000-0005-0000-0000-0000A9700000}"/>
    <cellStyle name="Normal 2 3 5 6 2 3" xfId="8723" xr:uid="{00000000-0005-0000-0000-000013220000}"/>
    <cellStyle name="Normal 2 3 5 6 2 3 3" xfId="23824" xr:uid="{00000000-0005-0000-0000-0000105D0000}"/>
    <cellStyle name="Normal 2 3 5 6 2 5" xfId="18811" xr:uid="{00000000-0005-0000-0000-00007B490000}"/>
    <cellStyle name="Normal 2 3 5 6 3" xfId="5362" xr:uid="{00000000-0005-0000-0000-0000F2140000}"/>
    <cellStyle name="Normal 2 3 5 6 3 2" xfId="15414" xr:uid="{00000000-0005-0000-0000-0000363C0000}"/>
    <cellStyle name="Normal 2 3 5 6 3 2 3" xfId="30512" xr:uid="{00000000-0005-0000-0000-000030770000}"/>
    <cellStyle name="Normal 2 3 5 6 3 3" xfId="10394" xr:uid="{00000000-0005-0000-0000-00009A280000}"/>
    <cellStyle name="Normal 2 3 5 6 3 3 3" xfId="25495" xr:uid="{00000000-0005-0000-0000-000097630000}"/>
    <cellStyle name="Normal 2 3 5 6 3 5" xfId="20482" xr:uid="{00000000-0005-0000-0000-000002500000}"/>
    <cellStyle name="Normal 2 3 5 6 4" xfId="12072" xr:uid="{00000000-0005-0000-0000-0000282F0000}"/>
    <cellStyle name="Normal 2 3 5 6 4 3" xfId="27170" xr:uid="{00000000-0005-0000-0000-0000226A0000}"/>
    <cellStyle name="Normal 2 3 5 6 5" xfId="7051" xr:uid="{00000000-0005-0000-0000-00008B1B0000}"/>
    <cellStyle name="Normal 2 3 5 6 5 3" xfId="22153" xr:uid="{00000000-0005-0000-0000-000089560000}"/>
    <cellStyle name="Normal 2 3 5 6 7" xfId="17140" xr:uid="{00000000-0005-0000-0000-0000F4420000}"/>
    <cellStyle name="Normal 2 3 5 7" xfId="2829" xr:uid="{00000000-0005-0000-0000-00000D0B0000}"/>
    <cellStyle name="Normal 2 3 5 7 2" xfId="12907" xr:uid="{00000000-0005-0000-0000-00006B320000}"/>
    <cellStyle name="Normal 2 3 5 7 2 3" xfId="28005" xr:uid="{00000000-0005-0000-0000-0000656D0000}"/>
    <cellStyle name="Normal 2 3 5 7 3" xfId="7887" xr:uid="{00000000-0005-0000-0000-0000CF1E0000}"/>
    <cellStyle name="Normal 2 3 5 7 3 3" xfId="22988" xr:uid="{00000000-0005-0000-0000-0000CC590000}"/>
    <cellStyle name="Normal 2 3 5 7 5" xfId="17975" xr:uid="{00000000-0005-0000-0000-000037460000}"/>
    <cellStyle name="Normal 2 3 5 8" xfId="4523" xr:uid="{00000000-0005-0000-0000-0000AB110000}"/>
    <cellStyle name="Normal 2 3 5 8 2" xfId="14578" xr:uid="{00000000-0005-0000-0000-0000F2380000}"/>
    <cellStyle name="Normal 2 3 5 8 2 3" xfId="29676" xr:uid="{00000000-0005-0000-0000-0000EC730000}"/>
    <cellStyle name="Normal 2 3 5 8 3" xfId="9558" xr:uid="{00000000-0005-0000-0000-000056250000}"/>
    <cellStyle name="Normal 2 3 5 8 3 3" xfId="24659" xr:uid="{00000000-0005-0000-0000-000053600000}"/>
    <cellStyle name="Normal 2 3 5 8 5" xfId="19646" xr:uid="{00000000-0005-0000-0000-0000BE4C0000}"/>
    <cellStyle name="Normal 2 3 5 9" xfId="11234" xr:uid="{00000000-0005-0000-0000-0000E22B0000}"/>
    <cellStyle name="Normal 2 3 5 9 3" xfId="26334" xr:uid="{00000000-0005-0000-0000-0000DE660000}"/>
    <cellStyle name="Normal 2 3 6" xfId="842" xr:uid="{00000000-0005-0000-0000-00004A030000}"/>
    <cellStyle name="Normal 2 3 6 10" xfId="6210" xr:uid="{00000000-0005-0000-0000-000042180000}"/>
    <cellStyle name="Normal 2 3 6 10 3" xfId="21314" xr:uid="{00000000-0005-0000-0000-000042530000}"/>
    <cellStyle name="Normal 2 3 6 12" xfId="16299" xr:uid="{00000000-0005-0000-0000-0000AB3F0000}"/>
    <cellStyle name="Normal 2 3 6 2" xfId="1174" xr:uid="{00000000-0005-0000-0000-000096040000}"/>
    <cellStyle name="Normal 2 3 6 2 11" xfId="16353" xr:uid="{00000000-0005-0000-0000-0000E13F0000}"/>
    <cellStyle name="Normal 2 3 6 2 2" xfId="1282" xr:uid="{00000000-0005-0000-0000-000002050000}"/>
    <cellStyle name="Normal 2 3 6 2 2 10" xfId="16457" xr:uid="{00000000-0005-0000-0000-000049400000}"/>
    <cellStyle name="Normal 2 3 6 2 2 2" xfId="1499" xr:uid="{00000000-0005-0000-0000-0000DB050000}"/>
    <cellStyle name="Normal 2 3 6 2 2 2 2" xfId="1920" xr:uid="{00000000-0005-0000-0000-000080070000}"/>
    <cellStyle name="Normal 2 3 6 2 2 2 2 2" xfId="2759" xr:uid="{00000000-0005-0000-0000-0000C70A0000}"/>
    <cellStyle name="Normal 2 3 6 2 2 2 2 2 2" xfId="4449" xr:uid="{00000000-0005-0000-0000-000061110000}"/>
    <cellStyle name="Normal 2 3 6 2 2 2 2 2 2 2" xfId="14522" xr:uid="{00000000-0005-0000-0000-0000BA380000}"/>
    <cellStyle name="Normal 2 3 6 2 2 2 2 2 2 2 3" xfId="29620" xr:uid="{00000000-0005-0000-0000-0000B4730000}"/>
    <cellStyle name="Normal 2 3 6 2 2 2 2 2 2 3" xfId="9502" xr:uid="{00000000-0005-0000-0000-00001E250000}"/>
    <cellStyle name="Normal 2 3 6 2 2 2 2 2 2 3 3" xfId="24603" xr:uid="{00000000-0005-0000-0000-00001B600000}"/>
    <cellStyle name="Normal 2 3 6 2 2 2 2 2 2 5" xfId="19590" xr:uid="{00000000-0005-0000-0000-0000864C0000}"/>
    <cellStyle name="Normal 2 3 6 2 2 2 2 2 3" xfId="6141" xr:uid="{00000000-0005-0000-0000-0000FD170000}"/>
    <cellStyle name="Normal 2 3 6 2 2 2 2 2 3 2" xfId="16193" xr:uid="{00000000-0005-0000-0000-0000413F0000}"/>
    <cellStyle name="Normal 2 3 6 2 2 2 2 2 3 3" xfId="11173" xr:uid="{00000000-0005-0000-0000-0000A52B0000}"/>
    <cellStyle name="Normal 2 3 6 2 2 2 2 2 3 3 3" xfId="26274" xr:uid="{00000000-0005-0000-0000-0000A2660000}"/>
    <cellStyle name="Normal 2 3 6 2 2 2 2 2 3 5" xfId="21261" xr:uid="{00000000-0005-0000-0000-00000D530000}"/>
    <cellStyle name="Normal 2 3 6 2 2 2 2 2 4" xfId="12851" xr:uid="{00000000-0005-0000-0000-000033320000}"/>
    <cellStyle name="Normal 2 3 6 2 2 2 2 2 4 3" xfId="27949" xr:uid="{00000000-0005-0000-0000-00002D6D0000}"/>
    <cellStyle name="Normal 2 3 6 2 2 2 2 2 5" xfId="7830" xr:uid="{00000000-0005-0000-0000-0000961E0000}"/>
    <cellStyle name="Normal 2 3 6 2 2 2 2 2 5 3" xfId="22932" xr:uid="{00000000-0005-0000-0000-000094590000}"/>
    <cellStyle name="Normal 2 3 6 2 2 2 2 2 7" xfId="17919" xr:uid="{00000000-0005-0000-0000-0000FF450000}"/>
    <cellStyle name="Normal 2 3 6 2 2 2 2 3" xfId="3612" xr:uid="{00000000-0005-0000-0000-00001C0E0000}"/>
    <cellStyle name="Normal 2 3 6 2 2 2 2 3 2" xfId="13686" xr:uid="{00000000-0005-0000-0000-000076350000}"/>
    <cellStyle name="Normal 2 3 6 2 2 2 2 3 2 3" xfId="28784" xr:uid="{00000000-0005-0000-0000-000070700000}"/>
    <cellStyle name="Normal 2 3 6 2 2 2 2 3 3" xfId="8666" xr:uid="{00000000-0005-0000-0000-0000DA210000}"/>
    <cellStyle name="Normal 2 3 6 2 2 2 2 3 3 3" xfId="23767" xr:uid="{00000000-0005-0000-0000-0000D75C0000}"/>
    <cellStyle name="Normal 2 3 6 2 2 2 2 3 5" xfId="18754" xr:uid="{00000000-0005-0000-0000-000042490000}"/>
    <cellStyle name="Normal 2 3 6 2 2 2 2 4" xfId="5305" xr:uid="{00000000-0005-0000-0000-0000B9140000}"/>
    <cellStyle name="Normal 2 3 6 2 2 2 2 4 2" xfId="15357" xr:uid="{00000000-0005-0000-0000-0000FD3B0000}"/>
    <cellStyle name="Normal 2 3 6 2 2 2 2 4 2 3" xfId="30455" xr:uid="{00000000-0005-0000-0000-0000F7760000}"/>
    <cellStyle name="Normal 2 3 6 2 2 2 2 4 3" xfId="10337" xr:uid="{00000000-0005-0000-0000-000061280000}"/>
    <cellStyle name="Normal 2 3 6 2 2 2 2 4 3 3" xfId="25438" xr:uid="{00000000-0005-0000-0000-00005E630000}"/>
    <cellStyle name="Normal 2 3 6 2 2 2 2 4 5" xfId="20425" xr:uid="{00000000-0005-0000-0000-0000C94F0000}"/>
    <cellStyle name="Normal 2 3 6 2 2 2 2 5" xfId="12015" xr:uid="{00000000-0005-0000-0000-0000EF2E0000}"/>
    <cellStyle name="Normal 2 3 6 2 2 2 2 5 3" xfId="27113" xr:uid="{00000000-0005-0000-0000-0000E9690000}"/>
    <cellStyle name="Normal 2 3 6 2 2 2 2 6" xfId="6994" xr:uid="{00000000-0005-0000-0000-0000521B0000}"/>
    <cellStyle name="Normal 2 3 6 2 2 2 2 6 3" xfId="22096" xr:uid="{00000000-0005-0000-0000-000050560000}"/>
    <cellStyle name="Normal 2 3 6 2 2 2 2 8" xfId="17083" xr:uid="{00000000-0005-0000-0000-0000BB420000}"/>
    <cellStyle name="Normal 2 3 6 2 2 2 3" xfId="2341" xr:uid="{00000000-0005-0000-0000-000025090000}"/>
    <cellStyle name="Normal 2 3 6 2 2 2 3 2" xfId="4031" xr:uid="{00000000-0005-0000-0000-0000BF0F0000}"/>
    <cellStyle name="Normal 2 3 6 2 2 2 3 2 2" xfId="14104" xr:uid="{00000000-0005-0000-0000-000018370000}"/>
    <cellStyle name="Normal 2 3 6 2 2 2 3 2 2 3" xfId="29202" xr:uid="{00000000-0005-0000-0000-000012720000}"/>
    <cellStyle name="Normal 2 3 6 2 2 2 3 2 3" xfId="9084" xr:uid="{00000000-0005-0000-0000-00007C230000}"/>
    <cellStyle name="Normal 2 3 6 2 2 2 3 2 3 3" xfId="24185" xr:uid="{00000000-0005-0000-0000-0000795E0000}"/>
    <cellStyle name="Normal 2 3 6 2 2 2 3 2 5" xfId="19172" xr:uid="{00000000-0005-0000-0000-0000E44A0000}"/>
    <cellStyle name="Normal 2 3 6 2 2 2 3 3" xfId="5723" xr:uid="{00000000-0005-0000-0000-00005B160000}"/>
    <cellStyle name="Normal 2 3 6 2 2 2 3 3 2" xfId="15775" xr:uid="{00000000-0005-0000-0000-00009F3D0000}"/>
    <cellStyle name="Normal 2 3 6 2 2 2 3 3 3" xfId="10755" xr:uid="{00000000-0005-0000-0000-0000032A0000}"/>
    <cellStyle name="Normal 2 3 6 2 2 2 3 3 3 3" xfId="25856" xr:uid="{00000000-0005-0000-0000-000000650000}"/>
    <cellStyle name="Normal 2 3 6 2 2 2 3 3 5" xfId="20843" xr:uid="{00000000-0005-0000-0000-00006B510000}"/>
    <cellStyle name="Normal 2 3 6 2 2 2 3 4" xfId="12433" xr:uid="{00000000-0005-0000-0000-000091300000}"/>
    <cellStyle name="Normal 2 3 6 2 2 2 3 4 3" xfId="27531" xr:uid="{00000000-0005-0000-0000-00008B6B0000}"/>
    <cellStyle name="Normal 2 3 6 2 2 2 3 5" xfId="7412" xr:uid="{00000000-0005-0000-0000-0000F41C0000}"/>
    <cellStyle name="Normal 2 3 6 2 2 2 3 5 3" xfId="22514" xr:uid="{00000000-0005-0000-0000-0000F2570000}"/>
    <cellStyle name="Normal 2 3 6 2 2 2 3 7" xfId="17501" xr:uid="{00000000-0005-0000-0000-00005D440000}"/>
    <cellStyle name="Normal 2 3 6 2 2 2 4" xfId="3194" xr:uid="{00000000-0005-0000-0000-00007A0C0000}"/>
    <cellStyle name="Normal 2 3 6 2 2 2 4 2" xfId="13268" xr:uid="{00000000-0005-0000-0000-0000D4330000}"/>
    <cellStyle name="Normal 2 3 6 2 2 2 4 2 3" xfId="28366" xr:uid="{00000000-0005-0000-0000-0000CE6E0000}"/>
    <cellStyle name="Normal 2 3 6 2 2 2 4 3" xfId="8248" xr:uid="{00000000-0005-0000-0000-000038200000}"/>
    <cellStyle name="Normal 2 3 6 2 2 2 4 3 3" xfId="23349" xr:uid="{00000000-0005-0000-0000-0000355B0000}"/>
    <cellStyle name="Normal 2 3 6 2 2 2 4 5" xfId="18336" xr:uid="{00000000-0005-0000-0000-0000A0470000}"/>
    <cellStyle name="Normal 2 3 6 2 2 2 5" xfId="4887" xr:uid="{00000000-0005-0000-0000-000017130000}"/>
    <cellStyle name="Normal 2 3 6 2 2 2 5 2" xfId="14939" xr:uid="{00000000-0005-0000-0000-00005B3A0000}"/>
    <cellStyle name="Normal 2 3 6 2 2 2 5 2 3" xfId="30037" xr:uid="{00000000-0005-0000-0000-000055750000}"/>
    <cellStyle name="Normal 2 3 6 2 2 2 5 3" xfId="9919" xr:uid="{00000000-0005-0000-0000-0000BF260000}"/>
    <cellStyle name="Normal 2 3 6 2 2 2 5 3 3" xfId="25020" xr:uid="{00000000-0005-0000-0000-0000BC610000}"/>
    <cellStyle name="Normal 2 3 6 2 2 2 5 5" xfId="20007" xr:uid="{00000000-0005-0000-0000-0000274E0000}"/>
    <cellStyle name="Normal 2 3 6 2 2 2 6" xfId="11597" xr:uid="{00000000-0005-0000-0000-00004D2D0000}"/>
    <cellStyle name="Normal 2 3 6 2 2 2 6 3" xfId="26695" xr:uid="{00000000-0005-0000-0000-000047680000}"/>
    <cellStyle name="Normal 2 3 6 2 2 2 7" xfId="6576" xr:uid="{00000000-0005-0000-0000-0000B0190000}"/>
    <cellStyle name="Normal 2 3 6 2 2 2 7 3" xfId="21678" xr:uid="{00000000-0005-0000-0000-0000AE540000}"/>
    <cellStyle name="Normal 2 3 6 2 2 2 9" xfId="16665" xr:uid="{00000000-0005-0000-0000-000019410000}"/>
    <cellStyle name="Normal 2 3 6 2 2 3" xfId="1712" xr:uid="{00000000-0005-0000-0000-0000B0060000}"/>
    <cellStyle name="Normal 2 3 6 2 2 3 2" xfId="2551" xr:uid="{00000000-0005-0000-0000-0000F7090000}"/>
    <cellStyle name="Normal 2 3 6 2 2 3 2 2" xfId="4241" xr:uid="{00000000-0005-0000-0000-000091100000}"/>
    <cellStyle name="Normal 2 3 6 2 2 3 2 2 2" xfId="14314" xr:uid="{00000000-0005-0000-0000-0000EA370000}"/>
    <cellStyle name="Normal 2 3 6 2 2 3 2 2 2 3" xfId="29412" xr:uid="{00000000-0005-0000-0000-0000E4720000}"/>
    <cellStyle name="Normal 2 3 6 2 2 3 2 2 3" xfId="9294" xr:uid="{00000000-0005-0000-0000-00004E240000}"/>
    <cellStyle name="Normal 2 3 6 2 2 3 2 2 3 3" xfId="24395" xr:uid="{00000000-0005-0000-0000-00004B5F0000}"/>
    <cellStyle name="Normal 2 3 6 2 2 3 2 2 5" xfId="19382" xr:uid="{00000000-0005-0000-0000-0000B64B0000}"/>
    <cellStyle name="Normal 2 3 6 2 2 3 2 3" xfId="5933" xr:uid="{00000000-0005-0000-0000-00002D170000}"/>
    <cellStyle name="Normal 2 3 6 2 2 3 2 3 2" xfId="15985" xr:uid="{00000000-0005-0000-0000-0000713E0000}"/>
    <cellStyle name="Normal 2 3 6 2 2 3 2 3 3" xfId="10965" xr:uid="{00000000-0005-0000-0000-0000D52A0000}"/>
    <cellStyle name="Normal 2 3 6 2 2 3 2 3 3 3" xfId="26066" xr:uid="{00000000-0005-0000-0000-0000D2650000}"/>
    <cellStyle name="Normal 2 3 6 2 2 3 2 3 5" xfId="21053" xr:uid="{00000000-0005-0000-0000-00003D520000}"/>
    <cellStyle name="Normal 2 3 6 2 2 3 2 4" xfId="12643" xr:uid="{00000000-0005-0000-0000-000063310000}"/>
    <cellStyle name="Normal 2 3 6 2 2 3 2 4 3" xfId="27741" xr:uid="{00000000-0005-0000-0000-00005D6C0000}"/>
    <cellStyle name="Normal 2 3 6 2 2 3 2 5" xfId="7622" xr:uid="{00000000-0005-0000-0000-0000C61D0000}"/>
    <cellStyle name="Normal 2 3 6 2 2 3 2 5 3" xfId="22724" xr:uid="{00000000-0005-0000-0000-0000C4580000}"/>
    <cellStyle name="Normal 2 3 6 2 2 3 2 7" xfId="17711" xr:uid="{00000000-0005-0000-0000-00002F450000}"/>
    <cellStyle name="Normal 2 3 6 2 2 3 3" xfId="3404" xr:uid="{00000000-0005-0000-0000-00004C0D0000}"/>
    <cellStyle name="Normal 2 3 6 2 2 3 3 2" xfId="13478" xr:uid="{00000000-0005-0000-0000-0000A6340000}"/>
    <cellStyle name="Normal 2 3 6 2 2 3 3 2 3" xfId="28576" xr:uid="{00000000-0005-0000-0000-0000A06F0000}"/>
    <cellStyle name="Normal 2 3 6 2 2 3 3 3" xfId="8458" xr:uid="{00000000-0005-0000-0000-00000A210000}"/>
    <cellStyle name="Normal 2 3 6 2 2 3 3 3 3" xfId="23559" xr:uid="{00000000-0005-0000-0000-0000075C0000}"/>
    <cellStyle name="Normal 2 3 6 2 2 3 3 5" xfId="18546" xr:uid="{00000000-0005-0000-0000-000072480000}"/>
    <cellStyle name="Normal 2 3 6 2 2 3 4" xfId="5097" xr:uid="{00000000-0005-0000-0000-0000E9130000}"/>
    <cellStyle name="Normal 2 3 6 2 2 3 4 2" xfId="15149" xr:uid="{00000000-0005-0000-0000-00002D3B0000}"/>
    <cellStyle name="Normal 2 3 6 2 2 3 4 2 3" xfId="30247" xr:uid="{00000000-0005-0000-0000-000027760000}"/>
    <cellStyle name="Normal 2 3 6 2 2 3 4 3" xfId="10129" xr:uid="{00000000-0005-0000-0000-000091270000}"/>
    <cellStyle name="Normal 2 3 6 2 2 3 4 3 3" xfId="25230" xr:uid="{00000000-0005-0000-0000-00008E620000}"/>
    <cellStyle name="Normal 2 3 6 2 2 3 4 5" xfId="20217" xr:uid="{00000000-0005-0000-0000-0000F94E0000}"/>
    <cellStyle name="Normal 2 3 6 2 2 3 5" xfId="11807" xr:uid="{00000000-0005-0000-0000-00001F2E0000}"/>
    <cellStyle name="Normal 2 3 6 2 2 3 5 3" xfId="26905" xr:uid="{00000000-0005-0000-0000-000019690000}"/>
    <cellStyle name="Normal 2 3 6 2 2 3 6" xfId="6786" xr:uid="{00000000-0005-0000-0000-0000821A0000}"/>
    <cellStyle name="Normal 2 3 6 2 2 3 6 3" xfId="21888" xr:uid="{00000000-0005-0000-0000-000080550000}"/>
    <cellStyle name="Normal 2 3 6 2 2 3 8" xfId="16875" xr:uid="{00000000-0005-0000-0000-0000EB410000}"/>
    <cellStyle name="Normal 2 3 6 2 2 4" xfId="2133" xr:uid="{00000000-0005-0000-0000-000055080000}"/>
    <cellStyle name="Normal 2 3 6 2 2 4 2" xfId="3823" xr:uid="{00000000-0005-0000-0000-0000EF0E0000}"/>
    <cellStyle name="Normal 2 3 6 2 2 4 2 2" xfId="13896" xr:uid="{00000000-0005-0000-0000-000048360000}"/>
    <cellStyle name="Normal 2 3 6 2 2 4 2 2 3" xfId="28994" xr:uid="{00000000-0005-0000-0000-000042710000}"/>
    <cellStyle name="Normal 2 3 6 2 2 4 2 3" xfId="8876" xr:uid="{00000000-0005-0000-0000-0000AC220000}"/>
    <cellStyle name="Normal 2 3 6 2 2 4 2 3 3" xfId="23977" xr:uid="{00000000-0005-0000-0000-0000A95D0000}"/>
    <cellStyle name="Normal 2 3 6 2 2 4 2 5" xfId="18964" xr:uid="{00000000-0005-0000-0000-0000144A0000}"/>
    <cellStyle name="Normal 2 3 6 2 2 4 3" xfId="5515" xr:uid="{00000000-0005-0000-0000-00008B150000}"/>
    <cellStyle name="Normal 2 3 6 2 2 4 3 2" xfId="15567" xr:uid="{00000000-0005-0000-0000-0000CF3C0000}"/>
    <cellStyle name="Normal 2 3 6 2 2 4 3 2 3" xfId="30665" xr:uid="{00000000-0005-0000-0000-0000C9770000}"/>
    <cellStyle name="Normal 2 3 6 2 2 4 3 3" xfId="10547" xr:uid="{00000000-0005-0000-0000-000033290000}"/>
    <cellStyle name="Normal 2 3 6 2 2 4 3 3 3" xfId="25648" xr:uid="{00000000-0005-0000-0000-000030640000}"/>
    <cellStyle name="Normal 2 3 6 2 2 4 3 5" xfId="20635" xr:uid="{00000000-0005-0000-0000-00009B500000}"/>
    <cellStyle name="Normal 2 3 6 2 2 4 4" xfId="12225" xr:uid="{00000000-0005-0000-0000-0000C12F0000}"/>
    <cellStyle name="Normal 2 3 6 2 2 4 4 3" xfId="27323" xr:uid="{00000000-0005-0000-0000-0000BB6A0000}"/>
    <cellStyle name="Normal 2 3 6 2 2 4 5" xfId="7204" xr:uid="{00000000-0005-0000-0000-0000241C0000}"/>
    <cellStyle name="Normal 2 3 6 2 2 4 5 3" xfId="22306" xr:uid="{00000000-0005-0000-0000-000022570000}"/>
    <cellStyle name="Normal 2 3 6 2 2 4 7" xfId="17293" xr:uid="{00000000-0005-0000-0000-00008D430000}"/>
    <cellStyle name="Normal 2 3 6 2 2 5" xfId="2986" xr:uid="{00000000-0005-0000-0000-0000AA0B0000}"/>
    <cellStyle name="Normal 2 3 6 2 2 5 2" xfId="13060" xr:uid="{00000000-0005-0000-0000-000004330000}"/>
    <cellStyle name="Normal 2 3 6 2 2 5 2 3" xfId="28158" xr:uid="{00000000-0005-0000-0000-0000FE6D0000}"/>
    <cellStyle name="Normal 2 3 6 2 2 5 3" xfId="8040" xr:uid="{00000000-0005-0000-0000-0000681F0000}"/>
    <cellStyle name="Normal 2 3 6 2 2 5 3 3" xfId="23141" xr:uid="{00000000-0005-0000-0000-0000655A0000}"/>
    <cellStyle name="Normal 2 3 6 2 2 5 5" xfId="18128" xr:uid="{00000000-0005-0000-0000-0000D0460000}"/>
    <cellStyle name="Normal 2 3 6 2 2 6" xfId="4679" xr:uid="{00000000-0005-0000-0000-000047120000}"/>
    <cellStyle name="Normal 2 3 6 2 2 6 2" xfId="14731" xr:uid="{00000000-0005-0000-0000-00008B390000}"/>
    <cellStyle name="Normal 2 3 6 2 2 6 2 3" xfId="29829" xr:uid="{00000000-0005-0000-0000-000085740000}"/>
    <cellStyle name="Normal 2 3 6 2 2 6 3" xfId="9711" xr:uid="{00000000-0005-0000-0000-0000EF250000}"/>
    <cellStyle name="Normal 2 3 6 2 2 6 3 3" xfId="24812" xr:uid="{00000000-0005-0000-0000-0000EC600000}"/>
    <cellStyle name="Normal 2 3 6 2 2 6 5" xfId="19799" xr:uid="{00000000-0005-0000-0000-0000574D0000}"/>
    <cellStyle name="Normal 2 3 6 2 2 7" xfId="11389" xr:uid="{00000000-0005-0000-0000-00007D2C0000}"/>
    <cellStyle name="Normal 2 3 6 2 2 7 3" xfId="26487" xr:uid="{00000000-0005-0000-0000-000077670000}"/>
    <cellStyle name="Normal 2 3 6 2 2 8" xfId="6368" xr:uid="{00000000-0005-0000-0000-0000E0180000}"/>
    <cellStyle name="Normal 2 3 6 2 2 8 3" xfId="21470" xr:uid="{00000000-0005-0000-0000-0000DE530000}"/>
    <cellStyle name="Normal 2 3 6 2 3" xfId="1395" xr:uid="{00000000-0005-0000-0000-000073050000}"/>
    <cellStyle name="Normal 2 3 6 2 3 2" xfId="1816" xr:uid="{00000000-0005-0000-0000-000018070000}"/>
    <cellStyle name="Normal 2 3 6 2 3 2 2" xfId="2655" xr:uid="{00000000-0005-0000-0000-00005F0A0000}"/>
    <cellStyle name="Normal 2 3 6 2 3 2 2 2" xfId="4345" xr:uid="{00000000-0005-0000-0000-0000F9100000}"/>
    <cellStyle name="Normal 2 3 6 2 3 2 2 2 2" xfId="14418" xr:uid="{00000000-0005-0000-0000-000052380000}"/>
    <cellStyle name="Normal 2 3 6 2 3 2 2 2 2 3" xfId="29516" xr:uid="{00000000-0005-0000-0000-00004C730000}"/>
    <cellStyle name="Normal 2 3 6 2 3 2 2 2 3" xfId="9398" xr:uid="{00000000-0005-0000-0000-0000B6240000}"/>
    <cellStyle name="Normal 2 3 6 2 3 2 2 2 3 3" xfId="24499" xr:uid="{00000000-0005-0000-0000-0000B35F0000}"/>
    <cellStyle name="Normal 2 3 6 2 3 2 2 2 5" xfId="19486" xr:uid="{00000000-0005-0000-0000-00001E4C0000}"/>
    <cellStyle name="Normal 2 3 6 2 3 2 2 3" xfId="6037" xr:uid="{00000000-0005-0000-0000-000095170000}"/>
    <cellStyle name="Normal 2 3 6 2 3 2 2 3 2" xfId="16089" xr:uid="{00000000-0005-0000-0000-0000D93E0000}"/>
    <cellStyle name="Normal 2 3 6 2 3 2 2 3 3" xfId="11069" xr:uid="{00000000-0005-0000-0000-00003D2B0000}"/>
    <cellStyle name="Normal 2 3 6 2 3 2 2 3 3 3" xfId="26170" xr:uid="{00000000-0005-0000-0000-00003A660000}"/>
    <cellStyle name="Normal 2 3 6 2 3 2 2 3 5" xfId="21157" xr:uid="{00000000-0005-0000-0000-0000A5520000}"/>
    <cellStyle name="Normal 2 3 6 2 3 2 2 4" xfId="12747" xr:uid="{00000000-0005-0000-0000-0000CB310000}"/>
    <cellStyle name="Normal 2 3 6 2 3 2 2 4 3" xfId="27845" xr:uid="{00000000-0005-0000-0000-0000C56C0000}"/>
    <cellStyle name="Normal 2 3 6 2 3 2 2 5" xfId="7726" xr:uid="{00000000-0005-0000-0000-00002E1E0000}"/>
    <cellStyle name="Normal 2 3 6 2 3 2 2 5 3" xfId="22828" xr:uid="{00000000-0005-0000-0000-00002C590000}"/>
    <cellStyle name="Normal 2 3 6 2 3 2 2 7" xfId="17815" xr:uid="{00000000-0005-0000-0000-000097450000}"/>
    <cellStyle name="Normal 2 3 6 2 3 2 3" xfId="3508" xr:uid="{00000000-0005-0000-0000-0000B40D0000}"/>
    <cellStyle name="Normal 2 3 6 2 3 2 3 2" xfId="13582" xr:uid="{00000000-0005-0000-0000-00000E350000}"/>
    <cellStyle name="Normal 2 3 6 2 3 2 3 2 3" xfId="28680" xr:uid="{00000000-0005-0000-0000-000008700000}"/>
    <cellStyle name="Normal 2 3 6 2 3 2 3 3" xfId="8562" xr:uid="{00000000-0005-0000-0000-000072210000}"/>
    <cellStyle name="Normal 2 3 6 2 3 2 3 3 3" xfId="23663" xr:uid="{00000000-0005-0000-0000-00006F5C0000}"/>
    <cellStyle name="Normal 2 3 6 2 3 2 3 5" xfId="18650" xr:uid="{00000000-0005-0000-0000-0000DA480000}"/>
    <cellStyle name="Normal 2 3 6 2 3 2 4" xfId="5201" xr:uid="{00000000-0005-0000-0000-000051140000}"/>
    <cellStyle name="Normal 2 3 6 2 3 2 4 2" xfId="15253" xr:uid="{00000000-0005-0000-0000-0000953B0000}"/>
    <cellStyle name="Normal 2 3 6 2 3 2 4 2 3" xfId="30351" xr:uid="{00000000-0005-0000-0000-00008F760000}"/>
    <cellStyle name="Normal 2 3 6 2 3 2 4 3" xfId="10233" xr:uid="{00000000-0005-0000-0000-0000F9270000}"/>
    <cellStyle name="Normal 2 3 6 2 3 2 4 3 3" xfId="25334" xr:uid="{00000000-0005-0000-0000-0000F6620000}"/>
    <cellStyle name="Normal 2 3 6 2 3 2 4 5" xfId="20321" xr:uid="{00000000-0005-0000-0000-0000614F0000}"/>
    <cellStyle name="Normal 2 3 6 2 3 2 5" xfId="11911" xr:uid="{00000000-0005-0000-0000-0000872E0000}"/>
    <cellStyle name="Normal 2 3 6 2 3 2 5 3" xfId="27009" xr:uid="{00000000-0005-0000-0000-000081690000}"/>
    <cellStyle name="Normal 2 3 6 2 3 2 6" xfId="6890" xr:uid="{00000000-0005-0000-0000-0000EA1A0000}"/>
    <cellStyle name="Normal 2 3 6 2 3 2 6 3" xfId="21992" xr:uid="{00000000-0005-0000-0000-0000E8550000}"/>
    <cellStyle name="Normal 2 3 6 2 3 2 8" xfId="16979" xr:uid="{00000000-0005-0000-0000-000053420000}"/>
    <cellStyle name="Normal 2 3 6 2 3 3" xfId="2237" xr:uid="{00000000-0005-0000-0000-0000BD080000}"/>
    <cellStyle name="Normal 2 3 6 2 3 3 2" xfId="3927" xr:uid="{00000000-0005-0000-0000-0000570F0000}"/>
    <cellStyle name="Normal 2 3 6 2 3 3 2 2" xfId="14000" xr:uid="{00000000-0005-0000-0000-0000B0360000}"/>
    <cellStyle name="Normal 2 3 6 2 3 3 2 2 3" xfId="29098" xr:uid="{00000000-0005-0000-0000-0000AA710000}"/>
    <cellStyle name="Normal 2 3 6 2 3 3 2 3" xfId="8980" xr:uid="{00000000-0005-0000-0000-000014230000}"/>
    <cellStyle name="Normal 2 3 6 2 3 3 2 3 3" xfId="24081" xr:uid="{00000000-0005-0000-0000-0000115E0000}"/>
    <cellStyle name="Normal 2 3 6 2 3 3 2 5" xfId="19068" xr:uid="{00000000-0005-0000-0000-00007C4A0000}"/>
    <cellStyle name="Normal 2 3 6 2 3 3 3" xfId="5619" xr:uid="{00000000-0005-0000-0000-0000F3150000}"/>
    <cellStyle name="Normal 2 3 6 2 3 3 3 2" xfId="15671" xr:uid="{00000000-0005-0000-0000-0000373D0000}"/>
    <cellStyle name="Normal 2 3 6 2 3 3 3 3" xfId="10651" xr:uid="{00000000-0005-0000-0000-00009B290000}"/>
    <cellStyle name="Normal 2 3 6 2 3 3 3 3 3" xfId="25752" xr:uid="{00000000-0005-0000-0000-000098640000}"/>
    <cellStyle name="Normal 2 3 6 2 3 3 3 5" xfId="20739" xr:uid="{00000000-0005-0000-0000-000003510000}"/>
    <cellStyle name="Normal 2 3 6 2 3 3 4" xfId="12329" xr:uid="{00000000-0005-0000-0000-000029300000}"/>
    <cellStyle name="Normal 2 3 6 2 3 3 4 3" xfId="27427" xr:uid="{00000000-0005-0000-0000-0000236B0000}"/>
    <cellStyle name="Normal 2 3 6 2 3 3 5" xfId="7308" xr:uid="{00000000-0005-0000-0000-00008C1C0000}"/>
    <cellStyle name="Normal 2 3 6 2 3 3 5 3" xfId="22410" xr:uid="{00000000-0005-0000-0000-00008A570000}"/>
    <cellStyle name="Normal 2 3 6 2 3 3 7" xfId="17397" xr:uid="{00000000-0005-0000-0000-0000F5430000}"/>
    <cellStyle name="Normal 2 3 6 2 3 4" xfId="3090" xr:uid="{00000000-0005-0000-0000-0000120C0000}"/>
    <cellStyle name="Normal 2 3 6 2 3 4 2" xfId="13164" xr:uid="{00000000-0005-0000-0000-00006C330000}"/>
    <cellStyle name="Normal 2 3 6 2 3 4 2 3" xfId="28262" xr:uid="{00000000-0005-0000-0000-0000666E0000}"/>
    <cellStyle name="Normal 2 3 6 2 3 4 3" xfId="8144" xr:uid="{00000000-0005-0000-0000-0000D01F0000}"/>
    <cellStyle name="Normal 2 3 6 2 3 4 3 3" xfId="23245" xr:uid="{00000000-0005-0000-0000-0000CD5A0000}"/>
    <cellStyle name="Normal 2 3 6 2 3 4 5" xfId="18232" xr:uid="{00000000-0005-0000-0000-000038470000}"/>
    <cellStyle name="Normal 2 3 6 2 3 5" xfId="4783" xr:uid="{00000000-0005-0000-0000-0000AF120000}"/>
    <cellStyle name="Normal 2 3 6 2 3 5 2" xfId="14835" xr:uid="{00000000-0005-0000-0000-0000F3390000}"/>
    <cellStyle name="Normal 2 3 6 2 3 5 2 3" xfId="29933" xr:uid="{00000000-0005-0000-0000-0000ED740000}"/>
    <cellStyle name="Normal 2 3 6 2 3 5 3" xfId="9815" xr:uid="{00000000-0005-0000-0000-000057260000}"/>
    <cellStyle name="Normal 2 3 6 2 3 5 3 3" xfId="24916" xr:uid="{00000000-0005-0000-0000-000054610000}"/>
    <cellStyle name="Normal 2 3 6 2 3 5 5" xfId="19903" xr:uid="{00000000-0005-0000-0000-0000BF4D0000}"/>
    <cellStyle name="Normal 2 3 6 2 3 6" xfId="11493" xr:uid="{00000000-0005-0000-0000-0000E52C0000}"/>
    <cellStyle name="Normal 2 3 6 2 3 6 3" xfId="26591" xr:uid="{00000000-0005-0000-0000-0000DF670000}"/>
    <cellStyle name="Normal 2 3 6 2 3 7" xfId="6472" xr:uid="{00000000-0005-0000-0000-000048190000}"/>
    <cellStyle name="Normal 2 3 6 2 3 7 3" xfId="21574" xr:uid="{00000000-0005-0000-0000-000046540000}"/>
    <cellStyle name="Normal 2 3 6 2 3 9" xfId="16561" xr:uid="{00000000-0005-0000-0000-0000B1400000}"/>
    <cellStyle name="Normal 2 3 6 2 4" xfId="1608" xr:uid="{00000000-0005-0000-0000-000048060000}"/>
    <cellStyle name="Normal 2 3 6 2 4 2" xfId="2447" xr:uid="{00000000-0005-0000-0000-00008F090000}"/>
    <cellStyle name="Normal 2 3 6 2 4 2 2" xfId="4137" xr:uid="{00000000-0005-0000-0000-000029100000}"/>
    <cellStyle name="Normal 2 3 6 2 4 2 2 2" xfId="14210" xr:uid="{00000000-0005-0000-0000-000082370000}"/>
    <cellStyle name="Normal 2 3 6 2 4 2 2 2 3" xfId="29308" xr:uid="{00000000-0005-0000-0000-00007C720000}"/>
    <cellStyle name="Normal 2 3 6 2 4 2 2 3" xfId="9190" xr:uid="{00000000-0005-0000-0000-0000E6230000}"/>
    <cellStyle name="Normal 2 3 6 2 4 2 2 3 3" xfId="24291" xr:uid="{00000000-0005-0000-0000-0000E35E0000}"/>
    <cellStyle name="Normal 2 3 6 2 4 2 2 5" xfId="19278" xr:uid="{00000000-0005-0000-0000-00004E4B0000}"/>
    <cellStyle name="Normal 2 3 6 2 4 2 3" xfId="5829" xr:uid="{00000000-0005-0000-0000-0000C5160000}"/>
    <cellStyle name="Normal 2 3 6 2 4 2 3 2" xfId="15881" xr:uid="{00000000-0005-0000-0000-0000093E0000}"/>
    <cellStyle name="Normal 2 3 6 2 4 2 3 3" xfId="10861" xr:uid="{00000000-0005-0000-0000-00006D2A0000}"/>
    <cellStyle name="Normal 2 3 6 2 4 2 3 3 3" xfId="25962" xr:uid="{00000000-0005-0000-0000-00006A650000}"/>
    <cellStyle name="Normal 2 3 6 2 4 2 3 5" xfId="20949" xr:uid="{00000000-0005-0000-0000-0000D5510000}"/>
    <cellStyle name="Normal 2 3 6 2 4 2 4" xfId="12539" xr:uid="{00000000-0005-0000-0000-0000FB300000}"/>
    <cellStyle name="Normal 2 3 6 2 4 2 4 3" xfId="27637" xr:uid="{00000000-0005-0000-0000-0000F56B0000}"/>
    <cellStyle name="Normal 2 3 6 2 4 2 5" xfId="7518" xr:uid="{00000000-0005-0000-0000-00005E1D0000}"/>
    <cellStyle name="Normal 2 3 6 2 4 2 5 3" xfId="22620" xr:uid="{00000000-0005-0000-0000-00005C580000}"/>
    <cellStyle name="Normal 2 3 6 2 4 2 7" xfId="17607" xr:uid="{00000000-0005-0000-0000-0000C7440000}"/>
    <cellStyle name="Normal 2 3 6 2 4 3" xfId="3300" xr:uid="{00000000-0005-0000-0000-0000E40C0000}"/>
    <cellStyle name="Normal 2 3 6 2 4 3 2" xfId="13374" xr:uid="{00000000-0005-0000-0000-00003E340000}"/>
    <cellStyle name="Normal 2 3 6 2 4 3 2 3" xfId="28472" xr:uid="{00000000-0005-0000-0000-0000386F0000}"/>
    <cellStyle name="Normal 2 3 6 2 4 3 3" xfId="8354" xr:uid="{00000000-0005-0000-0000-0000A2200000}"/>
    <cellStyle name="Normal 2 3 6 2 4 3 3 3" xfId="23455" xr:uid="{00000000-0005-0000-0000-00009F5B0000}"/>
    <cellStyle name="Normal 2 3 6 2 4 3 5" xfId="18442" xr:uid="{00000000-0005-0000-0000-00000A480000}"/>
    <cellStyle name="Normal 2 3 6 2 4 4" xfId="4993" xr:uid="{00000000-0005-0000-0000-000081130000}"/>
    <cellStyle name="Normal 2 3 6 2 4 4 2" xfId="15045" xr:uid="{00000000-0005-0000-0000-0000C53A0000}"/>
    <cellStyle name="Normal 2 3 6 2 4 4 2 3" xfId="30143" xr:uid="{00000000-0005-0000-0000-0000BF750000}"/>
    <cellStyle name="Normal 2 3 6 2 4 4 3" xfId="10025" xr:uid="{00000000-0005-0000-0000-000029270000}"/>
    <cellStyle name="Normal 2 3 6 2 4 4 3 3" xfId="25126" xr:uid="{00000000-0005-0000-0000-000026620000}"/>
    <cellStyle name="Normal 2 3 6 2 4 4 5" xfId="20113" xr:uid="{00000000-0005-0000-0000-0000914E0000}"/>
    <cellStyle name="Normal 2 3 6 2 4 5" xfId="11703" xr:uid="{00000000-0005-0000-0000-0000B72D0000}"/>
    <cellStyle name="Normal 2 3 6 2 4 5 3" xfId="26801" xr:uid="{00000000-0005-0000-0000-0000B1680000}"/>
    <cellStyle name="Normal 2 3 6 2 4 6" xfId="6682" xr:uid="{00000000-0005-0000-0000-00001A1A0000}"/>
    <cellStyle name="Normal 2 3 6 2 4 6 3" xfId="21784" xr:uid="{00000000-0005-0000-0000-000018550000}"/>
    <cellStyle name="Normal 2 3 6 2 4 8" xfId="16771" xr:uid="{00000000-0005-0000-0000-000083410000}"/>
    <cellStyle name="Normal 2 3 6 2 5" xfId="2029" xr:uid="{00000000-0005-0000-0000-0000ED070000}"/>
    <cellStyle name="Normal 2 3 6 2 5 2" xfId="3719" xr:uid="{00000000-0005-0000-0000-0000870E0000}"/>
    <cellStyle name="Normal 2 3 6 2 5 2 2" xfId="13792" xr:uid="{00000000-0005-0000-0000-0000E0350000}"/>
    <cellStyle name="Normal 2 3 6 2 5 2 2 3" xfId="28890" xr:uid="{00000000-0005-0000-0000-0000DA700000}"/>
    <cellStyle name="Normal 2 3 6 2 5 2 3" xfId="8772" xr:uid="{00000000-0005-0000-0000-000044220000}"/>
    <cellStyle name="Normal 2 3 6 2 5 2 3 3" xfId="23873" xr:uid="{00000000-0005-0000-0000-0000415D0000}"/>
    <cellStyle name="Normal 2 3 6 2 5 2 5" xfId="18860" xr:uid="{00000000-0005-0000-0000-0000AC490000}"/>
    <cellStyle name="Normal 2 3 6 2 5 3" xfId="5411" xr:uid="{00000000-0005-0000-0000-000023150000}"/>
    <cellStyle name="Normal 2 3 6 2 5 3 2" xfId="15463" xr:uid="{00000000-0005-0000-0000-0000673C0000}"/>
    <cellStyle name="Normal 2 3 6 2 5 3 2 3" xfId="30561" xr:uid="{00000000-0005-0000-0000-000061770000}"/>
    <cellStyle name="Normal 2 3 6 2 5 3 3" xfId="10443" xr:uid="{00000000-0005-0000-0000-0000CB280000}"/>
    <cellStyle name="Normal 2 3 6 2 5 3 3 3" xfId="25544" xr:uid="{00000000-0005-0000-0000-0000C8630000}"/>
    <cellStyle name="Normal 2 3 6 2 5 3 5" xfId="20531" xr:uid="{00000000-0005-0000-0000-000033500000}"/>
    <cellStyle name="Normal 2 3 6 2 5 4" xfId="12121" xr:uid="{00000000-0005-0000-0000-0000592F0000}"/>
    <cellStyle name="Normal 2 3 6 2 5 4 3" xfId="27219" xr:uid="{00000000-0005-0000-0000-0000536A0000}"/>
    <cellStyle name="Normal 2 3 6 2 5 5" xfId="7100" xr:uid="{00000000-0005-0000-0000-0000BC1B0000}"/>
    <cellStyle name="Normal 2 3 6 2 5 5 3" xfId="22202" xr:uid="{00000000-0005-0000-0000-0000BA560000}"/>
    <cellStyle name="Normal 2 3 6 2 5 7" xfId="17189" xr:uid="{00000000-0005-0000-0000-000025430000}"/>
    <cellStyle name="Normal 2 3 6 2 6" xfId="2882" xr:uid="{00000000-0005-0000-0000-0000420B0000}"/>
    <cellStyle name="Normal 2 3 6 2 6 2" xfId="12956" xr:uid="{00000000-0005-0000-0000-00009C320000}"/>
    <cellStyle name="Normal 2 3 6 2 6 2 3" xfId="28054" xr:uid="{00000000-0005-0000-0000-0000966D0000}"/>
    <cellStyle name="Normal 2 3 6 2 6 3" xfId="7936" xr:uid="{00000000-0005-0000-0000-0000001F0000}"/>
    <cellStyle name="Normal 2 3 6 2 6 3 3" xfId="23037" xr:uid="{00000000-0005-0000-0000-0000FD590000}"/>
    <cellStyle name="Normal 2 3 6 2 6 5" xfId="18024" xr:uid="{00000000-0005-0000-0000-000068460000}"/>
    <cellStyle name="Normal 2 3 6 2 7" xfId="4575" xr:uid="{00000000-0005-0000-0000-0000DF110000}"/>
    <cellStyle name="Normal 2 3 6 2 7 2" xfId="14627" xr:uid="{00000000-0005-0000-0000-000023390000}"/>
    <cellStyle name="Normal 2 3 6 2 7 2 3" xfId="29725" xr:uid="{00000000-0005-0000-0000-00001D740000}"/>
    <cellStyle name="Normal 2 3 6 2 7 3" xfId="9607" xr:uid="{00000000-0005-0000-0000-000087250000}"/>
    <cellStyle name="Normal 2 3 6 2 7 3 3" xfId="24708" xr:uid="{00000000-0005-0000-0000-000084600000}"/>
    <cellStyle name="Normal 2 3 6 2 7 5" xfId="19695" xr:uid="{00000000-0005-0000-0000-0000EF4C0000}"/>
    <cellStyle name="Normal 2 3 6 2 8" xfId="11285" xr:uid="{00000000-0005-0000-0000-0000152C0000}"/>
    <cellStyle name="Normal 2 3 6 2 8 3" xfId="26383" xr:uid="{00000000-0005-0000-0000-00000F670000}"/>
    <cellStyle name="Normal 2 3 6 2 9" xfId="6264" xr:uid="{00000000-0005-0000-0000-000078180000}"/>
    <cellStyle name="Normal 2 3 6 2 9 3" xfId="21366" xr:uid="{00000000-0005-0000-0000-000076530000}"/>
    <cellStyle name="Normal 2 3 6 3" xfId="1228" xr:uid="{00000000-0005-0000-0000-0000CC040000}"/>
    <cellStyle name="Normal 2 3 6 3 10" xfId="16405" xr:uid="{00000000-0005-0000-0000-000015400000}"/>
    <cellStyle name="Normal 2 3 6 3 2" xfId="1447" xr:uid="{00000000-0005-0000-0000-0000A7050000}"/>
    <cellStyle name="Normal 2 3 6 3 2 2" xfId="1868" xr:uid="{00000000-0005-0000-0000-00004C070000}"/>
    <cellStyle name="Normal 2 3 6 3 2 2 2" xfId="2707" xr:uid="{00000000-0005-0000-0000-0000930A0000}"/>
    <cellStyle name="Normal 2 3 6 3 2 2 2 2" xfId="4397" xr:uid="{00000000-0005-0000-0000-00002D110000}"/>
    <cellStyle name="Normal 2 3 6 3 2 2 2 2 2" xfId="14470" xr:uid="{00000000-0005-0000-0000-000086380000}"/>
    <cellStyle name="Normal 2 3 6 3 2 2 2 2 2 3" xfId="29568" xr:uid="{00000000-0005-0000-0000-000080730000}"/>
    <cellStyle name="Normal 2 3 6 3 2 2 2 2 3" xfId="9450" xr:uid="{00000000-0005-0000-0000-0000EA240000}"/>
    <cellStyle name="Normal 2 3 6 3 2 2 2 2 3 3" xfId="24551" xr:uid="{00000000-0005-0000-0000-0000E75F0000}"/>
    <cellStyle name="Normal 2 3 6 3 2 2 2 2 5" xfId="19538" xr:uid="{00000000-0005-0000-0000-0000524C0000}"/>
    <cellStyle name="Normal 2 3 6 3 2 2 2 3" xfId="6089" xr:uid="{00000000-0005-0000-0000-0000C9170000}"/>
    <cellStyle name="Normal 2 3 6 3 2 2 2 3 2" xfId="16141" xr:uid="{00000000-0005-0000-0000-00000D3F0000}"/>
    <cellStyle name="Normal 2 3 6 3 2 2 2 3 3" xfId="11121" xr:uid="{00000000-0005-0000-0000-0000712B0000}"/>
    <cellStyle name="Normal 2 3 6 3 2 2 2 3 3 3" xfId="26222" xr:uid="{00000000-0005-0000-0000-00006E660000}"/>
    <cellStyle name="Normal 2 3 6 3 2 2 2 3 5" xfId="21209" xr:uid="{00000000-0005-0000-0000-0000D9520000}"/>
    <cellStyle name="Normal 2 3 6 3 2 2 2 4" xfId="12799" xr:uid="{00000000-0005-0000-0000-0000FF310000}"/>
    <cellStyle name="Normal 2 3 6 3 2 2 2 4 3" xfId="27897" xr:uid="{00000000-0005-0000-0000-0000F96C0000}"/>
    <cellStyle name="Normal 2 3 6 3 2 2 2 5" xfId="7778" xr:uid="{00000000-0005-0000-0000-0000621E0000}"/>
    <cellStyle name="Normal 2 3 6 3 2 2 2 5 3" xfId="22880" xr:uid="{00000000-0005-0000-0000-000060590000}"/>
    <cellStyle name="Normal 2 3 6 3 2 2 2 7" xfId="17867" xr:uid="{00000000-0005-0000-0000-0000CB450000}"/>
    <cellStyle name="Normal 2 3 6 3 2 2 3" xfId="3560" xr:uid="{00000000-0005-0000-0000-0000E80D0000}"/>
    <cellStyle name="Normal 2 3 6 3 2 2 3 2" xfId="13634" xr:uid="{00000000-0005-0000-0000-000042350000}"/>
    <cellStyle name="Normal 2 3 6 3 2 2 3 2 3" xfId="28732" xr:uid="{00000000-0005-0000-0000-00003C700000}"/>
    <cellStyle name="Normal 2 3 6 3 2 2 3 3" xfId="8614" xr:uid="{00000000-0005-0000-0000-0000A6210000}"/>
    <cellStyle name="Normal 2 3 6 3 2 2 3 3 3" xfId="23715" xr:uid="{00000000-0005-0000-0000-0000A35C0000}"/>
    <cellStyle name="Normal 2 3 6 3 2 2 3 5" xfId="18702" xr:uid="{00000000-0005-0000-0000-00000E490000}"/>
    <cellStyle name="Normal 2 3 6 3 2 2 4" xfId="5253" xr:uid="{00000000-0005-0000-0000-000085140000}"/>
    <cellStyle name="Normal 2 3 6 3 2 2 4 2" xfId="15305" xr:uid="{00000000-0005-0000-0000-0000C93B0000}"/>
    <cellStyle name="Normal 2 3 6 3 2 2 4 2 3" xfId="30403" xr:uid="{00000000-0005-0000-0000-0000C3760000}"/>
    <cellStyle name="Normal 2 3 6 3 2 2 4 3" xfId="10285" xr:uid="{00000000-0005-0000-0000-00002D280000}"/>
    <cellStyle name="Normal 2 3 6 3 2 2 4 3 3" xfId="25386" xr:uid="{00000000-0005-0000-0000-00002A630000}"/>
    <cellStyle name="Normal 2 3 6 3 2 2 4 5" xfId="20373" xr:uid="{00000000-0005-0000-0000-0000954F0000}"/>
    <cellStyle name="Normal 2 3 6 3 2 2 5" xfId="11963" xr:uid="{00000000-0005-0000-0000-0000BB2E0000}"/>
    <cellStyle name="Normal 2 3 6 3 2 2 5 3" xfId="27061" xr:uid="{00000000-0005-0000-0000-0000B5690000}"/>
    <cellStyle name="Normal 2 3 6 3 2 2 6" xfId="6942" xr:uid="{00000000-0005-0000-0000-00001E1B0000}"/>
    <cellStyle name="Normal 2 3 6 3 2 2 6 3" xfId="22044" xr:uid="{00000000-0005-0000-0000-00001C560000}"/>
    <cellStyle name="Normal 2 3 6 3 2 2 8" xfId="17031" xr:uid="{00000000-0005-0000-0000-000087420000}"/>
    <cellStyle name="Normal 2 3 6 3 2 3" xfId="2289" xr:uid="{00000000-0005-0000-0000-0000F1080000}"/>
    <cellStyle name="Normal 2 3 6 3 2 3 2" xfId="3979" xr:uid="{00000000-0005-0000-0000-00008B0F0000}"/>
    <cellStyle name="Normal 2 3 6 3 2 3 2 2" xfId="14052" xr:uid="{00000000-0005-0000-0000-0000E4360000}"/>
    <cellStyle name="Normal 2 3 6 3 2 3 2 2 3" xfId="29150" xr:uid="{00000000-0005-0000-0000-0000DE710000}"/>
    <cellStyle name="Normal 2 3 6 3 2 3 2 3" xfId="9032" xr:uid="{00000000-0005-0000-0000-000048230000}"/>
    <cellStyle name="Normal 2 3 6 3 2 3 2 3 3" xfId="24133" xr:uid="{00000000-0005-0000-0000-0000455E0000}"/>
    <cellStyle name="Normal 2 3 6 3 2 3 2 5" xfId="19120" xr:uid="{00000000-0005-0000-0000-0000B04A0000}"/>
    <cellStyle name="Normal 2 3 6 3 2 3 3" xfId="5671" xr:uid="{00000000-0005-0000-0000-000027160000}"/>
    <cellStyle name="Normal 2 3 6 3 2 3 3 2" xfId="15723" xr:uid="{00000000-0005-0000-0000-00006B3D0000}"/>
    <cellStyle name="Normal 2 3 6 3 2 3 3 3" xfId="10703" xr:uid="{00000000-0005-0000-0000-0000CF290000}"/>
    <cellStyle name="Normal 2 3 6 3 2 3 3 3 3" xfId="25804" xr:uid="{00000000-0005-0000-0000-0000CC640000}"/>
    <cellStyle name="Normal 2 3 6 3 2 3 3 5" xfId="20791" xr:uid="{00000000-0005-0000-0000-000037510000}"/>
    <cellStyle name="Normal 2 3 6 3 2 3 4" xfId="12381" xr:uid="{00000000-0005-0000-0000-00005D300000}"/>
    <cellStyle name="Normal 2 3 6 3 2 3 4 3" xfId="27479" xr:uid="{00000000-0005-0000-0000-0000576B0000}"/>
    <cellStyle name="Normal 2 3 6 3 2 3 5" xfId="7360" xr:uid="{00000000-0005-0000-0000-0000C01C0000}"/>
    <cellStyle name="Normal 2 3 6 3 2 3 5 3" xfId="22462" xr:uid="{00000000-0005-0000-0000-0000BE570000}"/>
    <cellStyle name="Normal 2 3 6 3 2 3 7" xfId="17449" xr:uid="{00000000-0005-0000-0000-000029440000}"/>
    <cellStyle name="Normal 2 3 6 3 2 4" xfId="3142" xr:uid="{00000000-0005-0000-0000-0000460C0000}"/>
    <cellStyle name="Normal 2 3 6 3 2 4 2" xfId="13216" xr:uid="{00000000-0005-0000-0000-0000A0330000}"/>
    <cellStyle name="Normal 2 3 6 3 2 4 2 3" xfId="28314" xr:uid="{00000000-0005-0000-0000-00009A6E0000}"/>
    <cellStyle name="Normal 2 3 6 3 2 4 3" xfId="8196" xr:uid="{00000000-0005-0000-0000-000004200000}"/>
    <cellStyle name="Normal 2 3 6 3 2 4 3 3" xfId="23297" xr:uid="{00000000-0005-0000-0000-0000015B0000}"/>
    <cellStyle name="Normal 2 3 6 3 2 4 5" xfId="18284" xr:uid="{00000000-0005-0000-0000-00006C470000}"/>
    <cellStyle name="Normal 2 3 6 3 2 5" xfId="4835" xr:uid="{00000000-0005-0000-0000-0000E3120000}"/>
    <cellStyle name="Normal 2 3 6 3 2 5 2" xfId="14887" xr:uid="{00000000-0005-0000-0000-0000273A0000}"/>
    <cellStyle name="Normal 2 3 6 3 2 5 2 3" xfId="29985" xr:uid="{00000000-0005-0000-0000-000021750000}"/>
    <cellStyle name="Normal 2 3 6 3 2 5 3" xfId="9867" xr:uid="{00000000-0005-0000-0000-00008B260000}"/>
    <cellStyle name="Normal 2 3 6 3 2 5 3 3" xfId="24968" xr:uid="{00000000-0005-0000-0000-000088610000}"/>
    <cellStyle name="Normal 2 3 6 3 2 5 5" xfId="19955" xr:uid="{00000000-0005-0000-0000-0000F34D0000}"/>
    <cellStyle name="Normal 2 3 6 3 2 6" xfId="11545" xr:uid="{00000000-0005-0000-0000-0000192D0000}"/>
    <cellStyle name="Normal 2 3 6 3 2 6 3" xfId="26643" xr:uid="{00000000-0005-0000-0000-000013680000}"/>
    <cellStyle name="Normal 2 3 6 3 2 7" xfId="6524" xr:uid="{00000000-0005-0000-0000-00007C190000}"/>
    <cellStyle name="Normal 2 3 6 3 2 7 3" xfId="21626" xr:uid="{00000000-0005-0000-0000-00007A540000}"/>
    <cellStyle name="Normal 2 3 6 3 2 9" xfId="16613" xr:uid="{00000000-0005-0000-0000-0000E5400000}"/>
    <cellStyle name="Normal 2 3 6 3 3" xfId="1660" xr:uid="{00000000-0005-0000-0000-00007C060000}"/>
    <cellStyle name="Normal 2 3 6 3 3 2" xfId="2499" xr:uid="{00000000-0005-0000-0000-0000C3090000}"/>
    <cellStyle name="Normal 2 3 6 3 3 2 2" xfId="4189" xr:uid="{00000000-0005-0000-0000-00005D100000}"/>
    <cellStyle name="Normal 2 3 6 3 3 2 2 2" xfId="14262" xr:uid="{00000000-0005-0000-0000-0000B6370000}"/>
    <cellStyle name="Normal 2 3 6 3 3 2 2 2 3" xfId="29360" xr:uid="{00000000-0005-0000-0000-0000B0720000}"/>
    <cellStyle name="Normal 2 3 6 3 3 2 2 3" xfId="9242" xr:uid="{00000000-0005-0000-0000-00001A240000}"/>
    <cellStyle name="Normal 2 3 6 3 3 2 2 3 3" xfId="24343" xr:uid="{00000000-0005-0000-0000-0000175F0000}"/>
    <cellStyle name="Normal 2 3 6 3 3 2 2 5" xfId="19330" xr:uid="{00000000-0005-0000-0000-0000824B0000}"/>
    <cellStyle name="Normal 2 3 6 3 3 2 3" xfId="5881" xr:uid="{00000000-0005-0000-0000-0000F9160000}"/>
    <cellStyle name="Normal 2 3 6 3 3 2 3 2" xfId="15933" xr:uid="{00000000-0005-0000-0000-00003D3E0000}"/>
    <cellStyle name="Normal 2 3 6 3 3 2 3 3" xfId="10913" xr:uid="{00000000-0005-0000-0000-0000A12A0000}"/>
    <cellStyle name="Normal 2 3 6 3 3 2 3 3 3" xfId="26014" xr:uid="{00000000-0005-0000-0000-00009E650000}"/>
    <cellStyle name="Normal 2 3 6 3 3 2 3 5" xfId="21001" xr:uid="{00000000-0005-0000-0000-000009520000}"/>
    <cellStyle name="Normal 2 3 6 3 3 2 4" xfId="12591" xr:uid="{00000000-0005-0000-0000-00002F310000}"/>
    <cellStyle name="Normal 2 3 6 3 3 2 4 3" xfId="27689" xr:uid="{00000000-0005-0000-0000-0000296C0000}"/>
    <cellStyle name="Normal 2 3 6 3 3 2 5" xfId="7570" xr:uid="{00000000-0005-0000-0000-0000921D0000}"/>
    <cellStyle name="Normal 2 3 6 3 3 2 5 3" xfId="22672" xr:uid="{00000000-0005-0000-0000-000090580000}"/>
    <cellStyle name="Normal 2 3 6 3 3 2 7" xfId="17659" xr:uid="{00000000-0005-0000-0000-0000FB440000}"/>
    <cellStyle name="Normal 2 3 6 3 3 3" xfId="3352" xr:uid="{00000000-0005-0000-0000-0000180D0000}"/>
    <cellStyle name="Normal 2 3 6 3 3 3 2" xfId="13426" xr:uid="{00000000-0005-0000-0000-000072340000}"/>
    <cellStyle name="Normal 2 3 6 3 3 3 2 3" xfId="28524" xr:uid="{00000000-0005-0000-0000-00006C6F0000}"/>
    <cellStyle name="Normal 2 3 6 3 3 3 3" xfId="8406" xr:uid="{00000000-0005-0000-0000-0000D6200000}"/>
    <cellStyle name="Normal 2 3 6 3 3 3 3 3" xfId="23507" xr:uid="{00000000-0005-0000-0000-0000D35B0000}"/>
    <cellStyle name="Normal 2 3 6 3 3 3 5" xfId="18494" xr:uid="{00000000-0005-0000-0000-00003E480000}"/>
    <cellStyle name="Normal 2 3 6 3 3 4" xfId="5045" xr:uid="{00000000-0005-0000-0000-0000B5130000}"/>
    <cellStyle name="Normal 2 3 6 3 3 4 2" xfId="15097" xr:uid="{00000000-0005-0000-0000-0000F93A0000}"/>
    <cellStyle name="Normal 2 3 6 3 3 4 2 3" xfId="30195" xr:uid="{00000000-0005-0000-0000-0000F3750000}"/>
    <cellStyle name="Normal 2 3 6 3 3 4 3" xfId="10077" xr:uid="{00000000-0005-0000-0000-00005D270000}"/>
    <cellStyle name="Normal 2 3 6 3 3 4 3 3" xfId="25178" xr:uid="{00000000-0005-0000-0000-00005A620000}"/>
    <cellStyle name="Normal 2 3 6 3 3 4 5" xfId="20165" xr:uid="{00000000-0005-0000-0000-0000C54E0000}"/>
    <cellStyle name="Normal 2 3 6 3 3 5" xfId="11755" xr:uid="{00000000-0005-0000-0000-0000EB2D0000}"/>
    <cellStyle name="Normal 2 3 6 3 3 5 3" xfId="26853" xr:uid="{00000000-0005-0000-0000-0000E5680000}"/>
    <cellStyle name="Normal 2 3 6 3 3 6" xfId="6734" xr:uid="{00000000-0005-0000-0000-00004E1A0000}"/>
    <cellStyle name="Normal 2 3 6 3 3 6 3" xfId="21836" xr:uid="{00000000-0005-0000-0000-00004C550000}"/>
    <cellStyle name="Normal 2 3 6 3 3 8" xfId="16823" xr:uid="{00000000-0005-0000-0000-0000B7410000}"/>
    <cellStyle name="Normal 2 3 6 3 4" xfId="2081" xr:uid="{00000000-0005-0000-0000-000021080000}"/>
    <cellStyle name="Normal 2 3 6 3 4 2" xfId="3771" xr:uid="{00000000-0005-0000-0000-0000BB0E0000}"/>
    <cellStyle name="Normal 2 3 6 3 4 2 2" xfId="13844" xr:uid="{00000000-0005-0000-0000-000014360000}"/>
    <cellStyle name="Normal 2 3 6 3 4 2 2 3" xfId="28942" xr:uid="{00000000-0005-0000-0000-00000E710000}"/>
    <cellStyle name="Normal 2 3 6 3 4 2 3" xfId="8824" xr:uid="{00000000-0005-0000-0000-000078220000}"/>
    <cellStyle name="Normal 2 3 6 3 4 2 3 3" xfId="23925" xr:uid="{00000000-0005-0000-0000-0000755D0000}"/>
    <cellStyle name="Normal 2 3 6 3 4 2 5" xfId="18912" xr:uid="{00000000-0005-0000-0000-0000E0490000}"/>
    <cellStyle name="Normal 2 3 6 3 4 3" xfId="5463" xr:uid="{00000000-0005-0000-0000-000057150000}"/>
    <cellStyle name="Normal 2 3 6 3 4 3 2" xfId="15515" xr:uid="{00000000-0005-0000-0000-00009B3C0000}"/>
    <cellStyle name="Normal 2 3 6 3 4 3 2 3" xfId="30613" xr:uid="{00000000-0005-0000-0000-000095770000}"/>
    <cellStyle name="Normal 2 3 6 3 4 3 3" xfId="10495" xr:uid="{00000000-0005-0000-0000-0000FF280000}"/>
    <cellStyle name="Normal 2 3 6 3 4 3 3 3" xfId="25596" xr:uid="{00000000-0005-0000-0000-0000FC630000}"/>
    <cellStyle name="Normal 2 3 6 3 4 3 5" xfId="20583" xr:uid="{00000000-0005-0000-0000-000067500000}"/>
    <cellStyle name="Normal 2 3 6 3 4 4" xfId="12173" xr:uid="{00000000-0005-0000-0000-00008D2F0000}"/>
    <cellStyle name="Normal 2 3 6 3 4 4 3" xfId="27271" xr:uid="{00000000-0005-0000-0000-0000876A0000}"/>
    <cellStyle name="Normal 2 3 6 3 4 5" xfId="7152" xr:uid="{00000000-0005-0000-0000-0000F01B0000}"/>
    <cellStyle name="Normal 2 3 6 3 4 5 3" xfId="22254" xr:uid="{00000000-0005-0000-0000-0000EE560000}"/>
    <cellStyle name="Normal 2 3 6 3 4 7" xfId="17241" xr:uid="{00000000-0005-0000-0000-000059430000}"/>
    <cellStyle name="Normal 2 3 6 3 5" xfId="2934" xr:uid="{00000000-0005-0000-0000-0000760B0000}"/>
    <cellStyle name="Normal 2 3 6 3 5 2" xfId="13008" xr:uid="{00000000-0005-0000-0000-0000D0320000}"/>
    <cellStyle name="Normal 2 3 6 3 5 2 3" xfId="28106" xr:uid="{00000000-0005-0000-0000-0000CA6D0000}"/>
    <cellStyle name="Normal 2 3 6 3 5 3" xfId="7988" xr:uid="{00000000-0005-0000-0000-0000341F0000}"/>
    <cellStyle name="Normal 2 3 6 3 5 3 3" xfId="23089" xr:uid="{00000000-0005-0000-0000-0000315A0000}"/>
    <cellStyle name="Normal 2 3 6 3 5 5" xfId="18076" xr:uid="{00000000-0005-0000-0000-00009C460000}"/>
    <cellStyle name="Normal 2 3 6 3 6" xfId="4627" xr:uid="{00000000-0005-0000-0000-000013120000}"/>
    <cellStyle name="Normal 2 3 6 3 6 2" xfId="14679" xr:uid="{00000000-0005-0000-0000-000057390000}"/>
    <cellStyle name="Normal 2 3 6 3 6 2 3" xfId="29777" xr:uid="{00000000-0005-0000-0000-000051740000}"/>
    <cellStyle name="Normal 2 3 6 3 6 3" xfId="9659" xr:uid="{00000000-0005-0000-0000-0000BB250000}"/>
    <cellStyle name="Normal 2 3 6 3 6 3 3" xfId="24760" xr:uid="{00000000-0005-0000-0000-0000B8600000}"/>
    <cellStyle name="Normal 2 3 6 3 6 5" xfId="19747" xr:uid="{00000000-0005-0000-0000-0000234D0000}"/>
    <cellStyle name="Normal 2 3 6 3 7" xfId="11337" xr:uid="{00000000-0005-0000-0000-0000492C0000}"/>
    <cellStyle name="Normal 2 3 6 3 7 3" xfId="26435" xr:uid="{00000000-0005-0000-0000-000043670000}"/>
    <cellStyle name="Normal 2 3 6 3 8" xfId="6316" xr:uid="{00000000-0005-0000-0000-0000AC180000}"/>
    <cellStyle name="Normal 2 3 6 3 8 3" xfId="21418" xr:uid="{00000000-0005-0000-0000-0000AA530000}"/>
    <cellStyle name="Normal 2 3 6 4" xfId="1341" xr:uid="{00000000-0005-0000-0000-00003D050000}"/>
    <cellStyle name="Normal 2 3 6 4 2" xfId="1764" xr:uid="{00000000-0005-0000-0000-0000E4060000}"/>
    <cellStyle name="Normal 2 3 6 4 2 2" xfId="2603" xr:uid="{00000000-0005-0000-0000-00002B0A0000}"/>
    <cellStyle name="Normal 2 3 6 4 2 2 2" xfId="4293" xr:uid="{00000000-0005-0000-0000-0000C5100000}"/>
    <cellStyle name="Normal 2 3 6 4 2 2 2 2" xfId="14366" xr:uid="{00000000-0005-0000-0000-00001E380000}"/>
    <cellStyle name="Normal 2 3 6 4 2 2 2 2 3" xfId="29464" xr:uid="{00000000-0005-0000-0000-000018730000}"/>
    <cellStyle name="Normal 2 3 6 4 2 2 2 3" xfId="9346" xr:uid="{00000000-0005-0000-0000-000082240000}"/>
    <cellStyle name="Normal 2 3 6 4 2 2 2 3 3" xfId="24447" xr:uid="{00000000-0005-0000-0000-00007F5F0000}"/>
    <cellStyle name="Normal 2 3 6 4 2 2 2 5" xfId="19434" xr:uid="{00000000-0005-0000-0000-0000EA4B0000}"/>
    <cellStyle name="Normal 2 3 6 4 2 2 3" xfId="5985" xr:uid="{00000000-0005-0000-0000-000061170000}"/>
    <cellStyle name="Normal 2 3 6 4 2 2 3 2" xfId="16037" xr:uid="{00000000-0005-0000-0000-0000A53E0000}"/>
    <cellStyle name="Normal 2 3 6 4 2 2 3 3" xfId="11017" xr:uid="{00000000-0005-0000-0000-0000092B0000}"/>
    <cellStyle name="Normal 2 3 6 4 2 2 3 3 3" xfId="26118" xr:uid="{00000000-0005-0000-0000-000006660000}"/>
    <cellStyle name="Normal 2 3 6 4 2 2 3 5" xfId="21105" xr:uid="{00000000-0005-0000-0000-000071520000}"/>
    <cellStyle name="Normal 2 3 6 4 2 2 4" xfId="12695" xr:uid="{00000000-0005-0000-0000-000097310000}"/>
    <cellStyle name="Normal 2 3 6 4 2 2 4 3" xfId="27793" xr:uid="{00000000-0005-0000-0000-0000916C0000}"/>
    <cellStyle name="Normal 2 3 6 4 2 2 5" xfId="7674" xr:uid="{00000000-0005-0000-0000-0000FA1D0000}"/>
    <cellStyle name="Normal 2 3 6 4 2 2 5 3" xfId="22776" xr:uid="{00000000-0005-0000-0000-0000F8580000}"/>
    <cellStyle name="Normal 2 3 6 4 2 2 7" xfId="17763" xr:uid="{00000000-0005-0000-0000-000063450000}"/>
    <cellStyle name="Normal 2 3 6 4 2 3" xfId="3456" xr:uid="{00000000-0005-0000-0000-0000800D0000}"/>
    <cellStyle name="Normal 2 3 6 4 2 3 2" xfId="13530" xr:uid="{00000000-0005-0000-0000-0000DA340000}"/>
    <cellStyle name="Normal 2 3 6 4 2 3 2 3" xfId="28628" xr:uid="{00000000-0005-0000-0000-0000D46F0000}"/>
    <cellStyle name="Normal 2 3 6 4 2 3 3" xfId="8510" xr:uid="{00000000-0005-0000-0000-00003E210000}"/>
    <cellStyle name="Normal 2 3 6 4 2 3 3 3" xfId="23611" xr:uid="{00000000-0005-0000-0000-00003B5C0000}"/>
    <cellStyle name="Normal 2 3 6 4 2 3 5" xfId="18598" xr:uid="{00000000-0005-0000-0000-0000A6480000}"/>
    <cellStyle name="Normal 2 3 6 4 2 4" xfId="5149" xr:uid="{00000000-0005-0000-0000-00001D140000}"/>
    <cellStyle name="Normal 2 3 6 4 2 4 2" xfId="15201" xr:uid="{00000000-0005-0000-0000-0000613B0000}"/>
    <cellStyle name="Normal 2 3 6 4 2 4 2 3" xfId="30299" xr:uid="{00000000-0005-0000-0000-00005B760000}"/>
    <cellStyle name="Normal 2 3 6 4 2 4 3" xfId="10181" xr:uid="{00000000-0005-0000-0000-0000C5270000}"/>
    <cellStyle name="Normal 2 3 6 4 2 4 3 3" xfId="25282" xr:uid="{00000000-0005-0000-0000-0000C2620000}"/>
    <cellStyle name="Normal 2 3 6 4 2 4 5" xfId="20269" xr:uid="{00000000-0005-0000-0000-00002D4F0000}"/>
    <cellStyle name="Normal 2 3 6 4 2 5" xfId="11859" xr:uid="{00000000-0005-0000-0000-0000532E0000}"/>
    <cellStyle name="Normal 2 3 6 4 2 5 3" xfId="26957" xr:uid="{00000000-0005-0000-0000-00004D690000}"/>
    <cellStyle name="Normal 2 3 6 4 2 6" xfId="6838" xr:uid="{00000000-0005-0000-0000-0000B61A0000}"/>
    <cellStyle name="Normal 2 3 6 4 2 6 3" xfId="21940" xr:uid="{00000000-0005-0000-0000-0000B4550000}"/>
    <cellStyle name="Normal 2 3 6 4 2 8" xfId="16927" xr:uid="{00000000-0005-0000-0000-00001F420000}"/>
    <cellStyle name="Normal 2 3 6 4 3" xfId="2185" xr:uid="{00000000-0005-0000-0000-000089080000}"/>
    <cellStyle name="Normal 2 3 6 4 3 2" xfId="3875" xr:uid="{00000000-0005-0000-0000-0000230F0000}"/>
    <cellStyle name="Normal 2 3 6 4 3 2 2" xfId="13948" xr:uid="{00000000-0005-0000-0000-00007C360000}"/>
    <cellStyle name="Normal 2 3 6 4 3 2 2 3" xfId="29046" xr:uid="{00000000-0005-0000-0000-000076710000}"/>
    <cellStyle name="Normal 2 3 6 4 3 2 3" xfId="8928" xr:uid="{00000000-0005-0000-0000-0000E0220000}"/>
    <cellStyle name="Normal 2 3 6 4 3 2 3 3" xfId="24029" xr:uid="{00000000-0005-0000-0000-0000DD5D0000}"/>
    <cellStyle name="Normal 2 3 6 4 3 2 5" xfId="19016" xr:uid="{00000000-0005-0000-0000-0000484A0000}"/>
    <cellStyle name="Normal 2 3 6 4 3 3" xfId="5567" xr:uid="{00000000-0005-0000-0000-0000BF150000}"/>
    <cellStyle name="Normal 2 3 6 4 3 3 2" xfId="15619" xr:uid="{00000000-0005-0000-0000-0000033D0000}"/>
    <cellStyle name="Normal 2 3 6 4 3 3 3" xfId="10599" xr:uid="{00000000-0005-0000-0000-000067290000}"/>
    <cellStyle name="Normal 2 3 6 4 3 3 3 3" xfId="25700" xr:uid="{00000000-0005-0000-0000-000064640000}"/>
    <cellStyle name="Normal 2 3 6 4 3 3 5" xfId="20687" xr:uid="{00000000-0005-0000-0000-0000CF500000}"/>
    <cellStyle name="Normal 2 3 6 4 3 4" xfId="12277" xr:uid="{00000000-0005-0000-0000-0000F52F0000}"/>
    <cellStyle name="Normal 2 3 6 4 3 4 3" xfId="27375" xr:uid="{00000000-0005-0000-0000-0000EF6A0000}"/>
    <cellStyle name="Normal 2 3 6 4 3 5" xfId="7256" xr:uid="{00000000-0005-0000-0000-0000581C0000}"/>
    <cellStyle name="Normal 2 3 6 4 3 5 3" xfId="22358" xr:uid="{00000000-0005-0000-0000-000056570000}"/>
    <cellStyle name="Normal 2 3 6 4 3 7" xfId="17345" xr:uid="{00000000-0005-0000-0000-0000C1430000}"/>
    <cellStyle name="Normal 2 3 6 4 4" xfId="3038" xr:uid="{00000000-0005-0000-0000-0000DE0B0000}"/>
    <cellStyle name="Normal 2 3 6 4 4 2" xfId="13112" xr:uid="{00000000-0005-0000-0000-000038330000}"/>
    <cellStyle name="Normal 2 3 6 4 4 2 3" xfId="28210" xr:uid="{00000000-0005-0000-0000-0000326E0000}"/>
    <cellStyle name="Normal 2 3 6 4 4 3" xfId="8092" xr:uid="{00000000-0005-0000-0000-00009C1F0000}"/>
    <cellStyle name="Normal 2 3 6 4 4 3 3" xfId="23193" xr:uid="{00000000-0005-0000-0000-0000995A0000}"/>
    <cellStyle name="Normal 2 3 6 4 4 5" xfId="18180" xr:uid="{00000000-0005-0000-0000-000004470000}"/>
    <cellStyle name="Normal 2 3 6 4 5" xfId="4731" xr:uid="{00000000-0005-0000-0000-00007B120000}"/>
    <cellStyle name="Normal 2 3 6 4 5 2" xfId="14783" xr:uid="{00000000-0005-0000-0000-0000BF390000}"/>
    <cellStyle name="Normal 2 3 6 4 5 2 3" xfId="29881" xr:uid="{00000000-0005-0000-0000-0000B9740000}"/>
    <cellStyle name="Normal 2 3 6 4 5 3" xfId="9763" xr:uid="{00000000-0005-0000-0000-000023260000}"/>
    <cellStyle name="Normal 2 3 6 4 5 3 3" xfId="24864" xr:uid="{00000000-0005-0000-0000-000020610000}"/>
    <cellStyle name="Normal 2 3 6 4 5 5" xfId="19851" xr:uid="{00000000-0005-0000-0000-00008B4D0000}"/>
    <cellStyle name="Normal 2 3 6 4 6" xfId="11441" xr:uid="{00000000-0005-0000-0000-0000B12C0000}"/>
    <cellStyle name="Normal 2 3 6 4 6 3" xfId="26539" xr:uid="{00000000-0005-0000-0000-0000AB670000}"/>
    <cellStyle name="Normal 2 3 6 4 7" xfId="6420" xr:uid="{00000000-0005-0000-0000-000014190000}"/>
    <cellStyle name="Normal 2 3 6 4 7 3" xfId="21522" xr:uid="{00000000-0005-0000-0000-000012540000}"/>
    <cellStyle name="Normal 2 3 6 4 9" xfId="16509" xr:uid="{00000000-0005-0000-0000-00007D400000}"/>
    <cellStyle name="Normal 2 3 6 5" xfId="1554" xr:uid="{00000000-0005-0000-0000-000012060000}"/>
    <cellStyle name="Normal 2 3 6 5 2" xfId="2395" xr:uid="{00000000-0005-0000-0000-00005B090000}"/>
    <cellStyle name="Normal 2 3 6 5 2 2" xfId="4085" xr:uid="{00000000-0005-0000-0000-0000F50F0000}"/>
    <cellStyle name="Normal 2 3 6 5 2 2 2" xfId="14158" xr:uid="{00000000-0005-0000-0000-00004E370000}"/>
    <cellStyle name="Normal 2 3 6 5 2 2 2 3" xfId="29256" xr:uid="{00000000-0005-0000-0000-000048720000}"/>
    <cellStyle name="Normal 2 3 6 5 2 2 3" xfId="9138" xr:uid="{00000000-0005-0000-0000-0000B2230000}"/>
    <cellStyle name="Normal 2 3 6 5 2 2 3 3" xfId="24239" xr:uid="{00000000-0005-0000-0000-0000AF5E0000}"/>
    <cellStyle name="Normal 2 3 6 5 2 2 5" xfId="19226" xr:uid="{00000000-0005-0000-0000-00001A4B0000}"/>
    <cellStyle name="Normal 2 3 6 5 2 3" xfId="5777" xr:uid="{00000000-0005-0000-0000-000091160000}"/>
    <cellStyle name="Normal 2 3 6 5 2 3 2" xfId="15829" xr:uid="{00000000-0005-0000-0000-0000D53D0000}"/>
    <cellStyle name="Normal 2 3 6 5 2 3 3" xfId="10809" xr:uid="{00000000-0005-0000-0000-0000392A0000}"/>
    <cellStyle name="Normal 2 3 6 5 2 3 3 3" xfId="25910" xr:uid="{00000000-0005-0000-0000-000036650000}"/>
    <cellStyle name="Normal 2 3 6 5 2 3 5" xfId="20897" xr:uid="{00000000-0005-0000-0000-0000A1510000}"/>
    <cellStyle name="Normal 2 3 6 5 2 4" xfId="12487" xr:uid="{00000000-0005-0000-0000-0000C7300000}"/>
    <cellStyle name="Normal 2 3 6 5 2 4 3" xfId="27585" xr:uid="{00000000-0005-0000-0000-0000C16B0000}"/>
    <cellStyle name="Normal 2 3 6 5 2 5" xfId="7466" xr:uid="{00000000-0005-0000-0000-00002A1D0000}"/>
    <cellStyle name="Normal 2 3 6 5 2 5 3" xfId="22568" xr:uid="{00000000-0005-0000-0000-000028580000}"/>
    <cellStyle name="Normal 2 3 6 5 2 7" xfId="17555" xr:uid="{00000000-0005-0000-0000-000093440000}"/>
    <cellStyle name="Normal 2 3 6 5 3" xfId="3248" xr:uid="{00000000-0005-0000-0000-0000B00C0000}"/>
    <cellStyle name="Normal 2 3 6 5 3 2" xfId="13322" xr:uid="{00000000-0005-0000-0000-00000A340000}"/>
    <cellStyle name="Normal 2 3 6 5 3 2 3" xfId="28420" xr:uid="{00000000-0005-0000-0000-0000046F0000}"/>
    <cellStyle name="Normal 2 3 6 5 3 3" xfId="8302" xr:uid="{00000000-0005-0000-0000-00006E200000}"/>
    <cellStyle name="Normal 2 3 6 5 3 3 3" xfId="23403" xr:uid="{00000000-0005-0000-0000-00006B5B0000}"/>
    <cellStyle name="Normal 2 3 6 5 3 5" xfId="18390" xr:uid="{00000000-0005-0000-0000-0000D6470000}"/>
    <cellStyle name="Normal 2 3 6 5 4" xfId="4941" xr:uid="{00000000-0005-0000-0000-00004D130000}"/>
    <cellStyle name="Normal 2 3 6 5 4 2" xfId="14993" xr:uid="{00000000-0005-0000-0000-0000913A0000}"/>
    <cellStyle name="Normal 2 3 6 5 4 2 3" xfId="30091" xr:uid="{00000000-0005-0000-0000-00008B750000}"/>
    <cellStyle name="Normal 2 3 6 5 4 3" xfId="9973" xr:uid="{00000000-0005-0000-0000-0000F5260000}"/>
    <cellStyle name="Normal 2 3 6 5 4 3 3" xfId="25074" xr:uid="{00000000-0005-0000-0000-0000F2610000}"/>
    <cellStyle name="Normal 2 3 6 5 4 5" xfId="20061" xr:uid="{00000000-0005-0000-0000-00005D4E0000}"/>
    <cellStyle name="Normal 2 3 6 5 5" xfId="11651" xr:uid="{00000000-0005-0000-0000-0000832D0000}"/>
    <cellStyle name="Normal 2 3 6 5 5 3" xfId="26749" xr:uid="{00000000-0005-0000-0000-00007D680000}"/>
    <cellStyle name="Normal 2 3 6 5 6" xfId="6630" xr:uid="{00000000-0005-0000-0000-0000E6190000}"/>
    <cellStyle name="Normal 2 3 6 5 6 3" xfId="21732" xr:uid="{00000000-0005-0000-0000-0000E4540000}"/>
    <cellStyle name="Normal 2 3 6 5 8" xfId="16719" xr:uid="{00000000-0005-0000-0000-00004F410000}"/>
    <cellStyle name="Normal 2 3 6 6" xfId="1975" xr:uid="{00000000-0005-0000-0000-0000B7070000}"/>
    <cellStyle name="Normal 2 3 6 6 2" xfId="3667" xr:uid="{00000000-0005-0000-0000-0000530E0000}"/>
    <cellStyle name="Normal 2 3 6 6 2 2" xfId="13740" xr:uid="{00000000-0005-0000-0000-0000AC350000}"/>
    <cellStyle name="Normal 2 3 6 6 2 2 3" xfId="28838" xr:uid="{00000000-0005-0000-0000-0000A6700000}"/>
    <cellStyle name="Normal 2 3 6 6 2 3" xfId="8720" xr:uid="{00000000-0005-0000-0000-000010220000}"/>
    <cellStyle name="Normal 2 3 6 6 2 3 3" xfId="23821" xr:uid="{00000000-0005-0000-0000-00000D5D0000}"/>
    <cellStyle name="Normal 2 3 6 6 2 5" xfId="18808" xr:uid="{00000000-0005-0000-0000-000078490000}"/>
    <cellStyle name="Normal 2 3 6 6 3" xfId="5359" xr:uid="{00000000-0005-0000-0000-0000EF140000}"/>
    <cellStyle name="Normal 2 3 6 6 3 2" xfId="15411" xr:uid="{00000000-0005-0000-0000-0000333C0000}"/>
    <cellStyle name="Normal 2 3 6 6 3 2 3" xfId="30509" xr:uid="{00000000-0005-0000-0000-00002D770000}"/>
    <cellStyle name="Normal 2 3 6 6 3 3" xfId="10391" xr:uid="{00000000-0005-0000-0000-000097280000}"/>
    <cellStyle name="Normal 2 3 6 6 3 3 3" xfId="25492" xr:uid="{00000000-0005-0000-0000-000094630000}"/>
    <cellStyle name="Normal 2 3 6 6 3 5" xfId="20479" xr:uid="{00000000-0005-0000-0000-0000FF4F0000}"/>
    <cellStyle name="Normal 2 3 6 6 4" xfId="12069" xr:uid="{00000000-0005-0000-0000-0000252F0000}"/>
    <cellStyle name="Normal 2 3 6 6 4 3" xfId="27167" xr:uid="{00000000-0005-0000-0000-00001F6A0000}"/>
    <cellStyle name="Normal 2 3 6 6 5" xfId="7048" xr:uid="{00000000-0005-0000-0000-0000881B0000}"/>
    <cellStyle name="Normal 2 3 6 6 5 3" xfId="22150" xr:uid="{00000000-0005-0000-0000-000086560000}"/>
    <cellStyle name="Normal 2 3 6 6 7" xfId="17137" xr:uid="{00000000-0005-0000-0000-0000F1420000}"/>
    <cellStyle name="Normal 2 3 6 7" xfId="2826" xr:uid="{00000000-0005-0000-0000-00000A0B0000}"/>
    <cellStyle name="Normal 2 3 6 7 2" xfId="12904" xr:uid="{00000000-0005-0000-0000-000068320000}"/>
    <cellStyle name="Normal 2 3 6 7 2 3" xfId="28002" xr:uid="{00000000-0005-0000-0000-0000626D0000}"/>
    <cellStyle name="Normal 2 3 6 7 3" xfId="7884" xr:uid="{00000000-0005-0000-0000-0000CC1E0000}"/>
    <cellStyle name="Normal 2 3 6 7 3 3" xfId="22985" xr:uid="{00000000-0005-0000-0000-0000C9590000}"/>
    <cellStyle name="Normal 2 3 6 7 5" xfId="17972" xr:uid="{00000000-0005-0000-0000-000034460000}"/>
    <cellStyle name="Normal 2 3 6 8" xfId="4520" xr:uid="{00000000-0005-0000-0000-0000A8110000}"/>
    <cellStyle name="Normal 2 3 6 8 2" xfId="14575" xr:uid="{00000000-0005-0000-0000-0000EF380000}"/>
    <cellStyle name="Normal 2 3 6 8 2 3" xfId="29673" xr:uid="{00000000-0005-0000-0000-0000E9730000}"/>
    <cellStyle name="Normal 2 3 6 8 3" xfId="9555" xr:uid="{00000000-0005-0000-0000-000053250000}"/>
    <cellStyle name="Normal 2 3 6 8 3 3" xfId="24656" xr:uid="{00000000-0005-0000-0000-000050600000}"/>
    <cellStyle name="Normal 2 3 6 8 5" xfId="19643" xr:uid="{00000000-0005-0000-0000-0000BB4C0000}"/>
    <cellStyle name="Normal 2 3 6 9" xfId="11231" xr:uid="{00000000-0005-0000-0000-0000DF2B0000}"/>
    <cellStyle name="Normal 2 3 6 9 3" xfId="26331" xr:uid="{00000000-0005-0000-0000-0000DB660000}"/>
    <cellStyle name="Normal 2 3 7" xfId="527" xr:uid="{00000000-0005-0000-0000-00000F020000}"/>
    <cellStyle name="Normal 2 4" xfId="141" xr:uid="{00000000-0005-0000-0000-00008D000000}"/>
    <cellStyle name="Normal 2 4 2" xfId="847" xr:uid="{00000000-0005-0000-0000-00004F030000}"/>
    <cellStyle name="Normal 2 4 2 10" xfId="6214" xr:uid="{00000000-0005-0000-0000-000046180000}"/>
    <cellStyle name="Normal 2 4 2 10 3" xfId="21318" xr:uid="{00000000-0005-0000-0000-000046530000}"/>
    <cellStyle name="Normal 2 4 2 12" xfId="16303" xr:uid="{00000000-0005-0000-0000-0000AF3F0000}"/>
    <cellStyle name="Normal 2 4 2 2" xfId="1178" xr:uid="{00000000-0005-0000-0000-00009A040000}"/>
    <cellStyle name="Normal 2 4 2 2 11" xfId="16357" xr:uid="{00000000-0005-0000-0000-0000E53F0000}"/>
    <cellStyle name="Normal 2 4 2 2 2" xfId="1286" xr:uid="{00000000-0005-0000-0000-000006050000}"/>
    <cellStyle name="Normal 2 4 2 2 2 10" xfId="16461" xr:uid="{00000000-0005-0000-0000-00004D400000}"/>
    <cellStyle name="Normal 2 4 2 2 2 2" xfId="1503" xr:uid="{00000000-0005-0000-0000-0000DF050000}"/>
    <cellStyle name="Normal 2 4 2 2 2 2 2" xfId="1924" xr:uid="{00000000-0005-0000-0000-000084070000}"/>
    <cellStyle name="Normal 2 4 2 2 2 2 2 2" xfId="2763" xr:uid="{00000000-0005-0000-0000-0000CB0A0000}"/>
    <cellStyle name="Normal 2 4 2 2 2 2 2 2 2" xfId="4453" xr:uid="{00000000-0005-0000-0000-000065110000}"/>
    <cellStyle name="Normal 2 4 2 2 2 2 2 2 2 2" xfId="14526" xr:uid="{00000000-0005-0000-0000-0000BE380000}"/>
    <cellStyle name="Normal 2 4 2 2 2 2 2 2 2 2 3" xfId="29624" xr:uid="{00000000-0005-0000-0000-0000B8730000}"/>
    <cellStyle name="Normal 2 4 2 2 2 2 2 2 2 3" xfId="9506" xr:uid="{00000000-0005-0000-0000-000022250000}"/>
    <cellStyle name="Normal 2 4 2 2 2 2 2 2 2 3 3" xfId="24607" xr:uid="{00000000-0005-0000-0000-00001F600000}"/>
    <cellStyle name="Normal 2 4 2 2 2 2 2 2 2 5" xfId="19594" xr:uid="{00000000-0005-0000-0000-00008A4C0000}"/>
    <cellStyle name="Normal 2 4 2 2 2 2 2 2 3" xfId="6145" xr:uid="{00000000-0005-0000-0000-000001180000}"/>
    <cellStyle name="Normal 2 4 2 2 2 2 2 2 3 2" xfId="16197" xr:uid="{00000000-0005-0000-0000-0000453F0000}"/>
    <cellStyle name="Normal 2 4 2 2 2 2 2 2 3 3" xfId="11177" xr:uid="{00000000-0005-0000-0000-0000A92B0000}"/>
    <cellStyle name="Normal 2 4 2 2 2 2 2 2 3 3 3" xfId="26278" xr:uid="{00000000-0005-0000-0000-0000A6660000}"/>
    <cellStyle name="Normal 2 4 2 2 2 2 2 2 3 5" xfId="21265" xr:uid="{00000000-0005-0000-0000-000011530000}"/>
    <cellStyle name="Normal 2 4 2 2 2 2 2 2 4" xfId="12855" xr:uid="{00000000-0005-0000-0000-000037320000}"/>
    <cellStyle name="Normal 2 4 2 2 2 2 2 2 4 3" xfId="27953" xr:uid="{00000000-0005-0000-0000-0000316D0000}"/>
    <cellStyle name="Normal 2 4 2 2 2 2 2 2 5" xfId="7834" xr:uid="{00000000-0005-0000-0000-00009A1E0000}"/>
    <cellStyle name="Normal 2 4 2 2 2 2 2 2 5 3" xfId="22936" xr:uid="{00000000-0005-0000-0000-000098590000}"/>
    <cellStyle name="Normal 2 4 2 2 2 2 2 2 7" xfId="17923" xr:uid="{00000000-0005-0000-0000-000003460000}"/>
    <cellStyle name="Normal 2 4 2 2 2 2 2 3" xfId="3616" xr:uid="{00000000-0005-0000-0000-0000200E0000}"/>
    <cellStyle name="Normal 2 4 2 2 2 2 2 3 2" xfId="13690" xr:uid="{00000000-0005-0000-0000-00007A350000}"/>
    <cellStyle name="Normal 2 4 2 2 2 2 2 3 2 3" xfId="28788" xr:uid="{00000000-0005-0000-0000-000074700000}"/>
    <cellStyle name="Normal 2 4 2 2 2 2 2 3 3" xfId="8670" xr:uid="{00000000-0005-0000-0000-0000DE210000}"/>
    <cellStyle name="Normal 2 4 2 2 2 2 2 3 3 3" xfId="23771" xr:uid="{00000000-0005-0000-0000-0000DB5C0000}"/>
    <cellStyle name="Normal 2 4 2 2 2 2 2 3 5" xfId="18758" xr:uid="{00000000-0005-0000-0000-000046490000}"/>
    <cellStyle name="Normal 2 4 2 2 2 2 2 4" xfId="5309" xr:uid="{00000000-0005-0000-0000-0000BD140000}"/>
    <cellStyle name="Normal 2 4 2 2 2 2 2 4 2" xfId="15361" xr:uid="{00000000-0005-0000-0000-0000013C0000}"/>
    <cellStyle name="Normal 2 4 2 2 2 2 2 4 2 3" xfId="30459" xr:uid="{00000000-0005-0000-0000-0000FB760000}"/>
    <cellStyle name="Normal 2 4 2 2 2 2 2 4 3" xfId="10341" xr:uid="{00000000-0005-0000-0000-000065280000}"/>
    <cellStyle name="Normal 2 4 2 2 2 2 2 4 3 3" xfId="25442" xr:uid="{00000000-0005-0000-0000-000062630000}"/>
    <cellStyle name="Normal 2 4 2 2 2 2 2 4 5" xfId="20429" xr:uid="{00000000-0005-0000-0000-0000CD4F0000}"/>
    <cellStyle name="Normal 2 4 2 2 2 2 2 5" xfId="12019" xr:uid="{00000000-0005-0000-0000-0000F32E0000}"/>
    <cellStyle name="Normal 2 4 2 2 2 2 2 5 3" xfId="27117" xr:uid="{00000000-0005-0000-0000-0000ED690000}"/>
    <cellStyle name="Normal 2 4 2 2 2 2 2 6" xfId="6998" xr:uid="{00000000-0005-0000-0000-0000561B0000}"/>
    <cellStyle name="Normal 2 4 2 2 2 2 2 6 3" xfId="22100" xr:uid="{00000000-0005-0000-0000-000054560000}"/>
    <cellStyle name="Normal 2 4 2 2 2 2 2 8" xfId="17087" xr:uid="{00000000-0005-0000-0000-0000BF420000}"/>
    <cellStyle name="Normal 2 4 2 2 2 2 3" xfId="2345" xr:uid="{00000000-0005-0000-0000-000029090000}"/>
    <cellStyle name="Normal 2 4 2 2 2 2 3 2" xfId="4035" xr:uid="{00000000-0005-0000-0000-0000C30F0000}"/>
    <cellStyle name="Normal 2 4 2 2 2 2 3 2 2" xfId="14108" xr:uid="{00000000-0005-0000-0000-00001C370000}"/>
    <cellStyle name="Normal 2 4 2 2 2 2 3 2 2 3" xfId="29206" xr:uid="{00000000-0005-0000-0000-000016720000}"/>
    <cellStyle name="Normal 2 4 2 2 2 2 3 2 3" xfId="9088" xr:uid="{00000000-0005-0000-0000-000080230000}"/>
    <cellStyle name="Normal 2 4 2 2 2 2 3 2 3 3" xfId="24189" xr:uid="{00000000-0005-0000-0000-00007D5E0000}"/>
    <cellStyle name="Normal 2 4 2 2 2 2 3 2 5" xfId="19176" xr:uid="{00000000-0005-0000-0000-0000E84A0000}"/>
    <cellStyle name="Normal 2 4 2 2 2 2 3 3" xfId="5727" xr:uid="{00000000-0005-0000-0000-00005F160000}"/>
    <cellStyle name="Normal 2 4 2 2 2 2 3 3 2" xfId="15779" xr:uid="{00000000-0005-0000-0000-0000A33D0000}"/>
    <cellStyle name="Normal 2 4 2 2 2 2 3 3 3" xfId="10759" xr:uid="{00000000-0005-0000-0000-0000072A0000}"/>
    <cellStyle name="Normal 2 4 2 2 2 2 3 3 3 3" xfId="25860" xr:uid="{00000000-0005-0000-0000-000004650000}"/>
    <cellStyle name="Normal 2 4 2 2 2 2 3 3 5" xfId="20847" xr:uid="{00000000-0005-0000-0000-00006F510000}"/>
    <cellStyle name="Normal 2 4 2 2 2 2 3 4" xfId="12437" xr:uid="{00000000-0005-0000-0000-000095300000}"/>
    <cellStyle name="Normal 2 4 2 2 2 2 3 4 3" xfId="27535" xr:uid="{00000000-0005-0000-0000-00008F6B0000}"/>
    <cellStyle name="Normal 2 4 2 2 2 2 3 5" xfId="7416" xr:uid="{00000000-0005-0000-0000-0000F81C0000}"/>
    <cellStyle name="Normal 2 4 2 2 2 2 3 5 3" xfId="22518" xr:uid="{00000000-0005-0000-0000-0000F6570000}"/>
    <cellStyle name="Normal 2 4 2 2 2 2 3 7" xfId="17505" xr:uid="{00000000-0005-0000-0000-000061440000}"/>
    <cellStyle name="Normal 2 4 2 2 2 2 4" xfId="3198" xr:uid="{00000000-0005-0000-0000-00007E0C0000}"/>
    <cellStyle name="Normal 2 4 2 2 2 2 4 2" xfId="13272" xr:uid="{00000000-0005-0000-0000-0000D8330000}"/>
    <cellStyle name="Normal 2 4 2 2 2 2 4 2 3" xfId="28370" xr:uid="{00000000-0005-0000-0000-0000D26E0000}"/>
    <cellStyle name="Normal 2 4 2 2 2 2 4 3" xfId="8252" xr:uid="{00000000-0005-0000-0000-00003C200000}"/>
    <cellStyle name="Normal 2 4 2 2 2 2 4 3 3" xfId="23353" xr:uid="{00000000-0005-0000-0000-0000395B0000}"/>
    <cellStyle name="Normal 2 4 2 2 2 2 4 5" xfId="18340" xr:uid="{00000000-0005-0000-0000-0000A4470000}"/>
    <cellStyle name="Normal 2 4 2 2 2 2 5" xfId="4891" xr:uid="{00000000-0005-0000-0000-00001B130000}"/>
    <cellStyle name="Normal 2 4 2 2 2 2 5 2" xfId="14943" xr:uid="{00000000-0005-0000-0000-00005F3A0000}"/>
    <cellStyle name="Normal 2 4 2 2 2 2 5 2 3" xfId="30041" xr:uid="{00000000-0005-0000-0000-000059750000}"/>
    <cellStyle name="Normal 2 4 2 2 2 2 5 3" xfId="9923" xr:uid="{00000000-0005-0000-0000-0000C3260000}"/>
    <cellStyle name="Normal 2 4 2 2 2 2 5 3 3" xfId="25024" xr:uid="{00000000-0005-0000-0000-0000C0610000}"/>
    <cellStyle name="Normal 2 4 2 2 2 2 5 5" xfId="20011" xr:uid="{00000000-0005-0000-0000-00002B4E0000}"/>
    <cellStyle name="Normal 2 4 2 2 2 2 6" xfId="11601" xr:uid="{00000000-0005-0000-0000-0000512D0000}"/>
    <cellStyle name="Normal 2 4 2 2 2 2 6 3" xfId="26699" xr:uid="{00000000-0005-0000-0000-00004B680000}"/>
    <cellStyle name="Normal 2 4 2 2 2 2 7" xfId="6580" xr:uid="{00000000-0005-0000-0000-0000B4190000}"/>
    <cellStyle name="Normal 2 4 2 2 2 2 7 3" xfId="21682" xr:uid="{00000000-0005-0000-0000-0000B2540000}"/>
    <cellStyle name="Normal 2 4 2 2 2 2 9" xfId="16669" xr:uid="{00000000-0005-0000-0000-00001D410000}"/>
    <cellStyle name="Normal 2 4 2 2 2 3" xfId="1716" xr:uid="{00000000-0005-0000-0000-0000B4060000}"/>
    <cellStyle name="Normal 2 4 2 2 2 3 2" xfId="2555" xr:uid="{00000000-0005-0000-0000-0000FB090000}"/>
    <cellStyle name="Normal 2 4 2 2 2 3 2 2" xfId="4245" xr:uid="{00000000-0005-0000-0000-000095100000}"/>
    <cellStyle name="Normal 2 4 2 2 2 3 2 2 2" xfId="14318" xr:uid="{00000000-0005-0000-0000-0000EE370000}"/>
    <cellStyle name="Normal 2 4 2 2 2 3 2 2 2 3" xfId="29416" xr:uid="{00000000-0005-0000-0000-0000E8720000}"/>
    <cellStyle name="Normal 2 4 2 2 2 3 2 2 3" xfId="9298" xr:uid="{00000000-0005-0000-0000-000052240000}"/>
    <cellStyle name="Normal 2 4 2 2 2 3 2 2 3 3" xfId="24399" xr:uid="{00000000-0005-0000-0000-00004F5F0000}"/>
    <cellStyle name="Normal 2 4 2 2 2 3 2 2 5" xfId="19386" xr:uid="{00000000-0005-0000-0000-0000BA4B0000}"/>
    <cellStyle name="Normal 2 4 2 2 2 3 2 3" xfId="5937" xr:uid="{00000000-0005-0000-0000-000031170000}"/>
    <cellStyle name="Normal 2 4 2 2 2 3 2 3 2" xfId="15989" xr:uid="{00000000-0005-0000-0000-0000753E0000}"/>
    <cellStyle name="Normal 2 4 2 2 2 3 2 3 3" xfId="10969" xr:uid="{00000000-0005-0000-0000-0000D92A0000}"/>
    <cellStyle name="Normal 2 4 2 2 2 3 2 3 3 3" xfId="26070" xr:uid="{00000000-0005-0000-0000-0000D6650000}"/>
    <cellStyle name="Normal 2 4 2 2 2 3 2 3 5" xfId="21057" xr:uid="{00000000-0005-0000-0000-000041520000}"/>
    <cellStyle name="Normal 2 4 2 2 2 3 2 4" xfId="12647" xr:uid="{00000000-0005-0000-0000-000067310000}"/>
    <cellStyle name="Normal 2 4 2 2 2 3 2 4 3" xfId="27745" xr:uid="{00000000-0005-0000-0000-0000616C0000}"/>
    <cellStyle name="Normal 2 4 2 2 2 3 2 5" xfId="7626" xr:uid="{00000000-0005-0000-0000-0000CA1D0000}"/>
    <cellStyle name="Normal 2 4 2 2 2 3 2 5 3" xfId="22728" xr:uid="{00000000-0005-0000-0000-0000C8580000}"/>
    <cellStyle name="Normal 2 4 2 2 2 3 2 7" xfId="17715" xr:uid="{00000000-0005-0000-0000-000033450000}"/>
    <cellStyle name="Normal 2 4 2 2 2 3 3" xfId="3408" xr:uid="{00000000-0005-0000-0000-0000500D0000}"/>
    <cellStyle name="Normal 2 4 2 2 2 3 3 2" xfId="13482" xr:uid="{00000000-0005-0000-0000-0000AA340000}"/>
    <cellStyle name="Normal 2 4 2 2 2 3 3 2 3" xfId="28580" xr:uid="{00000000-0005-0000-0000-0000A46F0000}"/>
    <cellStyle name="Normal 2 4 2 2 2 3 3 3" xfId="8462" xr:uid="{00000000-0005-0000-0000-00000E210000}"/>
    <cellStyle name="Normal 2 4 2 2 2 3 3 3 3" xfId="23563" xr:uid="{00000000-0005-0000-0000-00000B5C0000}"/>
    <cellStyle name="Normal 2 4 2 2 2 3 3 5" xfId="18550" xr:uid="{00000000-0005-0000-0000-000076480000}"/>
    <cellStyle name="Normal 2 4 2 2 2 3 4" xfId="5101" xr:uid="{00000000-0005-0000-0000-0000ED130000}"/>
    <cellStyle name="Normal 2 4 2 2 2 3 4 2" xfId="15153" xr:uid="{00000000-0005-0000-0000-0000313B0000}"/>
    <cellStyle name="Normal 2 4 2 2 2 3 4 2 3" xfId="30251" xr:uid="{00000000-0005-0000-0000-00002B760000}"/>
    <cellStyle name="Normal 2 4 2 2 2 3 4 3" xfId="10133" xr:uid="{00000000-0005-0000-0000-000095270000}"/>
    <cellStyle name="Normal 2 4 2 2 2 3 4 3 3" xfId="25234" xr:uid="{00000000-0005-0000-0000-000092620000}"/>
    <cellStyle name="Normal 2 4 2 2 2 3 4 5" xfId="20221" xr:uid="{00000000-0005-0000-0000-0000FD4E0000}"/>
    <cellStyle name="Normal 2 4 2 2 2 3 5" xfId="11811" xr:uid="{00000000-0005-0000-0000-0000232E0000}"/>
    <cellStyle name="Normal 2 4 2 2 2 3 5 3" xfId="26909" xr:uid="{00000000-0005-0000-0000-00001D690000}"/>
    <cellStyle name="Normal 2 4 2 2 2 3 6" xfId="6790" xr:uid="{00000000-0005-0000-0000-0000861A0000}"/>
    <cellStyle name="Normal 2 4 2 2 2 3 6 3" xfId="21892" xr:uid="{00000000-0005-0000-0000-000084550000}"/>
    <cellStyle name="Normal 2 4 2 2 2 3 8" xfId="16879" xr:uid="{00000000-0005-0000-0000-0000EF410000}"/>
    <cellStyle name="Normal 2 4 2 2 2 4" xfId="2137" xr:uid="{00000000-0005-0000-0000-000059080000}"/>
    <cellStyle name="Normal 2 4 2 2 2 4 2" xfId="3827" xr:uid="{00000000-0005-0000-0000-0000F30E0000}"/>
    <cellStyle name="Normal 2 4 2 2 2 4 2 2" xfId="13900" xr:uid="{00000000-0005-0000-0000-00004C360000}"/>
    <cellStyle name="Normal 2 4 2 2 2 4 2 2 3" xfId="28998" xr:uid="{00000000-0005-0000-0000-000046710000}"/>
    <cellStyle name="Normal 2 4 2 2 2 4 2 3" xfId="8880" xr:uid="{00000000-0005-0000-0000-0000B0220000}"/>
    <cellStyle name="Normal 2 4 2 2 2 4 2 3 3" xfId="23981" xr:uid="{00000000-0005-0000-0000-0000AD5D0000}"/>
    <cellStyle name="Normal 2 4 2 2 2 4 2 5" xfId="18968" xr:uid="{00000000-0005-0000-0000-0000184A0000}"/>
    <cellStyle name="Normal 2 4 2 2 2 4 3" xfId="5519" xr:uid="{00000000-0005-0000-0000-00008F150000}"/>
    <cellStyle name="Normal 2 4 2 2 2 4 3 2" xfId="15571" xr:uid="{00000000-0005-0000-0000-0000D33C0000}"/>
    <cellStyle name="Normal 2 4 2 2 2 4 3 2 3" xfId="30669" xr:uid="{00000000-0005-0000-0000-0000CD770000}"/>
    <cellStyle name="Normal 2 4 2 2 2 4 3 3" xfId="10551" xr:uid="{00000000-0005-0000-0000-000037290000}"/>
    <cellStyle name="Normal 2 4 2 2 2 4 3 3 3" xfId="25652" xr:uid="{00000000-0005-0000-0000-000034640000}"/>
    <cellStyle name="Normal 2 4 2 2 2 4 3 5" xfId="20639" xr:uid="{00000000-0005-0000-0000-00009F500000}"/>
    <cellStyle name="Normal 2 4 2 2 2 4 4" xfId="12229" xr:uid="{00000000-0005-0000-0000-0000C52F0000}"/>
    <cellStyle name="Normal 2 4 2 2 2 4 4 3" xfId="27327" xr:uid="{00000000-0005-0000-0000-0000BF6A0000}"/>
    <cellStyle name="Normal 2 4 2 2 2 4 5" xfId="7208" xr:uid="{00000000-0005-0000-0000-0000281C0000}"/>
    <cellStyle name="Normal 2 4 2 2 2 4 5 3" xfId="22310" xr:uid="{00000000-0005-0000-0000-000026570000}"/>
    <cellStyle name="Normal 2 4 2 2 2 4 7" xfId="17297" xr:uid="{00000000-0005-0000-0000-000091430000}"/>
    <cellStyle name="Normal 2 4 2 2 2 5" xfId="2990" xr:uid="{00000000-0005-0000-0000-0000AE0B0000}"/>
    <cellStyle name="Normal 2 4 2 2 2 5 2" xfId="13064" xr:uid="{00000000-0005-0000-0000-000008330000}"/>
    <cellStyle name="Normal 2 4 2 2 2 5 2 3" xfId="28162" xr:uid="{00000000-0005-0000-0000-0000026E0000}"/>
    <cellStyle name="Normal 2 4 2 2 2 5 3" xfId="8044" xr:uid="{00000000-0005-0000-0000-00006C1F0000}"/>
    <cellStyle name="Normal 2 4 2 2 2 5 3 3" xfId="23145" xr:uid="{00000000-0005-0000-0000-0000695A0000}"/>
    <cellStyle name="Normal 2 4 2 2 2 5 5" xfId="18132" xr:uid="{00000000-0005-0000-0000-0000D4460000}"/>
    <cellStyle name="Normal 2 4 2 2 2 6" xfId="4683" xr:uid="{00000000-0005-0000-0000-00004B120000}"/>
    <cellStyle name="Normal 2 4 2 2 2 6 2" xfId="14735" xr:uid="{00000000-0005-0000-0000-00008F390000}"/>
    <cellStyle name="Normal 2 4 2 2 2 6 2 3" xfId="29833" xr:uid="{00000000-0005-0000-0000-000089740000}"/>
    <cellStyle name="Normal 2 4 2 2 2 6 3" xfId="9715" xr:uid="{00000000-0005-0000-0000-0000F3250000}"/>
    <cellStyle name="Normal 2 4 2 2 2 6 3 3" xfId="24816" xr:uid="{00000000-0005-0000-0000-0000F0600000}"/>
    <cellStyle name="Normal 2 4 2 2 2 6 5" xfId="19803" xr:uid="{00000000-0005-0000-0000-00005B4D0000}"/>
    <cellStyle name="Normal 2 4 2 2 2 7" xfId="11393" xr:uid="{00000000-0005-0000-0000-0000812C0000}"/>
    <cellStyle name="Normal 2 4 2 2 2 7 3" xfId="26491" xr:uid="{00000000-0005-0000-0000-00007B670000}"/>
    <cellStyle name="Normal 2 4 2 2 2 8" xfId="6372" xr:uid="{00000000-0005-0000-0000-0000E4180000}"/>
    <cellStyle name="Normal 2 4 2 2 2 8 3" xfId="21474" xr:uid="{00000000-0005-0000-0000-0000E2530000}"/>
    <cellStyle name="Normal 2 4 2 2 3" xfId="1399" xr:uid="{00000000-0005-0000-0000-000077050000}"/>
    <cellStyle name="Normal 2 4 2 2 3 2" xfId="1820" xr:uid="{00000000-0005-0000-0000-00001C070000}"/>
    <cellStyle name="Normal 2 4 2 2 3 2 2" xfId="2659" xr:uid="{00000000-0005-0000-0000-0000630A0000}"/>
    <cellStyle name="Normal 2 4 2 2 3 2 2 2" xfId="4349" xr:uid="{00000000-0005-0000-0000-0000FD100000}"/>
    <cellStyle name="Normal 2 4 2 2 3 2 2 2 2" xfId="14422" xr:uid="{00000000-0005-0000-0000-000056380000}"/>
    <cellStyle name="Normal 2 4 2 2 3 2 2 2 2 3" xfId="29520" xr:uid="{00000000-0005-0000-0000-000050730000}"/>
    <cellStyle name="Normal 2 4 2 2 3 2 2 2 3" xfId="9402" xr:uid="{00000000-0005-0000-0000-0000BA240000}"/>
    <cellStyle name="Normal 2 4 2 2 3 2 2 2 3 3" xfId="24503" xr:uid="{00000000-0005-0000-0000-0000B75F0000}"/>
    <cellStyle name="Normal 2 4 2 2 3 2 2 2 5" xfId="19490" xr:uid="{00000000-0005-0000-0000-0000224C0000}"/>
    <cellStyle name="Normal 2 4 2 2 3 2 2 3" xfId="6041" xr:uid="{00000000-0005-0000-0000-000099170000}"/>
    <cellStyle name="Normal 2 4 2 2 3 2 2 3 2" xfId="16093" xr:uid="{00000000-0005-0000-0000-0000DD3E0000}"/>
    <cellStyle name="Normal 2 4 2 2 3 2 2 3 3" xfId="11073" xr:uid="{00000000-0005-0000-0000-0000412B0000}"/>
    <cellStyle name="Normal 2 4 2 2 3 2 2 3 3 3" xfId="26174" xr:uid="{00000000-0005-0000-0000-00003E660000}"/>
    <cellStyle name="Normal 2 4 2 2 3 2 2 3 5" xfId="21161" xr:uid="{00000000-0005-0000-0000-0000A9520000}"/>
    <cellStyle name="Normal 2 4 2 2 3 2 2 4" xfId="12751" xr:uid="{00000000-0005-0000-0000-0000CF310000}"/>
    <cellStyle name="Normal 2 4 2 2 3 2 2 4 3" xfId="27849" xr:uid="{00000000-0005-0000-0000-0000C96C0000}"/>
    <cellStyle name="Normal 2 4 2 2 3 2 2 5" xfId="7730" xr:uid="{00000000-0005-0000-0000-0000321E0000}"/>
    <cellStyle name="Normal 2 4 2 2 3 2 2 5 3" xfId="22832" xr:uid="{00000000-0005-0000-0000-000030590000}"/>
    <cellStyle name="Normal 2 4 2 2 3 2 2 7" xfId="17819" xr:uid="{00000000-0005-0000-0000-00009B450000}"/>
    <cellStyle name="Normal 2 4 2 2 3 2 3" xfId="3512" xr:uid="{00000000-0005-0000-0000-0000B80D0000}"/>
    <cellStyle name="Normal 2 4 2 2 3 2 3 2" xfId="13586" xr:uid="{00000000-0005-0000-0000-000012350000}"/>
    <cellStyle name="Normal 2 4 2 2 3 2 3 2 3" xfId="28684" xr:uid="{00000000-0005-0000-0000-00000C700000}"/>
    <cellStyle name="Normal 2 4 2 2 3 2 3 3" xfId="8566" xr:uid="{00000000-0005-0000-0000-000076210000}"/>
    <cellStyle name="Normal 2 4 2 2 3 2 3 3 3" xfId="23667" xr:uid="{00000000-0005-0000-0000-0000735C0000}"/>
    <cellStyle name="Normal 2 4 2 2 3 2 3 5" xfId="18654" xr:uid="{00000000-0005-0000-0000-0000DE480000}"/>
    <cellStyle name="Normal 2 4 2 2 3 2 4" xfId="5205" xr:uid="{00000000-0005-0000-0000-000055140000}"/>
    <cellStyle name="Normal 2 4 2 2 3 2 4 2" xfId="15257" xr:uid="{00000000-0005-0000-0000-0000993B0000}"/>
    <cellStyle name="Normal 2 4 2 2 3 2 4 2 3" xfId="30355" xr:uid="{00000000-0005-0000-0000-000093760000}"/>
    <cellStyle name="Normal 2 4 2 2 3 2 4 3" xfId="10237" xr:uid="{00000000-0005-0000-0000-0000FD270000}"/>
    <cellStyle name="Normal 2 4 2 2 3 2 4 3 3" xfId="25338" xr:uid="{00000000-0005-0000-0000-0000FA620000}"/>
    <cellStyle name="Normal 2 4 2 2 3 2 4 5" xfId="20325" xr:uid="{00000000-0005-0000-0000-0000654F0000}"/>
    <cellStyle name="Normal 2 4 2 2 3 2 5" xfId="11915" xr:uid="{00000000-0005-0000-0000-00008B2E0000}"/>
    <cellStyle name="Normal 2 4 2 2 3 2 5 3" xfId="27013" xr:uid="{00000000-0005-0000-0000-000085690000}"/>
    <cellStyle name="Normal 2 4 2 2 3 2 6" xfId="6894" xr:uid="{00000000-0005-0000-0000-0000EE1A0000}"/>
    <cellStyle name="Normal 2 4 2 2 3 2 6 3" xfId="21996" xr:uid="{00000000-0005-0000-0000-0000EC550000}"/>
    <cellStyle name="Normal 2 4 2 2 3 2 8" xfId="16983" xr:uid="{00000000-0005-0000-0000-000057420000}"/>
    <cellStyle name="Normal 2 4 2 2 3 3" xfId="2241" xr:uid="{00000000-0005-0000-0000-0000C1080000}"/>
    <cellStyle name="Normal 2 4 2 2 3 3 2" xfId="3931" xr:uid="{00000000-0005-0000-0000-00005B0F0000}"/>
    <cellStyle name="Normal 2 4 2 2 3 3 2 2" xfId="14004" xr:uid="{00000000-0005-0000-0000-0000B4360000}"/>
    <cellStyle name="Normal 2 4 2 2 3 3 2 2 3" xfId="29102" xr:uid="{00000000-0005-0000-0000-0000AE710000}"/>
    <cellStyle name="Normal 2 4 2 2 3 3 2 3" xfId="8984" xr:uid="{00000000-0005-0000-0000-000018230000}"/>
    <cellStyle name="Normal 2 4 2 2 3 3 2 3 3" xfId="24085" xr:uid="{00000000-0005-0000-0000-0000155E0000}"/>
    <cellStyle name="Normal 2 4 2 2 3 3 2 5" xfId="19072" xr:uid="{00000000-0005-0000-0000-0000804A0000}"/>
    <cellStyle name="Normal 2 4 2 2 3 3 3" xfId="5623" xr:uid="{00000000-0005-0000-0000-0000F7150000}"/>
    <cellStyle name="Normal 2 4 2 2 3 3 3 2" xfId="15675" xr:uid="{00000000-0005-0000-0000-00003B3D0000}"/>
    <cellStyle name="Normal 2 4 2 2 3 3 3 3" xfId="10655" xr:uid="{00000000-0005-0000-0000-00009F290000}"/>
    <cellStyle name="Normal 2 4 2 2 3 3 3 3 3" xfId="25756" xr:uid="{00000000-0005-0000-0000-00009C640000}"/>
    <cellStyle name="Normal 2 4 2 2 3 3 3 5" xfId="20743" xr:uid="{00000000-0005-0000-0000-000007510000}"/>
    <cellStyle name="Normal 2 4 2 2 3 3 4" xfId="12333" xr:uid="{00000000-0005-0000-0000-00002D300000}"/>
    <cellStyle name="Normal 2 4 2 2 3 3 4 3" xfId="27431" xr:uid="{00000000-0005-0000-0000-0000276B0000}"/>
    <cellStyle name="Normal 2 4 2 2 3 3 5" xfId="7312" xr:uid="{00000000-0005-0000-0000-0000901C0000}"/>
    <cellStyle name="Normal 2 4 2 2 3 3 5 3" xfId="22414" xr:uid="{00000000-0005-0000-0000-00008E570000}"/>
    <cellStyle name="Normal 2 4 2 2 3 3 7" xfId="17401" xr:uid="{00000000-0005-0000-0000-0000F9430000}"/>
    <cellStyle name="Normal 2 4 2 2 3 4" xfId="3094" xr:uid="{00000000-0005-0000-0000-0000160C0000}"/>
    <cellStyle name="Normal 2 4 2 2 3 4 2" xfId="13168" xr:uid="{00000000-0005-0000-0000-000070330000}"/>
    <cellStyle name="Normal 2 4 2 2 3 4 2 3" xfId="28266" xr:uid="{00000000-0005-0000-0000-00006A6E0000}"/>
    <cellStyle name="Normal 2 4 2 2 3 4 3" xfId="8148" xr:uid="{00000000-0005-0000-0000-0000D41F0000}"/>
    <cellStyle name="Normal 2 4 2 2 3 4 3 3" xfId="23249" xr:uid="{00000000-0005-0000-0000-0000D15A0000}"/>
    <cellStyle name="Normal 2 4 2 2 3 4 5" xfId="18236" xr:uid="{00000000-0005-0000-0000-00003C470000}"/>
    <cellStyle name="Normal 2 4 2 2 3 5" xfId="4787" xr:uid="{00000000-0005-0000-0000-0000B3120000}"/>
    <cellStyle name="Normal 2 4 2 2 3 5 2" xfId="14839" xr:uid="{00000000-0005-0000-0000-0000F7390000}"/>
    <cellStyle name="Normal 2 4 2 2 3 5 2 3" xfId="29937" xr:uid="{00000000-0005-0000-0000-0000F1740000}"/>
    <cellStyle name="Normal 2 4 2 2 3 5 3" xfId="9819" xr:uid="{00000000-0005-0000-0000-00005B260000}"/>
    <cellStyle name="Normal 2 4 2 2 3 5 3 3" xfId="24920" xr:uid="{00000000-0005-0000-0000-000058610000}"/>
    <cellStyle name="Normal 2 4 2 2 3 5 5" xfId="19907" xr:uid="{00000000-0005-0000-0000-0000C34D0000}"/>
    <cellStyle name="Normal 2 4 2 2 3 6" xfId="11497" xr:uid="{00000000-0005-0000-0000-0000E92C0000}"/>
    <cellStyle name="Normal 2 4 2 2 3 6 3" xfId="26595" xr:uid="{00000000-0005-0000-0000-0000E3670000}"/>
    <cellStyle name="Normal 2 4 2 2 3 7" xfId="6476" xr:uid="{00000000-0005-0000-0000-00004C190000}"/>
    <cellStyle name="Normal 2 4 2 2 3 7 3" xfId="21578" xr:uid="{00000000-0005-0000-0000-00004A540000}"/>
    <cellStyle name="Normal 2 4 2 2 3 9" xfId="16565" xr:uid="{00000000-0005-0000-0000-0000B5400000}"/>
    <cellStyle name="Normal 2 4 2 2 4" xfId="1612" xr:uid="{00000000-0005-0000-0000-00004C060000}"/>
    <cellStyle name="Normal 2 4 2 2 4 2" xfId="2451" xr:uid="{00000000-0005-0000-0000-000093090000}"/>
    <cellStyle name="Normal 2 4 2 2 4 2 2" xfId="4141" xr:uid="{00000000-0005-0000-0000-00002D100000}"/>
    <cellStyle name="Normal 2 4 2 2 4 2 2 2" xfId="14214" xr:uid="{00000000-0005-0000-0000-000086370000}"/>
    <cellStyle name="Normal 2 4 2 2 4 2 2 2 3" xfId="29312" xr:uid="{00000000-0005-0000-0000-000080720000}"/>
    <cellStyle name="Normal 2 4 2 2 4 2 2 3" xfId="9194" xr:uid="{00000000-0005-0000-0000-0000EA230000}"/>
    <cellStyle name="Normal 2 4 2 2 4 2 2 3 3" xfId="24295" xr:uid="{00000000-0005-0000-0000-0000E75E0000}"/>
    <cellStyle name="Normal 2 4 2 2 4 2 2 5" xfId="19282" xr:uid="{00000000-0005-0000-0000-0000524B0000}"/>
    <cellStyle name="Normal 2 4 2 2 4 2 3" xfId="5833" xr:uid="{00000000-0005-0000-0000-0000C9160000}"/>
    <cellStyle name="Normal 2 4 2 2 4 2 3 2" xfId="15885" xr:uid="{00000000-0005-0000-0000-00000D3E0000}"/>
    <cellStyle name="Normal 2 4 2 2 4 2 3 3" xfId="10865" xr:uid="{00000000-0005-0000-0000-0000712A0000}"/>
    <cellStyle name="Normal 2 4 2 2 4 2 3 3 3" xfId="25966" xr:uid="{00000000-0005-0000-0000-00006E650000}"/>
    <cellStyle name="Normal 2 4 2 2 4 2 3 5" xfId="20953" xr:uid="{00000000-0005-0000-0000-0000D9510000}"/>
    <cellStyle name="Normal 2 4 2 2 4 2 4" xfId="12543" xr:uid="{00000000-0005-0000-0000-0000FF300000}"/>
    <cellStyle name="Normal 2 4 2 2 4 2 4 3" xfId="27641" xr:uid="{00000000-0005-0000-0000-0000F96B0000}"/>
    <cellStyle name="Normal 2 4 2 2 4 2 5" xfId="7522" xr:uid="{00000000-0005-0000-0000-0000621D0000}"/>
    <cellStyle name="Normal 2 4 2 2 4 2 5 3" xfId="22624" xr:uid="{00000000-0005-0000-0000-000060580000}"/>
    <cellStyle name="Normal 2 4 2 2 4 2 7" xfId="17611" xr:uid="{00000000-0005-0000-0000-0000CB440000}"/>
    <cellStyle name="Normal 2 4 2 2 4 3" xfId="3304" xr:uid="{00000000-0005-0000-0000-0000E80C0000}"/>
    <cellStyle name="Normal 2 4 2 2 4 3 2" xfId="13378" xr:uid="{00000000-0005-0000-0000-000042340000}"/>
    <cellStyle name="Normal 2 4 2 2 4 3 2 3" xfId="28476" xr:uid="{00000000-0005-0000-0000-00003C6F0000}"/>
    <cellStyle name="Normal 2 4 2 2 4 3 3" xfId="8358" xr:uid="{00000000-0005-0000-0000-0000A6200000}"/>
    <cellStyle name="Normal 2 4 2 2 4 3 3 3" xfId="23459" xr:uid="{00000000-0005-0000-0000-0000A35B0000}"/>
    <cellStyle name="Normal 2 4 2 2 4 3 5" xfId="18446" xr:uid="{00000000-0005-0000-0000-00000E480000}"/>
    <cellStyle name="Normal 2 4 2 2 4 4" xfId="4997" xr:uid="{00000000-0005-0000-0000-000085130000}"/>
    <cellStyle name="Normal 2 4 2 2 4 4 2" xfId="15049" xr:uid="{00000000-0005-0000-0000-0000C93A0000}"/>
    <cellStyle name="Normal 2 4 2 2 4 4 2 3" xfId="30147" xr:uid="{00000000-0005-0000-0000-0000C3750000}"/>
    <cellStyle name="Normal 2 4 2 2 4 4 3" xfId="10029" xr:uid="{00000000-0005-0000-0000-00002D270000}"/>
    <cellStyle name="Normal 2 4 2 2 4 4 3 3" xfId="25130" xr:uid="{00000000-0005-0000-0000-00002A620000}"/>
    <cellStyle name="Normal 2 4 2 2 4 4 5" xfId="20117" xr:uid="{00000000-0005-0000-0000-0000954E0000}"/>
    <cellStyle name="Normal 2 4 2 2 4 5" xfId="11707" xr:uid="{00000000-0005-0000-0000-0000BB2D0000}"/>
    <cellStyle name="Normal 2 4 2 2 4 5 3" xfId="26805" xr:uid="{00000000-0005-0000-0000-0000B5680000}"/>
    <cellStyle name="Normal 2 4 2 2 4 6" xfId="6686" xr:uid="{00000000-0005-0000-0000-00001E1A0000}"/>
    <cellStyle name="Normal 2 4 2 2 4 6 3" xfId="21788" xr:uid="{00000000-0005-0000-0000-00001C550000}"/>
    <cellStyle name="Normal 2 4 2 2 4 8" xfId="16775" xr:uid="{00000000-0005-0000-0000-000087410000}"/>
    <cellStyle name="Normal 2 4 2 2 5" xfId="2033" xr:uid="{00000000-0005-0000-0000-0000F1070000}"/>
    <cellStyle name="Normal 2 4 2 2 5 2" xfId="3723" xr:uid="{00000000-0005-0000-0000-00008B0E0000}"/>
    <cellStyle name="Normal 2 4 2 2 5 2 2" xfId="13796" xr:uid="{00000000-0005-0000-0000-0000E4350000}"/>
    <cellStyle name="Normal 2 4 2 2 5 2 2 3" xfId="28894" xr:uid="{00000000-0005-0000-0000-0000DE700000}"/>
    <cellStyle name="Normal 2 4 2 2 5 2 3" xfId="8776" xr:uid="{00000000-0005-0000-0000-000048220000}"/>
    <cellStyle name="Normal 2 4 2 2 5 2 3 3" xfId="23877" xr:uid="{00000000-0005-0000-0000-0000455D0000}"/>
    <cellStyle name="Normal 2 4 2 2 5 2 5" xfId="18864" xr:uid="{00000000-0005-0000-0000-0000B0490000}"/>
    <cellStyle name="Normal 2 4 2 2 5 3" xfId="5415" xr:uid="{00000000-0005-0000-0000-000027150000}"/>
    <cellStyle name="Normal 2 4 2 2 5 3 2" xfId="15467" xr:uid="{00000000-0005-0000-0000-00006B3C0000}"/>
    <cellStyle name="Normal 2 4 2 2 5 3 2 3" xfId="30565" xr:uid="{00000000-0005-0000-0000-000065770000}"/>
    <cellStyle name="Normal 2 4 2 2 5 3 3" xfId="10447" xr:uid="{00000000-0005-0000-0000-0000CF280000}"/>
    <cellStyle name="Normal 2 4 2 2 5 3 3 3" xfId="25548" xr:uid="{00000000-0005-0000-0000-0000CC630000}"/>
    <cellStyle name="Normal 2 4 2 2 5 3 5" xfId="20535" xr:uid="{00000000-0005-0000-0000-000037500000}"/>
    <cellStyle name="Normal 2 4 2 2 5 4" xfId="12125" xr:uid="{00000000-0005-0000-0000-00005D2F0000}"/>
    <cellStyle name="Normal 2 4 2 2 5 4 3" xfId="27223" xr:uid="{00000000-0005-0000-0000-0000576A0000}"/>
    <cellStyle name="Normal 2 4 2 2 5 5" xfId="7104" xr:uid="{00000000-0005-0000-0000-0000C01B0000}"/>
    <cellStyle name="Normal 2 4 2 2 5 5 3" xfId="22206" xr:uid="{00000000-0005-0000-0000-0000BE560000}"/>
    <cellStyle name="Normal 2 4 2 2 5 7" xfId="17193" xr:uid="{00000000-0005-0000-0000-000029430000}"/>
    <cellStyle name="Normal 2 4 2 2 6" xfId="2886" xr:uid="{00000000-0005-0000-0000-0000460B0000}"/>
    <cellStyle name="Normal 2 4 2 2 6 2" xfId="12960" xr:uid="{00000000-0005-0000-0000-0000A0320000}"/>
    <cellStyle name="Normal 2 4 2 2 6 2 3" xfId="28058" xr:uid="{00000000-0005-0000-0000-00009A6D0000}"/>
    <cellStyle name="Normal 2 4 2 2 6 3" xfId="7940" xr:uid="{00000000-0005-0000-0000-0000041F0000}"/>
    <cellStyle name="Normal 2 4 2 2 6 3 3" xfId="23041" xr:uid="{00000000-0005-0000-0000-0000015A0000}"/>
    <cellStyle name="Normal 2 4 2 2 6 5" xfId="18028" xr:uid="{00000000-0005-0000-0000-00006C460000}"/>
    <cellStyle name="Normal 2 4 2 2 7" xfId="4579" xr:uid="{00000000-0005-0000-0000-0000E3110000}"/>
    <cellStyle name="Normal 2 4 2 2 7 2" xfId="14631" xr:uid="{00000000-0005-0000-0000-000027390000}"/>
    <cellStyle name="Normal 2 4 2 2 7 2 3" xfId="29729" xr:uid="{00000000-0005-0000-0000-000021740000}"/>
    <cellStyle name="Normal 2 4 2 2 7 3" xfId="9611" xr:uid="{00000000-0005-0000-0000-00008B250000}"/>
    <cellStyle name="Normal 2 4 2 2 7 3 3" xfId="24712" xr:uid="{00000000-0005-0000-0000-000088600000}"/>
    <cellStyle name="Normal 2 4 2 2 7 5" xfId="19699" xr:uid="{00000000-0005-0000-0000-0000F34C0000}"/>
    <cellStyle name="Normal 2 4 2 2 8" xfId="11289" xr:uid="{00000000-0005-0000-0000-0000192C0000}"/>
    <cellStyle name="Normal 2 4 2 2 8 3" xfId="26387" xr:uid="{00000000-0005-0000-0000-000013670000}"/>
    <cellStyle name="Normal 2 4 2 2 9" xfId="6268" xr:uid="{00000000-0005-0000-0000-00007C180000}"/>
    <cellStyle name="Normal 2 4 2 2 9 3" xfId="21370" xr:uid="{00000000-0005-0000-0000-00007A530000}"/>
    <cellStyle name="Normal 2 4 2 3" xfId="1232" xr:uid="{00000000-0005-0000-0000-0000D0040000}"/>
    <cellStyle name="Normal 2 4 2 3 10" xfId="16409" xr:uid="{00000000-0005-0000-0000-000019400000}"/>
    <cellStyle name="Normal 2 4 2 3 2" xfId="1451" xr:uid="{00000000-0005-0000-0000-0000AB050000}"/>
    <cellStyle name="Normal 2 4 2 3 2 2" xfId="1872" xr:uid="{00000000-0005-0000-0000-000050070000}"/>
    <cellStyle name="Normal 2 4 2 3 2 2 2" xfId="2711" xr:uid="{00000000-0005-0000-0000-0000970A0000}"/>
    <cellStyle name="Normal 2 4 2 3 2 2 2 2" xfId="4401" xr:uid="{00000000-0005-0000-0000-000031110000}"/>
    <cellStyle name="Normal 2 4 2 3 2 2 2 2 2" xfId="14474" xr:uid="{00000000-0005-0000-0000-00008A380000}"/>
    <cellStyle name="Normal 2 4 2 3 2 2 2 2 2 3" xfId="29572" xr:uid="{00000000-0005-0000-0000-000084730000}"/>
    <cellStyle name="Normal 2 4 2 3 2 2 2 2 3" xfId="9454" xr:uid="{00000000-0005-0000-0000-0000EE240000}"/>
    <cellStyle name="Normal 2 4 2 3 2 2 2 2 3 3" xfId="24555" xr:uid="{00000000-0005-0000-0000-0000EB5F0000}"/>
    <cellStyle name="Normal 2 4 2 3 2 2 2 2 5" xfId="19542" xr:uid="{00000000-0005-0000-0000-0000564C0000}"/>
    <cellStyle name="Normal 2 4 2 3 2 2 2 3" xfId="6093" xr:uid="{00000000-0005-0000-0000-0000CD170000}"/>
    <cellStyle name="Normal 2 4 2 3 2 2 2 3 2" xfId="16145" xr:uid="{00000000-0005-0000-0000-0000113F0000}"/>
    <cellStyle name="Normal 2 4 2 3 2 2 2 3 3" xfId="11125" xr:uid="{00000000-0005-0000-0000-0000752B0000}"/>
    <cellStyle name="Normal 2 4 2 3 2 2 2 3 3 3" xfId="26226" xr:uid="{00000000-0005-0000-0000-000072660000}"/>
    <cellStyle name="Normal 2 4 2 3 2 2 2 3 5" xfId="21213" xr:uid="{00000000-0005-0000-0000-0000DD520000}"/>
    <cellStyle name="Normal 2 4 2 3 2 2 2 4" xfId="12803" xr:uid="{00000000-0005-0000-0000-000003320000}"/>
    <cellStyle name="Normal 2 4 2 3 2 2 2 4 3" xfId="27901" xr:uid="{00000000-0005-0000-0000-0000FD6C0000}"/>
    <cellStyle name="Normal 2 4 2 3 2 2 2 5" xfId="7782" xr:uid="{00000000-0005-0000-0000-0000661E0000}"/>
    <cellStyle name="Normal 2 4 2 3 2 2 2 5 3" xfId="22884" xr:uid="{00000000-0005-0000-0000-000064590000}"/>
    <cellStyle name="Normal 2 4 2 3 2 2 2 7" xfId="17871" xr:uid="{00000000-0005-0000-0000-0000CF450000}"/>
    <cellStyle name="Normal 2 4 2 3 2 2 3" xfId="3564" xr:uid="{00000000-0005-0000-0000-0000EC0D0000}"/>
    <cellStyle name="Normal 2 4 2 3 2 2 3 2" xfId="13638" xr:uid="{00000000-0005-0000-0000-000046350000}"/>
    <cellStyle name="Normal 2 4 2 3 2 2 3 2 3" xfId="28736" xr:uid="{00000000-0005-0000-0000-000040700000}"/>
    <cellStyle name="Normal 2 4 2 3 2 2 3 3" xfId="8618" xr:uid="{00000000-0005-0000-0000-0000AA210000}"/>
    <cellStyle name="Normal 2 4 2 3 2 2 3 3 3" xfId="23719" xr:uid="{00000000-0005-0000-0000-0000A75C0000}"/>
    <cellStyle name="Normal 2 4 2 3 2 2 3 5" xfId="18706" xr:uid="{00000000-0005-0000-0000-000012490000}"/>
    <cellStyle name="Normal 2 4 2 3 2 2 4" xfId="5257" xr:uid="{00000000-0005-0000-0000-000089140000}"/>
    <cellStyle name="Normal 2 4 2 3 2 2 4 2" xfId="15309" xr:uid="{00000000-0005-0000-0000-0000CD3B0000}"/>
    <cellStyle name="Normal 2 4 2 3 2 2 4 2 3" xfId="30407" xr:uid="{00000000-0005-0000-0000-0000C7760000}"/>
    <cellStyle name="Normal 2 4 2 3 2 2 4 3" xfId="10289" xr:uid="{00000000-0005-0000-0000-000031280000}"/>
    <cellStyle name="Normal 2 4 2 3 2 2 4 3 3" xfId="25390" xr:uid="{00000000-0005-0000-0000-00002E630000}"/>
    <cellStyle name="Normal 2 4 2 3 2 2 4 5" xfId="20377" xr:uid="{00000000-0005-0000-0000-0000994F0000}"/>
    <cellStyle name="Normal 2 4 2 3 2 2 5" xfId="11967" xr:uid="{00000000-0005-0000-0000-0000BF2E0000}"/>
    <cellStyle name="Normal 2 4 2 3 2 2 5 3" xfId="27065" xr:uid="{00000000-0005-0000-0000-0000B9690000}"/>
    <cellStyle name="Normal 2 4 2 3 2 2 6" xfId="6946" xr:uid="{00000000-0005-0000-0000-0000221B0000}"/>
    <cellStyle name="Normal 2 4 2 3 2 2 6 3" xfId="22048" xr:uid="{00000000-0005-0000-0000-000020560000}"/>
    <cellStyle name="Normal 2 4 2 3 2 2 8" xfId="17035" xr:uid="{00000000-0005-0000-0000-00008B420000}"/>
    <cellStyle name="Normal 2 4 2 3 2 3" xfId="2293" xr:uid="{00000000-0005-0000-0000-0000F5080000}"/>
    <cellStyle name="Normal 2 4 2 3 2 3 2" xfId="3983" xr:uid="{00000000-0005-0000-0000-00008F0F0000}"/>
    <cellStyle name="Normal 2 4 2 3 2 3 2 2" xfId="14056" xr:uid="{00000000-0005-0000-0000-0000E8360000}"/>
    <cellStyle name="Normal 2 4 2 3 2 3 2 2 3" xfId="29154" xr:uid="{00000000-0005-0000-0000-0000E2710000}"/>
    <cellStyle name="Normal 2 4 2 3 2 3 2 3" xfId="9036" xr:uid="{00000000-0005-0000-0000-00004C230000}"/>
    <cellStyle name="Normal 2 4 2 3 2 3 2 3 3" xfId="24137" xr:uid="{00000000-0005-0000-0000-0000495E0000}"/>
    <cellStyle name="Normal 2 4 2 3 2 3 2 5" xfId="19124" xr:uid="{00000000-0005-0000-0000-0000B44A0000}"/>
    <cellStyle name="Normal 2 4 2 3 2 3 3" xfId="5675" xr:uid="{00000000-0005-0000-0000-00002B160000}"/>
    <cellStyle name="Normal 2 4 2 3 2 3 3 2" xfId="15727" xr:uid="{00000000-0005-0000-0000-00006F3D0000}"/>
    <cellStyle name="Normal 2 4 2 3 2 3 3 3" xfId="10707" xr:uid="{00000000-0005-0000-0000-0000D3290000}"/>
    <cellStyle name="Normal 2 4 2 3 2 3 3 3 3" xfId="25808" xr:uid="{00000000-0005-0000-0000-0000D0640000}"/>
    <cellStyle name="Normal 2 4 2 3 2 3 3 5" xfId="20795" xr:uid="{00000000-0005-0000-0000-00003B510000}"/>
    <cellStyle name="Normal 2 4 2 3 2 3 4" xfId="12385" xr:uid="{00000000-0005-0000-0000-000061300000}"/>
    <cellStyle name="Normal 2 4 2 3 2 3 4 3" xfId="27483" xr:uid="{00000000-0005-0000-0000-00005B6B0000}"/>
    <cellStyle name="Normal 2 4 2 3 2 3 5" xfId="7364" xr:uid="{00000000-0005-0000-0000-0000C41C0000}"/>
    <cellStyle name="Normal 2 4 2 3 2 3 5 3" xfId="22466" xr:uid="{00000000-0005-0000-0000-0000C2570000}"/>
    <cellStyle name="Normal 2 4 2 3 2 3 7" xfId="17453" xr:uid="{00000000-0005-0000-0000-00002D440000}"/>
    <cellStyle name="Normal 2 4 2 3 2 4" xfId="3146" xr:uid="{00000000-0005-0000-0000-00004A0C0000}"/>
    <cellStyle name="Normal 2 4 2 3 2 4 2" xfId="13220" xr:uid="{00000000-0005-0000-0000-0000A4330000}"/>
    <cellStyle name="Normal 2 4 2 3 2 4 2 3" xfId="28318" xr:uid="{00000000-0005-0000-0000-00009E6E0000}"/>
    <cellStyle name="Normal 2 4 2 3 2 4 3" xfId="8200" xr:uid="{00000000-0005-0000-0000-000008200000}"/>
    <cellStyle name="Normal 2 4 2 3 2 4 3 3" xfId="23301" xr:uid="{00000000-0005-0000-0000-0000055B0000}"/>
    <cellStyle name="Normal 2 4 2 3 2 4 5" xfId="18288" xr:uid="{00000000-0005-0000-0000-000070470000}"/>
    <cellStyle name="Normal 2 4 2 3 2 5" xfId="4839" xr:uid="{00000000-0005-0000-0000-0000E7120000}"/>
    <cellStyle name="Normal 2 4 2 3 2 5 2" xfId="14891" xr:uid="{00000000-0005-0000-0000-00002B3A0000}"/>
    <cellStyle name="Normal 2 4 2 3 2 5 2 3" xfId="29989" xr:uid="{00000000-0005-0000-0000-000025750000}"/>
    <cellStyle name="Normal 2 4 2 3 2 5 3" xfId="9871" xr:uid="{00000000-0005-0000-0000-00008F260000}"/>
    <cellStyle name="Normal 2 4 2 3 2 5 3 3" xfId="24972" xr:uid="{00000000-0005-0000-0000-00008C610000}"/>
    <cellStyle name="Normal 2 4 2 3 2 5 5" xfId="19959" xr:uid="{00000000-0005-0000-0000-0000F74D0000}"/>
    <cellStyle name="Normal 2 4 2 3 2 6" xfId="11549" xr:uid="{00000000-0005-0000-0000-00001D2D0000}"/>
    <cellStyle name="Normal 2 4 2 3 2 6 3" xfId="26647" xr:uid="{00000000-0005-0000-0000-000017680000}"/>
    <cellStyle name="Normal 2 4 2 3 2 7" xfId="6528" xr:uid="{00000000-0005-0000-0000-000080190000}"/>
    <cellStyle name="Normal 2 4 2 3 2 7 3" xfId="21630" xr:uid="{00000000-0005-0000-0000-00007E540000}"/>
    <cellStyle name="Normal 2 4 2 3 2 9" xfId="16617" xr:uid="{00000000-0005-0000-0000-0000E9400000}"/>
    <cellStyle name="Normal 2 4 2 3 3" xfId="1664" xr:uid="{00000000-0005-0000-0000-000080060000}"/>
    <cellStyle name="Normal 2 4 2 3 3 2" xfId="2503" xr:uid="{00000000-0005-0000-0000-0000C7090000}"/>
    <cellStyle name="Normal 2 4 2 3 3 2 2" xfId="4193" xr:uid="{00000000-0005-0000-0000-000061100000}"/>
    <cellStyle name="Normal 2 4 2 3 3 2 2 2" xfId="14266" xr:uid="{00000000-0005-0000-0000-0000BA370000}"/>
    <cellStyle name="Normal 2 4 2 3 3 2 2 2 3" xfId="29364" xr:uid="{00000000-0005-0000-0000-0000B4720000}"/>
    <cellStyle name="Normal 2 4 2 3 3 2 2 3" xfId="9246" xr:uid="{00000000-0005-0000-0000-00001E240000}"/>
    <cellStyle name="Normal 2 4 2 3 3 2 2 3 3" xfId="24347" xr:uid="{00000000-0005-0000-0000-00001B5F0000}"/>
    <cellStyle name="Normal 2 4 2 3 3 2 2 5" xfId="19334" xr:uid="{00000000-0005-0000-0000-0000864B0000}"/>
    <cellStyle name="Normal 2 4 2 3 3 2 3" xfId="5885" xr:uid="{00000000-0005-0000-0000-0000FD160000}"/>
    <cellStyle name="Normal 2 4 2 3 3 2 3 2" xfId="15937" xr:uid="{00000000-0005-0000-0000-0000413E0000}"/>
    <cellStyle name="Normal 2 4 2 3 3 2 3 3" xfId="10917" xr:uid="{00000000-0005-0000-0000-0000A52A0000}"/>
    <cellStyle name="Normal 2 4 2 3 3 2 3 3 3" xfId="26018" xr:uid="{00000000-0005-0000-0000-0000A2650000}"/>
    <cellStyle name="Normal 2 4 2 3 3 2 3 5" xfId="21005" xr:uid="{00000000-0005-0000-0000-00000D520000}"/>
    <cellStyle name="Normal 2 4 2 3 3 2 4" xfId="12595" xr:uid="{00000000-0005-0000-0000-000033310000}"/>
    <cellStyle name="Normal 2 4 2 3 3 2 4 3" xfId="27693" xr:uid="{00000000-0005-0000-0000-00002D6C0000}"/>
    <cellStyle name="Normal 2 4 2 3 3 2 5" xfId="7574" xr:uid="{00000000-0005-0000-0000-0000961D0000}"/>
    <cellStyle name="Normal 2 4 2 3 3 2 5 3" xfId="22676" xr:uid="{00000000-0005-0000-0000-000094580000}"/>
    <cellStyle name="Normal 2 4 2 3 3 2 7" xfId="17663" xr:uid="{00000000-0005-0000-0000-0000FF440000}"/>
    <cellStyle name="Normal 2 4 2 3 3 3" xfId="3356" xr:uid="{00000000-0005-0000-0000-00001C0D0000}"/>
    <cellStyle name="Normal 2 4 2 3 3 3 2" xfId="13430" xr:uid="{00000000-0005-0000-0000-000076340000}"/>
    <cellStyle name="Normal 2 4 2 3 3 3 2 3" xfId="28528" xr:uid="{00000000-0005-0000-0000-0000706F0000}"/>
    <cellStyle name="Normal 2 4 2 3 3 3 3" xfId="8410" xr:uid="{00000000-0005-0000-0000-0000DA200000}"/>
    <cellStyle name="Normal 2 4 2 3 3 3 3 3" xfId="23511" xr:uid="{00000000-0005-0000-0000-0000D75B0000}"/>
    <cellStyle name="Normal 2 4 2 3 3 3 5" xfId="18498" xr:uid="{00000000-0005-0000-0000-000042480000}"/>
    <cellStyle name="Normal 2 4 2 3 3 4" xfId="5049" xr:uid="{00000000-0005-0000-0000-0000B9130000}"/>
    <cellStyle name="Normal 2 4 2 3 3 4 2" xfId="15101" xr:uid="{00000000-0005-0000-0000-0000FD3A0000}"/>
    <cellStyle name="Normal 2 4 2 3 3 4 2 3" xfId="30199" xr:uid="{00000000-0005-0000-0000-0000F7750000}"/>
    <cellStyle name="Normal 2 4 2 3 3 4 3" xfId="10081" xr:uid="{00000000-0005-0000-0000-000061270000}"/>
    <cellStyle name="Normal 2 4 2 3 3 4 3 3" xfId="25182" xr:uid="{00000000-0005-0000-0000-00005E620000}"/>
    <cellStyle name="Normal 2 4 2 3 3 4 5" xfId="20169" xr:uid="{00000000-0005-0000-0000-0000C94E0000}"/>
    <cellStyle name="Normal 2 4 2 3 3 5" xfId="11759" xr:uid="{00000000-0005-0000-0000-0000EF2D0000}"/>
    <cellStyle name="Normal 2 4 2 3 3 5 3" xfId="26857" xr:uid="{00000000-0005-0000-0000-0000E9680000}"/>
    <cellStyle name="Normal 2 4 2 3 3 6" xfId="6738" xr:uid="{00000000-0005-0000-0000-0000521A0000}"/>
    <cellStyle name="Normal 2 4 2 3 3 6 3" xfId="21840" xr:uid="{00000000-0005-0000-0000-000050550000}"/>
    <cellStyle name="Normal 2 4 2 3 3 8" xfId="16827" xr:uid="{00000000-0005-0000-0000-0000BB410000}"/>
    <cellStyle name="Normal 2 4 2 3 4" xfId="2085" xr:uid="{00000000-0005-0000-0000-000025080000}"/>
    <cellStyle name="Normal 2 4 2 3 4 2" xfId="3775" xr:uid="{00000000-0005-0000-0000-0000BF0E0000}"/>
    <cellStyle name="Normal 2 4 2 3 4 2 2" xfId="13848" xr:uid="{00000000-0005-0000-0000-000018360000}"/>
    <cellStyle name="Normal 2 4 2 3 4 2 2 3" xfId="28946" xr:uid="{00000000-0005-0000-0000-000012710000}"/>
    <cellStyle name="Normal 2 4 2 3 4 2 3" xfId="8828" xr:uid="{00000000-0005-0000-0000-00007C220000}"/>
    <cellStyle name="Normal 2 4 2 3 4 2 3 3" xfId="23929" xr:uid="{00000000-0005-0000-0000-0000795D0000}"/>
    <cellStyle name="Normal 2 4 2 3 4 2 5" xfId="18916" xr:uid="{00000000-0005-0000-0000-0000E4490000}"/>
    <cellStyle name="Normal 2 4 2 3 4 3" xfId="5467" xr:uid="{00000000-0005-0000-0000-00005B150000}"/>
    <cellStyle name="Normal 2 4 2 3 4 3 2" xfId="15519" xr:uid="{00000000-0005-0000-0000-00009F3C0000}"/>
    <cellStyle name="Normal 2 4 2 3 4 3 2 3" xfId="30617" xr:uid="{00000000-0005-0000-0000-000099770000}"/>
    <cellStyle name="Normal 2 4 2 3 4 3 3" xfId="10499" xr:uid="{00000000-0005-0000-0000-000003290000}"/>
    <cellStyle name="Normal 2 4 2 3 4 3 3 3" xfId="25600" xr:uid="{00000000-0005-0000-0000-000000640000}"/>
    <cellStyle name="Normal 2 4 2 3 4 3 5" xfId="20587" xr:uid="{00000000-0005-0000-0000-00006B500000}"/>
    <cellStyle name="Normal 2 4 2 3 4 4" xfId="12177" xr:uid="{00000000-0005-0000-0000-0000912F0000}"/>
    <cellStyle name="Normal 2 4 2 3 4 4 3" xfId="27275" xr:uid="{00000000-0005-0000-0000-00008B6A0000}"/>
    <cellStyle name="Normal 2 4 2 3 4 5" xfId="7156" xr:uid="{00000000-0005-0000-0000-0000F41B0000}"/>
    <cellStyle name="Normal 2 4 2 3 4 5 3" xfId="22258" xr:uid="{00000000-0005-0000-0000-0000F2560000}"/>
    <cellStyle name="Normal 2 4 2 3 4 7" xfId="17245" xr:uid="{00000000-0005-0000-0000-00005D430000}"/>
    <cellStyle name="Normal 2 4 2 3 5" xfId="2938" xr:uid="{00000000-0005-0000-0000-00007A0B0000}"/>
    <cellStyle name="Normal 2 4 2 3 5 2" xfId="13012" xr:uid="{00000000-0005-0000-0000-0000D4320000}"/>
    <cellStyle name="Normal 2 4 2 3 5 2 3" xfId="28110" xr:uid="{00000000-0005-0000-0000-0000CE6D0000}"/>
    <cellStyle name="Normal 2 4 2 3 5 3" xfId="7992" xr:uid="{00000000-0005-0000-0000-0000381F0000}"/>
    <cellStyle name="Normal 2 4 2 3 5 3 3" xfId="23093" xr:uid="{00000000-0005-0000-0000-0000355A0000}"/>
    <cellStyle name="Normal 2 4 2 3 5 5" xfId="18080" xr:uid="{00000000-0005-0000-0000-0000A0460000}"/>
    <cellStyle name="Normal 2 4 2 3 6" xfId="4631" xr:uid="{00000000-0005-0000-0000-000017120000}"/>
    <cellStyle name="Normal 2 4 2 3 6 2" xfId="14683" xr:uid="{00000000-0005-0000-0000-00005B390000}"/>
    <cellStyle name="Normal 2 4 2 3 6 2 3" xfId="29781" xr:uid="{00000000-0005-0000-0000-000055740000}"/>
    <cellStyle name="Normal 2 4 2 3 6 3" xfId="9663" xr:uid="{00000000-0005-0000-0000-0000BF250000}"/>
    <cellStyle name="Normal 2 4 2 3 6 3 3" xfId="24764" xr:uid="{00000000-0005-0000-0000-0000BC600000}"/>
    <cellStyle name="Normal 2 4 2 3 6 5" xfId="19751" xr:uid="{00000000-0005-0000-0000-0000274D0000}"/>
    <cellStyle name="Normal 2 4 2 3 7" xfId="11341" xr:uid="{00000000-0005-0000-0000-00004D2C0000}"/>
    <cellStyle name="Normal 2 4 2 3 7 3" xfId="26439" xr:uid="{00000000-0005-0000-0000-000047670000}"/>
    <cellStyle name="Normal 2 4 2 3 8" xfId="6320" xr:uid="{00000000-0005-0000-0000-0000B0180000}"/>
    <cellStyle name="Normal 2 4 2 3 8 3" xfId="21422" xr:uid="{00000000-0005-0000-0000-0000AE530000}"/>
    <cellStyle name="Normal 2 4 2 4" xfId="1345" xr:uid="{00000000-0005-0000-0000-000041050000}"/>
    <cellStyle name="Normal 2 4 2 4 2" xfId="1768" xr:uid="{00000000-0005-0000-0000-0000E8060000}"/>
    <cellStyle name="Normal 2 4 2 4 2 2" xfId="2607" xr:uid="{00000000-0005-0000-0000-00002F0A0000}"/>
    <cellStyle name="Normal 2 4 2 4 2 2 2" xfId="4297" xr:uid="{00000000-0005-0000-0000-0000C9100000}"/>
    <cellStyle name="Normal 2 4 2 4 2 2 2 2" xfId="14370" xr:uid="{00000000-0005-0000-0000-000022380000}"/>
    <cellStyle name="Normal 2 4 2 4 2 2 2 2 3" xfId="29468" xr:uid="{00000000-0005-0000-0000-00001C730000}"/>
    <cellStyle name="Normal 2 4 2 4 2 2 2 3" xfId="9350" xr:uid="{00000000-0005-0000-0000-000086240000}"/>
    <cellStyle name="Normal 2 4 2 4 2 2 2 3 3" xfId="24451" xr:uid="{00000000-0005-0000-0000-0000835F0000}"/>
    <cellStyle name="Normal 2 4 2 4 2 2 2 5" xfId="19438" xr:uid="{00000000-0005-0000-0000-0000EE4B0000}"/>
    <cellStyle name="Normal 2 4 2 4 2 2 3" xfId="5989" xr:uid="{00000000-0005-0000-0000-000065170000}"/>
    <cellStyle name="Normal 2 4 2 4 2 2 3 2" xfId="16041" xr:uid="{00000000-0005-0000-0000-0000A93E0000}"/>
    <cellStyle name="Normal 2 4 2 4 2 2 3 3" xfId="11021" xr:uid="{00000000-0005-0000-0000-00000D2B0000}"/>
    <cellStyle name="Normal 2 4 2 4 2 2 3 3 3" xfId="26122" xr:uid="{00000000-0005-0000-0000-00000A660000}"/>
    <cellStyle name="Normal 2 4 2 4 2 2 3 5" xfId="21109" xr:uid="{00000000-0005-0000-0000-000075520000}"/>
    <cellStyle name="Normal 2 4 2 4 2 2 4" xfId="12699" xr:uid="{00000000-0005-0000-0000-00009B310000}"/>
    <cellStyle name="Normal 2 4 2 4 2 2 4 3" xfId="27797" xr:uid="{00000000-0005-0000-0000-0000956C0000}"/>
    <cellStyle name="Normal 2 4 2 4 2 2 5" xfId="7678" xr:uid="{00000000-0005-0000-0000-0000FE1D0000}"/>
    <cellStyle name="Normal 2 4 2 4 2 2 5 3" xfId="22780" xr:uid="{00000000-0005-0000-0000-0000FC580000}"/>
    <cellStyle name="Normal 2 4 2 4 2 2 7" xfId="17767" xr:uid="{00000000-0005-0000-0000-000067450000}"/>
    <cellStyle name="Normal 2 4 2 4 2 3" xfId="3460" xr:uid="{00000000-0005-0000-0000-0000840D0000}"/>
    <cellStyle name="Normal 2 4 2 4 2 3 2" xfId="13534" xr:uid="{00000000-0005-0000-0000-0000DE340000}"/>
    <cellStyle name="Normal 2 4 2 4 2 3 2 3" xfId="28632" xr:uid="{00000000-0005-0000-0000-0000D86F0000}"/>
    <cellStyle name="Normal 2 4 2 4 2 3 3" xfId="8514" xr:uid="{00000000-0005-0000-0000-000042210000}"/>
    <cellStyle name="Normal 2 4 2 4 2 3 3 3" xfId="23615" xr:uid="{00000000-0005-0000-0000-00003F5C0000}"/>
    <cellStyle name="Normal 2 4 2 4 2 3 5" xfId="18602" xr:uid="{00000000-0005-0000-0000-0000AA480000}"/>
    <cellStyle name="Normal 2 4 2 4 2 4" xfId="5153" xr:uid="{00000000-0005-0000-0000-000021140000}"/>
    <cellStyle name="Normal 2 4 2 4 2 4 2" xfId="15205" xr:uid="{00000000-0005-0000-0000-0000653B0000}"/>
    <cellStyle name="Normal 2 4 2 4 2 4 2 3" xfId="30303" xr:uid="{00000000-0005-0000-0000-00005F760000}"/>
    <cellStyle name="Normal 2 4 2 4 2 4 3" xfId="10185" xr:uid="{00000000-0005-0000-0000-0000C9270000}"/>
    <cellStyle name="Normal 2 4 2 4 2 4 3 3" xfId="25286" xr:uid="{00000000-0005-0000-0000-0000C6620000}"/>
    <cellStyle name="Normal 2 4 2 4 2 4 5" xfId="20273" xr:uid="{00000000-0005-0000-0000-0000314F0000}"/>
    <cellStyle name="Normal 2 4 2 4 2 5" xfId="11863" xr:uid="{00000000-0005-0000-0000-0000572E0000}"/>
    <cellStyle name="Normal 2 4 2 4 2 5 3" xfId="26961" xr:uid="{00000000-0005-0000-0000-000051690000}"/>
    <cellStyle name="Normal 2 4 2 4 2 6" xfId="6842" xr:uid="{00000000-0005-0000-0000-0000BA1A0000}"/>
    <cellStyle name="Normal 2 4 2 4 2 6 3" xfId="21944" xr:uid="{00000000-0005-0000-0000-0000B8550000}"/>
    <cellStyle name="Normal 2 4 2 4 2 8" xfId="16931" xr:uid="{00000000-0005-0000-0000-000023420000}"/>
    <cellStyle name="Normal 2 4 2 4 3" xfId="2189" xr:uid="{00000000-0005-0000-0000-00008D080000}"/>
    <cellStyle name="Normal 2 4 2 4 3 2" xfId="3879" xr:uid="{00000000-0005-0000-0000-0000270F0000}"/>
    <cellStyle name="Normal 2 4 2 4 3 2 2" xfId="13952" xr:uid="{00000000-0005-0000-0000-000080360000}"/>
    <cellStyle name="Normal 2 4 2 4 3 2 2 3" xfId="29050" xr:uid="{00000000-0005-0000-0000-00007A710000}"/>
    <cellStyle name="Normal 2 4 2 4 3 2 3" xfId="8932" xr:uid="{00000000-0005-0000-0000-0000E4220000}"/>
    <cellStyle name="Normal 2 4 2 4 3 2 3 3" xfId="24033" xr:uid="{00000000-0005-0000-0000-0000E15D0000}"/>
    <cellStyle name="Normal 2 4 2 4 3 2 5" xfId="19020" xr:uid="{00000000-0005-0000-0000-00004C4A0000}"/>
    <cellStyle name="Normal 2 4 2 4 3 3" xfId="5571" xr:uid="{00000000-0005-0000-0000-0000C3150000}"/>
    <cellStyle name="Normal 2 4 2 4 3 3 2" xfId="15623" xr:uid="{00000000-0005-0000-0000-0000073D0000}"/>
    <cellStyle name="Normal 2 4 2 4 3 3 3" xfId="10603" xr:uid="{00000000-0005-0000-0000-00006B290000}"/>
    <cellStyle name="Normal 2 4 2 4 3 3 3 3" xfId="25704" xr:uid="{00000000-0005-0000-0000-000068640000}"/>
    <cellStyle name="Normal 2 4 2 4 3 3 5" xfId="20691" xr:uid="{00000000-0005-0000-0000-0000D3500000}"/>
    <cellStyle name="Normal 2 4 2 4 3 4" xfId="12281" xr:uid="{00000000-0005-0000-0000-0000F92F0000}"/>
    <cellStyle name="Normal 2 4 2 4 3 4 3" xfId="27379" xr:uid="{00000000-0005-0000-0000-0000F36A0000}"/>
    <cellStyle name="Normal 2 4 2 4 3 5" xfId="7260" xr:uid="{00000000-0005-0000-0000-00005C1C0000}"/>
    <cellStyle name="Normal 2 4 2 4 3 5 3" xfId="22362" xr:uid="{00000000-0005-0000-0000-00005A570000}"/>
    <cellStyle name="Normal 2 4 2 4 3 7" xfId="17349" xr:uid="{00000000-0005-0000-0000-0000C5430000}"/>
    <cellStyle name="Normal 2 4 2 4 4" xfId="3042" xr:uid="{00000000-0005-0000-0000-0000E20B0000}"/>
    <cellStyle name="Normal 2 4 2 4 4 2" xfId="13116" xr:uid="{00000000-0005-0000-0000-00003C330000}"/>
    <cellStyle name="Normal 2 4 2 4 4 2 3" xfId="28214" xr:uid="{00000000-0005-0000-0000-0000366E0000}"/>
    <cellStyle name="Normal 2 4 2 4 4 3" xfId="8096" xr:uid="{00000000-0005-0000-0000-0000A01F0000}"/>
    <cellStyle name="Normal 2 4 2 4 4 3 3" xfId="23197" xr:uid="{00000000-0005-0000-0000-00009D5A0000}"/>
    <cellStyle name="Normal 2 4 2 4 4 5" xfId="18184" xr:uid="{00000000-0005-0000-0000-000008470000}"/>
    <cellStyle name="Normal 2 4 2 4 5" xfId="4735" xr:uid="{00000000-0005-0000-0000-00007F120000}"/>
    <cellStyle name="Normal 2 4 2 4 5 2" xfId="14787" xr:uid="{00000000-0005-0000-0000-0000C3390000}"/>
    <cellStyle name="Normal 2 4 2 4 5 2 3" xfId="29885" xr:uid="{00000000-0005-0000-0000-0000BD740000}"/>
    <cellStyle name="Normal 2 4 2 4 5 3" xfId="9767" xr:uid="{00000000-0005-0000-0000-000027260000}"/>
    <cellStyle name="Normal 2 4 2 4 5 3 3" xfId="24868" xr:uid="{00000000-0005-0000-0000-000024610000}"/>
    <cellStyle name="Normal 2 4 2 4 5 5" xfId="19855" xr:uid="{00000000-0005-0000-0000-00008F4D0000}"/>
    <cellStyle name="Normal 2 4 2 4 6" xfId="11445" xr:uid="{00000000-0005-0000-0000-0000B52C0000}"/>
    <cellStyle name="Normal 2 4 2 4 6 3" xfId="26543" xr:uid="{00000000-0005-0000-0000-0000AF670000}"/>
    <cellStyle name="Normal 2 4 2 4 7" xfId="6424" xr:uid="{00000000-0005-0000-0000-000018190000}"/>
    <cellStyle name="Normal 2 4 2 4 7 3" xfId="21526" xr:uid="{00000000-0005-0000-0000-000016540000}"/>
    <cellStyle name="Normal 2 4 2 4 9" xfId="16513" xr:uid="{00000000-0005-0000-0000-000081400000}"/>
    <cellStyle name="Normal 2 4 2 5" xfId="1558" xr:uid="{00000000-0005-0000-0000-000016060000}"/>
    <cellStyle name="Normal 2 4 2 5 2" xfId="2399" xr:uid="{00000000-0005-0000-0000-00005F090000}"/>
    <cellStyle name="Normal 2 4 2 5 2 2" xfId="4089" xr:uid="{00000000-0005-0000-0000-0000F90F0000}"/>
    <cellStyle name="Normal 2 4 2 5 2 2 2" xfId="14162" xr:uid="{00000000-0005-0000-0000-000052370000}"/>
    <cellStyle name="Normal 2 4 2 5 2 2 2 3" xfId="29260" xr:uid="{00000000-0005-0000-0000-00004C720000}"/>
    <cellStyle name="Normal 2 4 2 5 2 2 3" xfId="9142" xr:uid="{00000000-0005-0000-0000-0000B6230000}"/>
    <cellStyle name="Normal 2 4 2 5 2 2 3 3" xfId="24243" xr:uid="{00000000-0005-0000-0000-0000B35E0000}"/>
    <cellStyle name="Normal 2 4 2 5 2 2 5" xfId="19230" xr:uid="{00000000-0005-0000-0000-00001E4B0000}"/>
    <cellStyle name="Normal 2 4 2 5 2 3" xfId="5781" xr:uid="{00000000-0005-0000-0000-000095160000}"/>
    <cellStyle name="Normal 2 4 2 5 2 3 2" xfId="15833" xr:uid="{00000000-0005-0000-0000-0000D93D0000}"/>
    <cellStyle name="Normal 2 4 2 5 2 3 3" xfId="10813" xr:uid="{00000000-0005-0000-0000-00003D2A0000}"/>
    <cellStyle name="Normal 2 4 2 5 2 3 3 3" xfId="25914" xr:uid="{00000000-0005-0000-0000-00003A650000}"/>
    <cellStyle name="Normal 2 4 2 5 2 3 5" xfId="20901" xr:uid="{00000000-0005-0000-0000-0000A5510000}"/>
    <cellStyle name="Normal 2 4 2 5 2 4" xfId="12491" xr:uid="{00000000-0005-0000-0000-0000CB300000}"/>
    <cellStyle name="Normal 2 4 2 5 2 4 3" xfId="27589" xr:uid="{00000000-0005-0000-0000-0000C56B0000}"/>
    <cellStyle name="Normal 2 4 2 5 2 5" xfId="7470" xr:uid="{00000000-0005-0000-0000-00002E1D0000}"/>
    <cellStyle name="Normal 2 4 2 5 2 5 3" xfId="22572" xr:uid="{00000000-0005-0000-0000-00002C580000}"/>
    <cellStyle name="Normal 2 4 2 5 2 7" xfId="17559" xr:uid="{00000000-0005-0000-0000-000097440000}"/>
    <cellStyle name="Normal 2 4 2 5 3" xfId="3252" xr:uid="{00000000-0005-0000-0000-0000B40C0000}"/>
    <cellStyle name="Normal 2 4 2 5 3 2" xfId="13326" xr:uid="{00000000-0005-0000-0000-00000E340000}"/>
    <cellStyle name="Normal 2 4 2 5 3 2 3" xfId="28424" xr:uid="{00000000-0005-0000-0000-0000086F0000}"/>
    <cellStyle name="Normal 2 4 2 5 3 3" xfId="8306" xr:uid="{00000000-0005-0000-0000-000072200000}"/>
    <cellStyle name="Normal 2 4 2 5 3 3 3" xfId="23407" xr:uid="{00000000-0005-0000-0000-00006F5B0000}"/>
    <cellStyle name="Normal 2 4 2 5 3 5" xfId="18394" xr:uid="{00000000-0005-0000-0000-0000DA470000}"/>
    <cellStyle name="Normal 2 4 2 5 4" xfId="4945" xr:uid="{00000000-0005-0000-0000-000051130000}"/>
    <cellStyle name="Normal 2 4 2 5 4 2" xfId="14997" xr:uid="{00000000-0005-0000-0000-0000953A0000}"/>
    <cellStyle name="Normal 2 4 2 5 4 2 3" xfId="30095" xr:uid="{00000000-0005-0000-0000-00008F750000}"/>
    <cellStyle name="Normal 2 4 2 5 4 3" xfId="9977" xr:uid="{00000000-0005-0000-0000-0000F9260000}"/>
    <cellStyle name="Normal 2 4 2 5 4 3 3" xfId="25078" xr:uid="{00000000-0005-0000-0000-0000F6610000}"/>
    <cellStyle name="Normal 2 4 2 5 4 5" xfId="20065" xr:uid="{00000000-0005-0000-0000-0000614E0000}"/>
    <cellStyle name="Normal 2 4 2 5 5" xfId="11655" xr:uid="{00000000-0005-0000-0000-0000872D0000}"/>
    <cellStyle name="Normal 2 4 2 5 5 3" xfId="26753" xr:uid="{00000000-0005-0000-0000-000081680000}"/>
    <cellStyle name="Normal 2 4 2 5 6" xfId="6634" xr:uid="{00000000-0005-0000-0000-0000EA190000}"/>
    <cellStyle name="Normal 2 4 2 5 6 3" xfId="21736" xr:uid="{00000000-0005-0000-0000-0000E8540000}"/>
    <cellStyle name="Normal 2 4 2 5 8" xfId="16723" xr:uid="{00000000-0005-0000-0000-000053410000}"/>
    <cellStyle name="Normal 2 4 2 6" xfId="1979" xr:uid="{00000000-0005-0000-0000-0000BB070000}"/>
    <cellStyle name="Normal 2 4 2 6 2" xfId="3671" xr:uid="{00000000-0005-0000-0000-0000570E0000}"/>
    <cellStyle name="Normal 2 4 2 6 2 2" xfId="13744" xr:uid="{00000000-0005-0000-0000-0000B0350000}"/>
    <cellStyle name="Normal 2 4 2 6 2 2 3" xfId="28842" xr:uid="{00000000-0005-0000-0000-0000AA700000}"/>
    <cellStyle name="Normal 2 4 2 6 2 3" xfId="8724" xr:uid="{00000000-0005-0000-0000-000014220000}"/>
    <cellStyle name="Normal 2 4 2 6 2 3 3" xfId="23825" xr:uid="{00000000-0005-0000-0000-0000115D0000}"/>
    <cellStyle name="Normal 2 4 2 6 2 5" xfId="18812" xr:uid="{00000000-0005-0000-0000-00007C490000}"/>
    <cellStyle name="Normal 2 4 2 6 3" xfId="5363" xr:uid="{00000000-0005-0000-0000-0000F3140000}"/>
    <cellStyle name="Normal 2 4 2 6 3 2" xfId="15415" xr:uid="{00000000-0005-0000-0000-0000373C0000}"/>
    <cellStyle name="Normal 2 4 2 6 3 2 3" xfId="30513" xr:uid="{00000000-0005-0000-0000-000031770000}"/>
    <cellStyle name="Normal 2 4 2 6 3 3" xfId="10395" xr:uid="{00000000-0005-0000-0000-00009B280000}"/>
    <cellStyle name="Normal 2 4 2 6 3 3 3" xfId="25496" xr:uid="{00000000-0005-0000-0000-000098630000}"/>
    <cellStyle name="Normal 2 4 2 6 3 5" xfId="20483" xr:uid="{00000000-0005-0000-0000-000003500000}"/>
    <cellStyle name="Normal 2 4 2 6 4" xfId="12073" xr:uid="{00000000-0005-0000-0000-0000292F0000}"/>
    <cellStyle name="Normal 2 4 2 6 4 3" xfId="27171" xr:uid="{00000000-0005-0000-0000-0000236A0000}"/>
    <cellStyle name="Normal 2 4 2 6 5" xfId="7052" xr:uid="{00000000-0005-0000-0000-00008C1B0000}"/>
    <cellStyle name="Normal 2 4 2 6 5 3" xfId="22154" xr:uid="{00000000-0005-0000-0000-00008A560000}"/>
    <cellStyle name="Normal 2 4 2 6 7" xfId="17141" xr:uid="{00000000-0005-0000-0000-0000F5420000}"/>
    <cellStyle name="Normal 2 4 2 7" xfId="2830" xr:uid="{00000000-0005-0000-0000-00000E0B0000}"/>
    <cellStyle name="Normal 2 4 2 7 2" xfId="12908" xr:uid="{00000000-0005-0000-0000-00006C320000}"/>
    <cellStyle name="Normal 2 4 2 7 2 3" xfId="28006" xr:uid="{00000000-0005-0000-0000-0000666D0000}"/>
    <cellStyle name="Normal 2 4 2 7 3" xfId="7888" xr:uid="{00000000-0005-0000-0000-0000D01E0000}"/>
    <cellStyle name="Normal 2 4 2 7 3 3" xfId="22989" xr:uid="{00000000-0005-0000-0000-0000CD590000}"/>
    <cellStyle name="Normal 2 4 2 7 5" xfId="17976" xr:uid="{00000000-0005-0000-0000-000038460000}"/>
    <cellStyle name="Normal 2 4 2 8" xfId="4524" xr:uid="{00000000-0005-0000-0000-0000AC110000}"/>
    <cellStyle name="Normal 2 4 2 8 2" xfId="14579" xr:uid="{00000000-0005-0000-0000-0000F3380000}"/>
    <cellStyle name="Normal 2 4 2 8 2 3" xfId="29677" xr:uid="{00000000-0005-0000-0000-0000ED730000}"/>
    <cellStyle name="Normal 2 4 2 8 3" xfId="9559" xr:uid="{00000000-0005-0000-0000-000057250000}"/>
    <cellStyle name="Normal 2 4 2 8 3 3" xfId="24660" xr:uid="{00000000-0005-0000-0000-000054600000}"/>
    <cellStyle name="Normal 2 4 2 8 5" xfId="19647" xr:uid="{00000000-0005-0000-0000-0000BF4C0000}"/>
    <cellStyle name="Normal 2 4 2 9" xfId="11235" xr:uid="{00000000-0005-0000-0000-0000E32B0000}"/>
    <cellStyle name="Normal 2 4 2 9 3" xfId="26335" xr:uid="{00000000-0005-0000-0000-0000DF660000}"/>
    <cellStyle name="Normal 2 5" xfId="848" xr:uid="{00000000-0005-0000-0000-000050030000}"/>
    <cellStyle name="Normal 2 5 10" xfId="6215" xr:uid="{00000000-0005-0000-0000-000047180000}"/>
    <cellStyle name="Normal 2 5 10 3" xfId="21319" xr:uid="{00000000-0005-0000-0000-000047530000}"/>
    <cellStyle name="Normal 2 5 12" xfId="16304" xr:uid="{00000000-0005-0000-0000-0000B03F0000}"/>
    <cellStyle name="Normal 2 5 2" xfId="1179" xr:uid="{00000000-0005-0000-0000-00009B040000}"/>
    <cellStyle name="Normal 2 5 2 11" xfId="16358" xr:uid="{00000000-0005-0000-0000-0000E63F0000}"/>
    <cellStyle name="Normal 2 5 2 2" xfId="1287" xr:uid="{00000000-0005-0000-0000-000007050000}"/>
    <cellStyle name="Normal 2 5 2 2 10" xfId="16462" xr:uid="{00000000-0005-0000-0000-00004E400000}"/>
    <cellStyle name="Normal 2 5 2 2 2" xfId="1504" xr:uid="{00000000-0005-0000-0000-0000E0050000}"/>
    <cellStyle name="Normal 2 5 2 2 2 2" xfId="1925" xr:uid="{00000000-0005-0000-0000-000085070000}"/>
    <cellStyle name="Normal 2 5 2 2 2 2 2" xfId="2764" xr:uid="{00000000-0005-0000-0000-0000CC0A0000}"/>
    <cellStyle name="Normal 2 5 2 2 2 2 2 2" xfId="4454" xr:uid="{00000000-0005-0000-0000-000066110000}"/>
    <cellStyle name="Normal 2 5 2 2 2 2 2 2 2" xfId="14527" xr:uid="{00000000-0005-0000-0000-0000BF380000}"/>
    <cellStyle name="Normal 2 5 2 2 2 2 2 2 2 3" xfId="29625" xr:uid="{00000000-0005-0000-0000-0000B9730000}"/>
    <cellStyle name="Normal 2 5 2 2 2 2 2 2 3" xfId="9507" xr:uid="{00000000-0005-0000-0000-000023250000}"/>
    <cellStyle name="Normal 2 5 2 2 2 2 2 2 3 3" xfId="24608" xr:uid="{00000000-0005-0000-0000-000020600000}"/>
    <cellStyle name="Normal 2 5 2 2 2 2 2 2 5" xfId="19595" xr:uid="{00000000-0005-0000-0000-00008B4C0000}"/>
    <cellStyle name="Normal 2 5 2 2 2 2 2 3" xfId="6146" xr:uid="{00000000-0005-0000-0000-000002180000}"/>
    <cellStyle name="Normal 2 5 2 2 2 2 2 3 2" xfId="16198" xr:uid="{00000000-0005-0000-0000-0000463F0000}"/>
    <cellStyle name="Normal 2 5 2 2 2 2 2 3 3" xfId="11178" xr:uid="{00000000-0005-0000-0000-0000AA2B0000}"/>
    <cellStyle name="Normal 2 5 2 2 2 2 2 3 3 3" xfId="26279" xr:uid="{00000000-0005-0000-0000-0000A7660000}"/>
    <cellStyle name="Normal 2 5 2 2 2 2 2 3 5" xfId="21266" xr:uid="{00000000-0005-0000-0000-000012530000}"/>
    <cellStyle name="Normal 2 5 2 2 2 2 2 4" xfId="12856" xr:uid="{00000000-0005-0000-0000-000038320000}"/>
    <cellStyle name="Normal 2 5 2 2 2 2 2 4 3" xfId="27954" xr:uid="{00000000-0005-0000-0000-0000326D0000}"/>
    <cellStyle name="Normal 2 5 2 2 2 2 2 5" xfId="7835" xr:uid="{00000000-0005-0000-0000-00009B1E0000}"/>
    <cellStyle name="Normal 2 5 2 2 2 2 2 5 3" xfId="22937" xr:uid="{00000000-0005-0000-0000-000099590000}"/>
    <cellStyle name="Normal 2 5 2 2 2 2 2 7" xfId="17924" xr:uid="{00000000-0005-0000-0000-000004460000}"/>
    <cellStyle name="Normal 2 5 2 2 2 2 3" xfId="3617" xr:uid="{00000000-0005-0000-0000-0000210E0000}"/>
    <cellStyle name="Normal 2 5 2 2 2 2 3 2" xfId="13691" xr:uid="{00000000-0005-0000-0000-00007B350000}"/>
    <cellStyle name="Normal 2 5 2 2 2 2 3 2 3" xfId="28789" xr:uid="{00000000-0005-0000-0000-000075700000}"/>
    <cellStyle name="Normal 2 5 2 2 2 2 3 3" xfId="8671" xr:uid="{00000000-0005-0000-0000-0000DF210000}"/>
    <cellStyle name="Normal 2 5 2 2 2 2 3 3 3" xfId="23772" xr:uid="{00000000-0005-0000-0000-0000DC5C0000}"/>
    <cellStyle name="Normal 2 5 2 2 2 2 3 5" xfId="18759" xr:uid="{00000000-0005-0000-0000-000047490000}"/>
    <cellStyle name="Normal 2 5 2 2 2 2 4" xfId="5310" xr:uid="{00000000-0005-0000-0000-0000BE140000}"/>
    <cellStyle name="Normal 2 5 2 2 2 2 4 2" xfId="15362" xr:uid="{00000000-0005-0000-0000-0000023C0000}"/>
    <cellStyle name="Normal 2 5 2 2 2 2 4 2 3" xfId="30460" xr:uid="{00000000-0005-0000-0000-0000FC760000}"/>
    <cellStyle name="Normal 2 5 2 2 2 2 4 3" xfId="10342" xr:uid="{00000000-0005-0000-0000-000066280000}"/>
    <cellStyle name="Normal 2 5 2 2 2 2 4 3 3" xfId="25443" xr:uid="{00000000-0005-0000-0000-000063630000}"/>
    <cellStyle name="Normal 2 5 2 2 2 2 4 5" xfId="20430" xr:uid="{00000000-0005-0000-0000-0000CE4F0000}"/>
    <cellStyle name="Normal 2 5 2 2 2 2 5" xfId="12020" xr:uid="{00000000-0005-0000-0000-0000F42E0000}"/>
    <cellStyle name="Normal 2 5 2 2 2 2 5 3" xfId="27118" xr:uid="{00000000-0005-0000-0000-0000EE690000}"/>
    <cellStyle name="Normal 2 5 2 2 2 2 6" xfId="6999" xr:uid="{00000000-0005-0000-0000-0000571B0000}"/>
    <cellStyle name="Normal 2 5 2 2 2 2 6 3" xfId="22101" xr:uid="{00000000-0005-0000-0000-000055560000}"/>
    <cellStyle name="Normal 2 5 2 2 2 2 8" xfId="17088" xr:uid="{00000000-0005-0000-0000-0000C0420000}"/>
    <cellStyle name="Normal 2 5 2 2 2 3" xfId="2346" xr:uid="{00000000-0005-0000-0000-00002A090000}"/>
    <cellStyle name="Normal 2 5 2 2 2 3 2" xfId="4036" xr:uid="{00000000-0005-0000-0000-0000C40F0000}"/>
    <cellStyle name="Normal 2 5 2 2 2 3 2 2" xfId="14109" xr:uid="{00000000-0005-0000-0000-00001D370000}"/>
    <cellStyle name="Normal 2 5 2 2 2 3 2 2 3" xfId="29207" xr:uid="{00000000-0005-0000-0000-000017720000}"/>
    <cellStyle name="Normal 2 5 2 2 2 3 2 3" xfId="9089" xr:uid="{00000000-0005-0000-0000-000081230000}"/>
    <cellStyle name="Normal 2 5 2 2 2 3 2 3 3" xfId="24190" xr:uid="{00000000-0005-0000-0000-00007E5E0000}"/>
    <cellStyle name="Normal 2 5 2 2 2 3 2 5" xfId="19177" xr:uid="{00000000-0005-0000-0000-0000E94A0000}"/>
    <cellStyle name="Normal 2 5 2 2 2 3 3" xfId="5728" xr:uid="{00000000-0005-0000-0000-000060160000}"/>
    <cellStyle name="Normal 2 5 2 2 2 3 3 2" xfId="15780" xr:uid="{00000000-0005-0000-0000-0000A43D0000}"/>
    <cellStyle name="Normal 2 5 2 2 2 3 3 3" xfId="10760" xr:uid="{00000000-0005-0000-0000-0000082A0000}"/>
    <cellStyle name="Normal 2 5 2 2 2 3 3 3 3" xfId="25861" xr:uid="{00000000-0005-0000-0000-000005650000}"/>
    <cellStyle name="Normal 2 5 2 2 2 3 3 5" xfId="20848" xr:uid="{00000000-0005-0000-0000-000070510000}"/>
    <cellStyle name="Normal 2 5 2 2 2 3 4" xfId="12438" xr:uid="{00000000-0005-0000-0000-000096300000}"/>
    <cellStyle name="Normal 2 5 2 2 2 3 4 3" xfId="27536" xr:uid="{00000000-0005-0000-0000-0000906B0000}"/>
    <cellStyle name="Normal 2 5 2 2 2 3 5" xfId="7417" xr:uid="{00000000-0005-0000-0000-0000F91C0000}"/>
    <cellStyle name="Normal 2 5 2 2 2 3 5 3" xfId="22519" xr:uid="{00000000-0005-0000-0000-0000F7570000}"/>
    <cellStyle name="Normal 2 5 2 2 2 3 7" xfId="17506" xr:uid="{00000000-0005-0000-0000-000062440000}"/>
    <cellStyle name="Normal 2 5 2 2 2 4" xfId="3199" xr:uid="{00000000-0005-0000-0000-00007F0C0000}"/>
    <cellStyle name="Normal 2 5 2 2 2 4 2" xfId="13273" xr:uid="{00000000-0005-0000-0000-0000D9330000}"/>
    <cellStyle name="Normal 2 5 2 2 2 4 2 3" xfId="28371" xr:uid="{00000000-0005-0000-0000-0000D36E0000}"/>
    <cellStyle name="Normal 2 5 2 2 2 4 3" xfId="8253" xr:uid="{00000000-0005-0000-0000-00003D200000}"/>
    <cellStyle name="Normal 2 5 2 2 2 4 3 3" xfId="23354" xr:uid="{00000000-0005-0000-0000-00003A5B0000}"/>
    <cellStyle name="Normal 2 5 2 2 2 4 5" xfId="18341" xr:uid="{00000000-0005-0000-0000-0000A5470000}"/>
    <cellStyle name="Normal 2 5 2 2 2 5" xfId="4892" xr:uid="{00000000-0005-0000-0000-00001C130000}"/>
    <cellStyle name="Normal 2 5 2 2 2 5 2" xfId="14944" xr:uid="{00000000-0005-0000-0000-0000603A0000}"/>
    <cellStyle name="Normal 2 5 2 2 2 5 2 3" xfId="30042" xr:uid="{00000000-0005-0000-0000-00005A750000}"/>
    <cellStyle name="Normal 2 5 2 2 2 5 3" xfId="9924" xr:uid="{00000000-0005-0000-0000-0000C4260000}"/>
    <cellStyle name="Normal 2 5 2 2 2 5 3 3" xfId="25025" xr:uid="{00000000-0005-0000-0000-0000C1610000}"/>
    <cellStyle name="Normal 2 5 2 2 2 5 5" xfId="20012" xr:uid="{00000000-0005-0000-0000-00002C4E0000}"/>
    <cellStyle name="Normal 2 5 2 2 2 6" xfId="11602" xr:uid="{00000000-0005-0000-0000-0000522D0000}"/>
    <cellStyle name="Normal 2 5 2 2 2 6 3" xfId="26700" xr:uid="{00000000-0005-0000-0000-00004C680000}"/>
    <cellStyle name="Normal 2 5 2 2 2 7" xfId="6581" xr:uid="{00000000-0005-0000-0000-0000B5190000}"/>
    <cellStyle name="Normal 2 5 2 2 2 7 3" xfId="21683" xr:uid="{00000000-0005-0000-0000-0000B3540000}"/>
    <cellStyle name="Normal 2 5 2 2 2 9" xfId="16670" xr:uid="{00000000-0005-0000-0000-00001E410000}"/>
    <cellStyle name="Normal 2 5 2 2 3" xfId="1717" xr:uid="{00000000-0005-0000-0000-0000B5060000}"/>
    <cellStyle name="Normal 2 5 2 2 3 2" xfId="2556" xr:uid="{00000000-0005-0000-0000-0000FC090000}"/>
    <cellStyle name="Normal 2 5 2 2 3 2 2" xfId="4246" xr:uid="{00000000-0005-0000-0000-000096100000}"/>
    <cellStyle name="Normal 2 5 2 2 3 2 2 2" xfId="14319" xr:uid="{00000000-0005-0000-0000-0000EF370000}"/>
    <cellStyle name="Normal 2 5 2 2 3 2 2 2 3" xfId="29417" xr:uid="{00000000-0005-0000-0000-0000E9720000}"/>
    <cellStyle name="Normal 2 5 2 2 3 2 2 3" xfId="9299" xr:uid="{00000000-0005-0000-0000-000053240000}"/>
    <cellStyle name="Normal 2 5 2 2 3 2 2 3 3" xfId="24400" xr:uid="{00000000-0005-0000-0000-0000505F0000}"/>
    <cellStyle name="Normal 2 5 2 2 3 2 2 5" xfId="19387" xr:uid="{00000000-0005-0000-0000-0000BB4B0000}"/>
    <cellStyle name="Normal 2 5 2 2 3 2 3" xfId="5938" xr:uid="{00000000-0005-0000-0000-000032170000}"/>
    <cellStyle name="Normal 2 5 2 2 3 2 3 2" xfId="15990" xr:uid="{00000000-0005-0000-0000-0000763E0000}"/>
    <cellStyle name="Normal 2 5 2 2 3 2 3 3" xfId="10970" xr:uid="{00000000-0005-0000-0000-0000DA2A0000}"/>
    <cellStyle name="Normal 2 5 2 2 3 2 3 3 3" xfId="26071" xr:uid="{00000000-0005-0000-0000-0000D7650000}"/>
    <cellStyle name="Normal 2 5 2 2 3 2 3 5" xfId="21058" xr:uid="{00000000-0005-0000-0000-000042520000}"/>
    <cellStyle name="Normal 2 5 2 2 3 2 4" xfId="12648" xr:uid="{00000000-0005-0000-0000-000068310000}"/>
    <cellStyle name="Normal 2 5 2 2 3 2 4 3" xfId="27746" xr:uid="{00000000-0005-0000-0000-0000626C0000}"/>
    <cellStyle name="Normal 2 5 2 2 3 2 5" xfId="7627" xr:uid="{00000000-0005-0000-0000-0000CB1D0000}"/>
    <cellStyle name="Normal 2 5 2 2 3 2 5 3" xfId="22729" xr:uid="{00000000-0005-0000-0000-0000C9580000}"/>
    <cellStyle name="Normal 2 5 2 2 3 2 7" xfId="17716" xr:uid="{00000000-0005-0000-0000-000034450000}"/>
    <cellStyle name="Normal 2 5 2 2 3 3" xfId="3409" xr:uid="{00000000-0005-0000-0000-0000510D0000}"/>
    <cellStyle name="Normal 2 5 2 2 3 3 2" xfId="13483" xr:uid="{00000000-0005-0000-0000-0000AB340000}"/>
    <cellStyle name="Normal 2 5 2 2 3 3 2 3" xfId="28581" xr:uid="{00000000-0005-0000-0000-0000A56F0000}"/>
    <cellStyle name="Normal 2 5 2 2 3 3 3" xfId="8463" xr:uid="{00000000-0005-0000-0000-00000F210000}"/>
    <cellStyle name="Normal 2 5 2 2 3 3 3 3" xfId="23564" xr:uid="{00000000-0005-0000-0000-00000C5C0000}"/>
    <cellStyle name="Normal 2 5 2 2 3 3 5" xfId="18551" xr:uid="{00000000-0005-0000-0000-000077480000}"/>
    <cellStyle name="Normal 2 5 2 2 3 4" xfId="5102" xr:uid="{00000000-0005-0000-0000-0000EE130000}"/>
    <cellStyle name="Normal 2 5 2 2 3 4 2" xfId="15154" xr:uid="{00000000-0005-0000-0000-0000323B0000}"/>
    <cellStyle name="Normal 2 5 2 2 3 4 2 3" xfId="30252" xr:uid="{00000000-0005-0000-0000-00002C760000}"/>
    <cellStyle name="Normal 2 5 2 2 3 4 3" xfId="10134" xr:uid="{00000000-0005-0000-0000-000096270000}"/>
    <cellStyle name="Normal 2 5 2 2 3 4 3 3" xfId="25235" xr:uid="{00000000-0005-0000-0000-000093620000}"/>
    <cellStyle name="Normal 2 5 2 2 3 4 5" xfId="20222" xr:uid="{00000000-0005-0000-0000-0000FE4E0000}"/>
    <cellStyle name="Normal 2 5 2 2 3 5" xfId="11812" xr:uid="{00000000-0005-0000-0000-0000242E0000}"/>
    <cellStyle name="Normal 2 5 2 2 3 5 3" xfId="26910" xr:uid="{00000000-0005-0000-0000-00001E690000}"/>
    <cellStyle name="Normal 2 5 2 2 3 6" xfId="6791" xr:uid="{00000000-0005-0000-0000-0000871A0000}"/>
    <cellStyle name="Normal 2 5 2 2 3 6 3" xfId="21893" xr:uid="{00000000-0005-0000-0000-000085550000}"/>
    <cellStyle name="Normal 2 5 2 2 3 8" xfId="16880" xr:uid="{00000000-0005-0000-0000-0000F0410000}"/>
    <cellStyle name="Normal 2 5 2 2 4" xfId="2138" xr:uid="{00000000-0005-0000-0000-00005A080000}"/>
    <cellStyle name="Normal 2 5 2 2 4 2" xfId="3828" xr:uid="{00000000-0005-0000-0000-0000F40E0000}"/>
    <cellStyle name="Normal 2 5 2 2 4 2 2" xfId="13901" xr:uid="{00000000-0005-0000-0000-00004D360000}"/>
    <cellStyle name="Normal 2 5 2 2 4 2 2 3" xfId="28999" xr:uid="{00000000-0005-0000-0000-000047710000}"/>
    <cellStyle name="Normal 2 5 2 2 4 2 3" xfId="8881" xr:uid="{00000000-0005-0000-0000-0000B1220000}"/>
    <cellStyle name="Normal 2 5 2 2 4 2 3 3" xfId="23982" xr:uid="{00000000-0005-0000-0000-0000AE5D0000}"/>
    <cellStyle name="Normal 2 5 2 2 4 2 5" xfId="18969" xr:uid="{00000000-0005-0000-0000-0000194A0000}"/>
    <cellStyle name="Normal 2 5 2 2 4 3" xfId="5520" xr:uid="{00000000-0005-0000-0000-000090150000}"/>
    <cellStyle name="Normal 2 5 2 2 4 3 2" xfId="15572" xr:uid="{00000000-0005-0000-0000-0000D43C0000}"/>
    <cellStyle name="Normal 2 5 2 2 4 3 2 3" xfId="30670" xr:uid="{00000000-0005-0000-0000-0000CE770000}"/>
    <cellStyle name="Normal 2 5 2 2 4 3 3" xfId="10552" xr:uid="{00000000-0005-0000-0000-000038290000}"/>
    <cellStyle name="Normal 2 5 2 2 4 3 3 3" xfId="25653" xr:uid="{00000000-0005-0000-0000-000035640000}"/>
    <cellStyle name="Normal 2 5 2 2 4 3 5" xfId="20640" xr:uid="{00000000-0005-0000-0000-0000A0500000}"/>
    <cellStyle name="Normal 2 5 2 2 4 4" xfId="12230" xr:uid="{00000000-0005-0000-0000-0000C62F0000}"/>
    <cellStyle name="Normal 2 5 2 2 4 4 3" xfId="27328" xr:uid="{00000000-0005-0000-0000-0000C06A0000}"/>
    <cellStyle name="Normal 2 5 2 2 4 5" xfId="7209" xr:uid="{00000000-0005-0000-0000-0000291C0000}"/>
    <cellStyle name="Normal 2 5 2 2 4 5 3" xfId="22311" xr:uid="{00000000-0005-0000-0000-000027570000}"/>
    <cellStyle name="Normal 2 5 2 2 4 7" xfId="17298" xr:uid="{00000000-0005-0000-0000-000092430000}"/>
    <cellStyle name="Normal 2 5 2 2 5" xfId="2991" xr:uid="{00000000-0005-0000-0000-0000AF0B0000}"/>
    <cellStyle name="Normal 2 5 2 2 5 2" xfId="13065" xr:uid="{00000000-0005-0000-0000-000009330000}"/>
    <cellStyle name="Normal 2 5 2 2 5 2 3" xfId="28163" xr:uid="{00000000-0005-0000-0000-0000036E0000}"/>
    <cellStyle name="Normal 2 5 2 2 5 3" xfId="8045" xr:uid="{00000000-0005-0000-0000-00006D1F0000}"/>
    <cellStyle name="Normal 2 5 2 2 5 3 3" xfId="23146" xr:uid="{00000000-0005-0000-0000-00006A5A0000}"/>
    <cellStyle name="Normal 2 5 2 2 5 5" xfId="18133" xr:uid="{00000000-0005-0000-0000-0000D5460000}"/>
    <cellStyle name="Normal 2 5 2 2 6" xfId="4684" xr:uid="{00000000-0005-0000-0000-00004C120000}"/>
    <cellStyle name="Normal 2 5 2 2 6 2" xfId="14736" xr:uid="{00000000-0005-0000-0000-000090390000}"/>
    <cellStyle name="Normal 2 5 2 2 6 2 3" xfId="29834" xr:uid="{00000000-0005-0000-0000-00008A740000}"/>
    <cellStyle name="Normal 2 5 2 2 6 3" xfId="9716" xr:uid="{00000000-0005-0000-0000-0000F4250000}"/>
    <cellStyle name="Normal 2 5 2 2 6 3 3" xfId="24817" xr:uid="{00000000-0005-0000-0000-0000F1600000}"/>
    <cellStyle name="Normal 2 5 2 2 6 5" xfId="19804" xr:uid="{00000000-0005-0000-0000-00005C4D0000}"/>
    <cellStyle name="Normal 2 5 2 2 7" xfId="11394" xr:uid="{00000000-0005-0000-0000-0000822C0000}"/>
    <cellStyle name="Normal 2 5 2 2 7 3" xfId="26492" xr:uid="{00000000-0005-0000-0000-00007C670000}"/>
    <cellStyle name="Normal 2 5 2 2 8" xfId="6373" xr:uid="{00000000-0005-0000-0000-0000E5180000}"/>
    <cellStyle name="Normal 2 5 2 2 8 3" xfId="21475" xr:uid="{00000000-0005-0000-0000-0000E3530000}"/>
    <cellStyle name="Normal 2 5 2 3" xfId="1400" xr:uid="{00000000-0005-0000-0000-000078050000}"/>
    <cellStyle name="Normal 2 5 2 3 2" xfId="1821" xr:uid="{00000000-0005-0000-0000-00001D070000}"/>
    <cellStyle name="Normal 2 5 2 3 2 2" xfId="2660" xr:uid="{00000000-0005-0000-0000-0000640A0000}"/>
    <cellStyle name="Normal 2 5 2 3 2 2 2" xfId="4350" xr:uid="{00000000-0005-0000-0000-0000FE100000}"/>
    <cellStyle name="Normal 2 5 2 3 2 2 2 2" xfId="14423" xr:uid="{00000000-0005-0000-0000-000057380000}"/>
    <cellStyle name="Normal 2 5 2 3 2 2 2 2 3" xfId="29521" xr:uid="{00000000-0005-0000-0000-000051730000}"/>
    <cellStyle name="Normal 2 5 2 3 2 2 2 3" xfId="9403" xr:uid="{00000000-0005-0000-0000-0000BB240000}"/>
    <cellStyle name="Normal 2 5 2 3 2 2 2 3 3" xfId="24504" xr:uid="{00000000-0005-0000-0000-0000B85F0000}"/>
    <cellStyle name="Normal 2 5 2 3 2 2 2 5" xfId="19491" xr:uid="{00000000-0005-0000-0000-0000234C0000}"/>
    <cellStyle name="Normal 2 5 2 3 2 2 3" xfId="6042" xr:uid="{00000000-0005-0000-0000-00009A170000}"/>
    <cellStyle name="Normal 2 5 2 3 2 2 3 2" xfId="16094" xr:uid="{00000000-0005-0000-0000-0000DE3E0000}"/>
    <cellStyle name="Normal 2 5 2 3 2 2 3 3" xfId="11074" xr:uid="{00000000-0005-0000-0000-0000422B0000}"/>
    <cellStyle name="Normal 2 5 2 3 2 2 3 3 3" xfId="26175" xr:uid="{00000000-0005-0000-0000-00003F660000}"/>
    <cellStyle name="Normal 2 5 2 3 2 2 3 5" xfId="21162" xr:uid="{00000000-0005-0000-0000-0000AA520000}"/>
    <cellStyle name="Normal 2 5 2 3 2 2 4" xfId="12752" xr:uid="{00000000-0005-0000-0000-0000D0310000}"/>
    <cellStyle name="Normal 2 5 2 3 2 2 4 3" xfId="27850" xr:uid="{00000000-0005-0000-0000-0000CA6C0000}"/>
    <cellStyle name="Normal 2 5 2 3 2 2 5" xfId="7731" xr:uid="{00000000-0005-0000-0000-0000331E0000}"/>
    <cellStyle name="Normal 2 5 2 3 2 2 5 3" xfId="22833" xr:uid="{00000000-0005-0000-0000-000031590000}"/>
    <cellStyle name="Normal 2 5 2 3 2 2 7" xfId="17820" xr:uid="{00000000-0005-0000-0000-00009C450000}"/>
    <cellStyle name="Normal 2 5 2 3 2 3" xfId="3513" xr:uid="{00000000-0005-0000-0000-0000B90D0000}"/>
    <cellStyle name="Normal 2 5 2 3 2 3 2" xfId="13587" xr:uid="{00000000-0005-0000-0000-000013350000}"/>
    <cellStyle name="Normal 2 5 2 3 2 3 2 3" xfId="28685" xr:uid="{00000000-0005-0000-0000-00000D700000}"/>
    <cellStyle name="Normal 2 5 2 3 2 3 3" xfId="8567" xr:uid="{00000000-0005-0000-0000-000077210000}"/>
    <cellStyle name="Normal 2 5 2 3 2 3 3 3" xfId="23668" xr:uid="{00000000-0005-0000-0000-0000745C0000}"/>
    <cellStyle name="Normal 2 5 2 3 2 3 5" xfId="18655" xr:uid="{00000000-0005-0000-0000-0000DF480000}"/>
    <cellStyle name="Normal 2 5 2 3 2 4" xfId="5206" xr:uid="{00000000-0005-0000-0000-000056140000}"/>
    <cellStyle name="Normal 2 5 2 3 2 4 2" xfId="15258" xr:uid="{00000000-0005-0000-0000-00009A3B0000}"/>
    <cellStyle name="Normal 2 5 2 3 2 4 2 3" xfId="30356" xr:uid="{00000000-0005-0000-0000-000094760000}"/>
    <cellStyle name="Normal 2 5 2 3 2 4 3" xfId="10238" xr:uid="{00000000-0005-0000-0000-0000FE270000}"/>
    <cellStyle name="Normal 2 5 2 3 2 4 3 3" xfId="25339" xr:uid="{00000000-0005-0000-0000-0000FB620000}"/>
    <cellStyle name="Normal 2 5 2 3 2 4 5" xfId="20326" xr:uid="{00000000-0005-0000-0000-0000664F0000}"/>
    <cellStyle name="Normal 2 5 2 3 2 5" xfId="11916" xr:uid="{00000000-0005-0000-0000-00008C2E0000}"/>
    <cellStyle name="Normal 2 5 2 3 2 5 3" xfId="27014" xr:uid="{00000000-0005-0000-0000-000086690000}"/>
    <cellStyle name="Normal 2 5 2 3 2 6" xfId="6895" xr:uid="{00000000-0005-0000-0000-0000EF1A0000}"/>
    <cellStyle name="Normal 2 5 2 3 2 6 3" xfId="21997" xr:uid="{00000000-0005-0000-0000-0000ED550000}"/>
    <cellStyle name="Normal 2 5 2 3 2 8" xfId="16984" xr:uid="{00000000-0005-0000-0000-000058420000}"/>
    <cellStyle name="Normal 2 5 2 3 3" xfId="2242" xr:uid="{00000000-0005-0000-0000-0000C2080000}"/>
    <cellStyle name="Normal 2 5 2 3 3 2" xfId="3932" xr:uid="{00000000-0005-0000-0000-00005C0F0000}"/>
    <cellStyle name="Normal 2 5 2 3 3 2 2" xfId="14005" xr:uid="{00000000-0005-0000-0000-0000B5360000}"/>
    <cellStyle name="Normal 2 5 2 3 3 2 2 3" xfId="29103" xr:uid="{00000000-0005-0000-0000-0000AF710000}"/>
    <cellStyle name="Normal 2 5 2 3 3 2 3" xfId="8985" xr:uid="{00000000-0005-0000-0000-000019230000}"/>
    <cellStyle name="Normal 2 5 2 3 3 2 3 3" xfId="24086" xr:uid="{00000000-0005-0000-0000-0000165E0000}"/>
    <cellStyle name="Normal 2 5 2 3 3 2 5" xfId="19073" xr:uid="{00000000-0005-0000-0000-0000814A0000}"/>
    <cellStyle name="Normal 2 5 2 3 3 3" xfId="5624" xr:uid="{00000000-0005-0000-0000-0000F8150000}"/>
    <cellStyle name="Normal 2 5 2 3 3 3 2" xfId="15676" xr:uid="{00000000-0005-0000-0000-00003C3D0000}"/>
    <cellStyle name="Normal 2 5 2 3 3 3 3" xfId="10656" xr:uid="{00000000-0005-0000-0000-0000A0290000}"/>
    <cellStyle name="Normal 2 5 2 3 3 3 3 3" xfId="25757" xr:uid="{00000000-0005-0000-0000-00009D640000}"/>
    <cellStyle name="Normal 2 5 2 3 3 3 5" xfId="20744" xr:uid="{00000000-0005-0000-0000-000008510000}"/>
    <cellStyle name="Normal 2 5 2 3 3 4" xfId="12334" xr:uid="{00000000-0005-0000-0000-00002E300000}"/>
    <cellStyle name="Normal 2 5 2 3 3 4 3" xfId="27432" xr:uid="{00000000-0005-0000-0000-0000286B0000}"/>
    <cellStyle name="Normal 2 5 2 3 3 5" xfId="7313" xr:uid="{00000000-0005-0000-0000-0000911C0000}"/>
    <cellStyle name="Normal 2 5 2 3 3 5 3" xfId="22415" xr:uid="{00000000-0005-0000-0000-00008F570000}"/>
    <cellStyle name="Normal 2 5 2 3 3 7" xfId="17402" xr:uid="{00000000-0005-0000-0000-0000FA430000}"/>
    <cellStyle name="Normal 2 5 2 3 4" xfId="3095" xr:uid="{00000000-0005-0000-0000-0000170C0000}"/>
    <cellStyle name="Normal 2 5 2 3 4 2" xfId="13169" xr:uid="{00000000-0005-0000-0000-000071330000}"/>
    <cellStyle name="Normal 2 5 2 3 4 2 3" xfId="28267" xr:uid="{00000000-0005-0000-0000-00006B6E0000}"/>
    <cellStyle name="Normal 2 5 2 3 4 3" xfId="8149" xr:uid="{00000000-0005-0000-0000-0000D51F0000}"/>
    <cellStyle name="Normal 2 5 2 3 4 3 3" xfId="23250" xr:uid="{00000000-0005-0000-0000-0000D25A0000}"/>
    <cellStyle name="Normal 2 5 2 3 4 5" xfId="18237" xr:uid="{00000000-0005-0000-0000-00003D470000}"/>
    <cellStyle name="Normal 2 5 2 3 5" xfId="4788" xr:uid="{00000000-0005-0000-0000-0000B4120000}"/>
    <cellStyle name="Normal 2 5 2 3 5 2" xfId="14840" xr:uid="{00000000-0005-0000-0000-0000F8390000}"/>
    <cellStyle name="Normal 2 5 2 3 5 2 3" xfId="29938" xr:uid="{00000000-0005-0000-0000-0000F2740000}"/>
    <cellStyle name="Normal 2 5 2 3 5 3" xfId="9820" xr:uid="{00000000-0005-0000-0000-00005C260000}"/>
    <cellStyle name="Normal 2 5 2 3 5 3 3" xfId="24921" xr:uid="{00000000-0005-0000-0000-000059610000}"/>
    <cellStyle name="Normal 2 5 2 3 5 5" xfId="19908" xr:uid="{00000000-0005-0000-0000-0000C44D0000}"/>
    <cellStyle name="Normal 2 5 2 3 6" xfId="11498" xr:uid="{00000000-0005-0000-0000-0000EA2C0000}"/>
    <cellStyle name="Normal 2 5 2 3 6 3" xfId="26596" xr:uid="{00000000-0005-0000-0000-0000E4670000}"/>
    <cellStyle name="Normal 2 5 2 3 7" xfId="6477" xr:uid="{00000000-0005-0000-0000-00004D190000}"/>
    <cellStyle name="Normal 2 5 2 3 7 3" xfId="21579" xr:uid="{00000000-0005-0000-0000-00004B540000}"/>
    <cellStyle name="Normal 2 5 2 3 9" xfId="16566" xr:uid="{00000000-0005-0000-0000-0000B6400000}"/>
    <cellStyle name="Normal 2 5 2 4" xfId="1613" xr:uid="{00000000-0005-0000-0000-00004D060000}"/>
    <cellStyle name="Normal 2 5 2 4 2" xfId="2452" xr:uid="{00000000-0005-0000-0000-000094090000}"/>
    <cellStyle name="Normal 2 5 2 4 2 2" xfId="4142" xr:uid="{00000000-0005-0000-0000-00002E100000}"/>
    <cellStyle name="Normal 2 5 2 4 2 2 2" xfId="14215" xr:uid="{00000000-0005-0000-0000-000087370000}"/>
    <cellStyle name="Normal 2 5 2 4 2 2 2 3" xfId="29313" xr:uid="{00000000-0005-0000-0000-000081720000}"/>
    <cellStyle name="Normal 2 5 2 4 2 2 3" xfId="9195" xr:uid="{00000000-0005-0000-0000-0000EB230000}"/>
    <cellStyle name="Normal 2 5 2 4 2 2 3 3" xfId="24296" xr:uid="{00000000-0005-0000-0000-0000E85E0000}"/>
    <cellStyle name="Normal 2 5 2 4 2 2 5" xfId="19283" xr:uid="{00000000-0005-0000-0000-0000534B0000}"/>
    <cellStyle name="Normal 2 5 2 4 2 3" xfId="5834" xr:uid="{00000000-0005-0000-0000-0000CA160000}"/>
    <cellStyle name="Normal 2 5 2 4 2 3 2" xfId="15886" xr:uid="{00000000-0005-0000-0000-00000E3E0000}"/>
    <cellStyle name="Normal 2 5 2 4 2 3 3" xfId="10866" xr:uid="{00000000-0005-0000-0000-0000722A0000}"/>
    <cellStyle name="Normal 2 5 2 4 2 3 3 3" xfId="25967" xr:uid="{00000000-0005-0000-0000-00006F650000}"/>
    <cellStyle name="Normal 2 5 2 4 2 3 5" xfId="20954" xr:uid="{00000000-0005-0000-0000-0000DA510000}"/>
    <cellStyle name="Normal 2 5 2 4 2 4" xfId="12544" xr:uid="{00000000-0005-0000-0000-000000310000}"/>
    <cellStyle name="Normal 2 5 2 4 2 4 3" xfId="27642" xr:uid="{00000000-0005-0000-0000-0000FA6B0000}"/>
    <cellStyle name="Normal 2 5 2 4 2 5" xfId="7523" xr:uid="{00000000-0005-0000-0000-0000631D0000}"/>
    <cellStyle name="Normal 2 5 2 4 2 5 3" xfId="22625" xr:uid="{00000000-0005-0000-0000-000061580000}"/>
    <cellStyle name="Normal 2 5 2 4 2 7" xfId="17612" xr:uid="{00000000-0005-0000-0000-0000CC440000}"/>
    <cellStyle name="Normal 2 5 2 4 3" xfId="3305" xr:uid="{00000000-0005-0000-0000-0000E90C0000}"/>
    <cellStyle name="Normal 2 5 2 4 3 2" xfId="13379" xr:uid="{00000000-0005-0000-0000-000043340000}"/>
    <cellStyle name="Normal 2 5 2 4 3 2 3" xfId="28477" xr:uid="{00000000-0005-0000-0000-00003D6F0000}"/>
    <cellStyle name="Normal 2 5 2 4 3 3" xfId="8359" xr:uid="{00000000-0005-0000-0000-0000A7200000}"/>
    <cellStyle name="Normal 2 5 2 4 3 3 3" xfId="23460" xr:uid="{00000000-0005-0000-0000-0000A45B0000}"/>
    <cellStyle name="Normal 2 5 2 4 3 5" xfId="18447" xr:uid="{00000000-0005-0000-0000-00000F480000}"/>
    <cellStyle name="Normal 2 5 2 4 4" xfId="4998" xr:uid="{00000000-0005-0000-0000-000086130000}"/>
    <cellStyle name="Normal 2 5 2 4 4 2" xfId="15050" xr:uid="{00000000-0005-0000-0000-0000CA3A0000}"/>
    <cellStyle name="Normal 2 5 2 4 4 2 3" xfId="30148" xr:uid="{00000000-0005-0000-0000-0000C4750000}"/>
    <cellStyle name="Normal 2 5 2 4 4 3" xfId="10030" xr:uid="{00000000-0005-0000-0000-00002E270000}"/>
    <cellStyle name="Normal 2 5 2 4 4 3 3" xfId="25131" xr:uid="{00000000-0005-0000-0000-00002B620000}"/>
    <cellStyle name="Normal 2 5 2 4 4 5" xfId="20118" xr:uid="{00000000-0005-0000-0000-0000964E0000}"/>
    <cellStyle name="Normal 2 5 2 4 5" xfId="11708" xr:uid="{00000000-0005-0000-0000-0000BC2D0000}"/>
    <cellStyle name="Normal 2 5 2 4 5 3" xfId="26806" xr:uid="{00000000-0005-0000-0000-0000B6680000}"/>
    <cellStyle name="Normal 2 5 2 4 6" xfId="6687" xr:uid="{00000000-0005-0000-0000-00001F1A0000}"/>
    <cellStyle name="Normal 2 5 2 4 6 3" xfId="21789" xr:uid="{00000000-0005-0000-0000-00001D550000}"/>
    <cellStyle name="Normal 2 5 2 4 8" xfId="16776" xr:uid="{00000000-0005-0000-0000-000088410000}"/>
    <cellStyle name="Normal 2 5 2 5" xfId="2034" xr:uid="{00000000-0005-0000-0000-0000F2070000}"/>
    <cellStyle name="Normal 2 5 2 5 2" xfId="3724" xr:uid="{00000000-0005-0000-0000-00008C0E0000}"/>
    <cellStyle name="Normal 2 5 2 5 2 2" xfId="13797" xr:uid="{00000000-0005-0000-0000-0000E5350000}"/>
    <cellStyle name="Normal 2 5 2 5 2 2 3" xfId="28895" xr:uid="{00000000-0005-0000-0000-0000DF700000}"/>
    <cellStyle name="Normal 2 5 2 5 2 3" xfId="8777" xr:uid="{00000000-0005-0000-0000-000049220000}"/>
    <cellStyle name="Normal 2 5 2 5 2 3 3" xfId="23878" xr:uid="{00000000-0005-0000-0000-0000465D0000}"/>
    <cellStyle name="Normal 2 5 2 5 2 5" xfId="18865" xr:uid="{00000000-0005-0000-0000-0000B1490000}"/>
    <cellStyle name="Normal 2 5 2 5 3" xfId="5416" xr:uid="{00000000-0005-0000-0000-000028150000}"/>
    <cellStyle name="Normal 2 5 2 5 3 2" xfId="15468" xr:uid="{00000000-0005-0000-0000-00006C3C0000}"/>
    <cellStyle name="Normal 2 5 2 5 3 2 3" xfId="30566" xr:uid="{00000000-0005-0000-0000-000066770000}"/>
    <cellStyle name="Normal 2 5 2 5 3 3" xfId="10448" xr:uid="{00000000-0005-0000-0000-0000D0280000}"/>
    <cellStyle name="Normal 2 5 2 5 3 3 3" xfId="25549" xr:uid="{00000000-0005-0000-0000-0000CD630000}"/>
    <cellStyle name="Normal 2 5 2 5 3 5" xfId="20536" xr:uid="{00000000-0005-0000-0000-000038500000}"/>
    <cellStyle name="Normal 2 5 2 5 4" xfId="12126" xr:uid="{00000000-0005-0000-0000-00005E2F0000}"/>
    <cellStyle name="Normal 2 5 2 5 4 3" xfId="27224" xr:uid="{00000000-0005-0000-0000-0000586A0000}"/>
    <cellStyle name="Normal 2 5 2 5 5" xfId="7105" xr:uid="{00000000-0005-0000-0000-0000C11B0000}"/>
    <cellStyle name="Normal 2 5 2 5 5 3" xfId="22207" xr:uid="{00000000-0005-0000-0000-0000BF560000}"/>
    <cellStyle name="Normal 2 5 2 5 7" xfId="17194" xr:uid="{00000000-0005-0000-0000-00002A430000}"/>
    <cellStyle name="Normal 2 5 2 6" xfId="2887" xr:uid="{00000000-0005-0000-0000-0000470B0000}"/>
    <cellStyle name="Normal 2 5 2 6 2" xfId="12961" xr:uid="{00000000-0005-0000-0000-0000A1320000}"/>
    <cellStyle name="Normal 2 5 2 6 2 3" xfId="28059" xr:uid="{00000000-0005-0000-0000-00009B6D0000}"/>
    <cellStyle name="Normal 2 5 2 6 3" xfId="7941" xr:uid="{00000000-0005-0000-0000-0000051F0000}"/>
    <cellStyle name="Normal 2 5 2 6 3 3" xfId="23042" xr:uid="{00000000-0005-0000-0000-0000025A0000}"/>
    <cellStyle name="Normal 2 5 2 6 5" xfId="18029" xr:uid="{00000000-0005-0000-0000-00006D460000}"/>
    <cellStyle name="Normal 2 5 2 7" xfId="4580" xr:uid="{00000000-0005-0000-0000-0000E4110000}"/>
    <cellStyle name="Normal 2 5 2 7 2" xfId="14632" xr:uid="{00000000-0005-0000-0000-000028390000}"/>
    <cellStyle name="Normal 2 5 2 7 2 3" xfId="29730" xr:uid="{00000000-0005-0000-0000-000022740000}"/>
    <cellStyle name="Normal 2 5 2 7 3" xfId="9612" xr:uid="{00000000-0005-0000-0000-00008C250000}"/>
    <cellStyle name="Normal 2 5 2 7 3 3" xfId="24713" xr:uid="{00000000-0005-0000-0000-000089600000}"/>
    <cellStyle name="Normal 2 5 2 7 5" xfId="19700" xr:uid="{00000000-0005-0000-0000-0000F44C0000}"/>
    <cellStyle name="Normal 2 5 2 8" xfId="11290" xr:uid="{00000000-0005-0000-0000-00001A2C0000}"/>
    <cellStyle name="Normal 2 5 2 8 3" xfId="26388" xr:uid="{00000000-0005-0000-0000-000014670000}"/>
    <cellStyle name="Normal 2 5 2 9" xfId="6269" xr:uid="{00000000-0005-0000-0000-00007D180000}"/>
    <cellStyle name="Normal 2 5 2 9 3" xfId="21371" xr:uid="{00000000-0005-0000-0000-00007B530000}"/>
    <cellStyle name="Normal 2 5 3" xfId="1233" xr:uid="{00000000-0005-0000-0000-0000D1040000}"/>
    <cellStyle name="Normal 2 5 3 10" xfId="16410" xr:uid="{00000000-0005-0000-0000-00001A400000}"/>
    <cellStyle name="Normal 2 5 3 2" xfId="1452" xr:uid="{00000000-0005-0000-0000-0000AC050000}"/>
    <cellStyle name="Normal 2 5 3 2 2" xfId="1873" xr:uid="{00000000-0005-0000-0000-000051070000}"/>
    <cellStyle name="Normal 2 5 3 2 2 2" xfId="2712" xr:uid="{00000000-0005-0000-0000-0000980A0000}"/>
    <cellStyle name="Normal 2 5 3 2 2 2 2" xfId="4402" xr:uid="{00000000-0005-0000-0000-000032110000}"/>
    <cellStyle name="Normal 2 5 3 2 2 2 2 2" xfId="14475" xr:uid="{00000000-0005-0000-0000-00008B380000}"/>
    <cellStyle name="Normal 2 5 3 2 2 2 2 2 3" xfId="29573" xr:uid="{00000000-0005-0000-0000-000085730000}"/>
    <cellStyle name="Normal 2 5 3 2 2 2 2 3" xfId="9455" xr:uid="{00000000-0005-0000-0000-0000EF240000}"/>
    <cellStyle name="Normal 2 5 3 2 2 2 2 3 3" xfId="24556" xr:uid="{00000000-0005-0000-0000-0000EC5F0000}"/>
    <cellStyle name="Normal 2 5 3 2 2 2 2 5" xfId="19543" xr:uid="{00000000-0005-0000-0000-0000574C0000}"/>
    <cellStyle name="Normal 2 5 3 2 2 2 3" xfId="6094" xr:uid="{00000000-0005-0000-0000-0000CE170000}"/>
    <cellStyle name="Normal 2 5 3 2 2 2 3 2" xfId="16146" xr:uid="{00000000-0005-0000-0000-0000123F0000}"/>
    <cellStyle name="Normal 2 5 3 2 2 2 3 3" xfId="11126" xr:uid="{00000000-0005-0000-0000-0000762B0000}"/>
    <cellStyle name="Normal 2 5 3 2 2 2 3 3 3" xfId="26227" xr:uid="{00000000-0005-0000-0000-000073660000}"/>
    <cellStyle name="Normal 2 5 3 2 2 2 3 5" xfId="21214" xr:uid="{00000000-0005-0000-0000-0000DE520000}"/>
    <cellStyle name="Normal 2 5 3 2 2 2 4" xfId="12804" xr:uid="{00000000-0005-0000-0000-000004320000}"/>
    <cellStyle name="Normal 2 5 3 2 2 2 4 3" xfId="27902" xr:uid="{00000000-0005-0000-0000-0000FE6C0000}"/>
    <cellStyle name="Normal 2 5 3 2 2 2 5" xfId="7783" xr:uid="{00000000-0005-0000-0000-0000671E0000}"/>
    <cellStyle name="Normal 2 5 3 2 2 2 5 3" xfId="22885" xr:uid="{00000000-0005-0000-0000-000065590000}"/>
    <cellStyle name="Normal 2 5 3 2 2 2 7" xfId="17872" xr:uid="{00000000-0005-0000-0000-0000D0450000}"/>
    <cellStyle name="Normal 2 5 3 2 2 3" xfId="3565" xr:uid="{00000000-0005-0000-0000-0000ED0D0000}"/>
    <cellStyle name="Normal 2 5 3 2 2 3 2" xfId="13639" xr:uid="{00000000-0005-0000-0000-000047350000}"/>
    <cellStyle name="Normal 2 5 3 2 2 3 2 3" xfId="28737" xr:uid="{00000000-0005-0000-0000-000041700000}"/>
    <cellStyle name="Normal 2 5 3 2 2 3 3" xfId="8619" xr:uid="{00000000-0005-0000-0000-0000AB210000}"/>
    <cellStyle name="Normal 2 5 3 2 2 3 3 3" xfId="23720" xr:uid="{00000000-0005-0000-0000-0000A85C0000}"/>
    <cellStyle name="Normal 2 5 3 2 2 3 5" xfId="18707" xr:uid="{00000000-0005-0000-0000-000013490000}"/>
    <cellStyle name="Normal 2 5 3 2 2 4" xfId="5258" xr:uid="{00000000-0005-0000-0000-00008A140000}"/>
    <cellStyle name="Normal 2 5 3 2 2 4 2" xfId="15310" xr:uid="{00000000-0005-0000-0000-0000CE3B0000}"/>
    <cellStyle name="Normal 2 5 3 2 2 4 2 3" xfId="30408" xr:uid="{00000000-0005-0000-0000-0000C8760000}"/>
    <cellStyle name="Normal 2 5 3 2 2 4 3" xfId="10290" xr:uid="{00000000-0005-0000-0000-000032280000}"/>
    <cellStyle name="Normal 2 5 3 2 2 4 3 3" xfId="25391" xr:uid="{00000000-0005-0000-0000-00002F630000}"/>
    <cellStyle name="Normal 2 5 3 2 2 4 5" xfId="20378" xr:uid="{00000000-0005-0000-0000-00009A4F0000}"/>
    <cellStyle name="Normal 2 5 3 2 2 5" xfId="11968" xr:uid="{00000000-0005-0000-0000-0000C02E0000}"/>
    <cellStyle name="Normal 2 5 3 2 2 5 3" xfId="27066" xr:uid="{00000000-0005-0000-0000-0000BA690000}"/>
    <cellStyle name="Normal 2 5 3 2 2 6" xfId="6947" xr:uid="{00000000-0005-0000-0000-0000231B0000}"/>
    <cellStyle name="Normal 2 5 3 2 2 6 3" xfId="22049" xr:uid="{00000000-0005-0000-0000-000021560000}"/>
    <cellStyle name="Normal 2 5 3 2 2 8" xfId="17036" xr:uid="{00000000-0005-0000-0000-00008C420000}"/>
    <cellStyle name="Normal 2 5 3 2 3" xfId="2294" xr:uid="{00000000-0005-0000-0000-0000F6080000}"/>
    <cellStyle name="Normal 2 5 3 2 3 2" xfId="3984" xr:uid="{00000000-0005-0000-0000-0000900F0000}"/>
    <cellStyle name="Normal 2 5 3 2 3 2 2" xfId="14057" xr:uid="{00000000-0005-0000-0000-0000E9360000}"/>
    <cellStyle name="Normal 2 5 3 2 3 2 2 3" xfId="29155" xr:uid="{00000000-0005-0000-0000-0000E3710000}"/>
    <cellStyle name="Normal 2 5 3 2 3 2 3" xfId="9037" xr:uid="{00000000-0005-0000-0000-00004D230000}"/>
    <cellStyle name="Normal 2 5 3 2 3 2 3 3" xfId="24138" xr:uid="{00000000-0005-0000-0000-00004A5E0000}"/>
    <cellStyle name="Normal 2 5 3 2 3 2 5" xfId="19125" xr:uid="{00000000-0005-0000-0000-0000B54A0000}"/>
    <cellStyle name="Normal 2 5 3 2 3 3" xfId="5676" xr:uid="{00000000-0005-0000-0000-00002C160000}"/>
    <cellStyle name="Normal 2 5 3 2 3 3 2" xfId="15728" xr:uid="{00000000-0005-0000-0000-0000703D0000}"/>
    <cellStyle name="Normal 2 5 3 2 3 3 3" xfId="10708" xr:uid="{00000000-0005-0000-0000-0000D4290000}"/>
    <cellStyle name="Normal 2 5 3 2 3 3 3 3" xfId="25809" xr:uid="{00000000-0005-0000-0000-0000D1640000}"/>
    <cellStyle name="Normal 2 5 3 2 3 3 5" xfId="20796" xr:uid="{00000000-0005-0000-0000-00003C510000}"/>
    <cellStyle name="Normal 2 5 3 2 3 4" xfId="12386" xr:uid="{00000000-0005-0000-0000-000062300000}"/>
    <cellStyle name="Normal 2 5 3 2 3 4 3" xfId="27484" xr:uid="{00000000-0005-0000-0000-00005C6B0000}"/>
    <cellStyle name="Normal 2 5 3 2 3 5" xfId="7365" xr:uid="{00000000-0005-0000-0000-0000C51C0000}"/>
    <cellStyle name="Normal 2 5 3 2 3 5 3" xfId="22467" xr:uid="{00000000-0005-0000-0000-0000C3570000}"/>
    <cellStyle name="Normal 2 5 3 2 3 7" xfId="17454" xr:uid="{00000000-0005-0000-0000-00002E440000}"/>
    <cellStyle name="Normal 2 5 3 2 4" xfId="3147" xr:uid="{00000000-0005-0000-0000-00004B0C0000}"/>
    <cellStyle name="Normal 2 5 3 2 4 2" xfId="13221" xr:uid="{00000000-0005-0000-0000-0000A5330000}"/>
    <cellStyle name="Normal 2 5 3 2 4 2 3" xfId="28319" xr:uid="{00000000-0005-0000-0000-00009F6E0000}"/>
    <cellStyle name="Normal 2 5 3 2 4 3" xfId="8201" xr:uid="{00000000-0005-0000-0000-000009200000}"/>
    <cellStyle name="Normal 2 5 3 2 4 3 3" xfId="23302" xr:uid="{00000000-0005-0000-0000-0000065B0000}"/>
    <cellStyle name="Normal 2 5 3 2 4 5" xfId="18289" xr:uid="{00000000-0005-0000-0000-000071470000}"/>
    <cellStyle name="Normal 2 5 3 2 5" xfId="4840" xr:uid="{00000000-0005-0000-0000-0000E8120000}"/>
    <cellStyle name="Normal 2 5 3 2 5 2" xfId="14892" xr:uid="{00000000-0005-0000-0000-00002C3A0000}"/>
    <cellStyle name="Normal 2 5 3 2 5 2 3" xfId="29990" xr:uid="{00000000-0005-0000-0000-000026750000}"/>
    <cellStyle name="Normal 2 5 3 2 5 3" xfId="9872" xr:uid="{00000000-0005-0000-0000-000090260000}"/>
    <cellStyle name="Normal 2 5 3 2 5 3 3" xfId="24973" xr:uid="{00000000-0005-0000-0000-00008D610000}"/>
    <cellStyle name="Normal 2 5 3 2 5 5" xfId="19960" xr:uid="{00000000-0005-0000-0000-0000F84D0000}"/>
    <cellStyle name="Normal 2 5 3 2 6" xfId="11550" xr:uid="{00000000-0005-0000-0000-00001E2D0000}"/>
    <cellStyle name="Normal 2 5 3 2 6 3" xfId="26648" xr:uid="{00000000-0005-0000-0000-000018680000}"/>
    <cellStyle name="Normal 2 5 3 2 7" xfId="6529" xr:uid="{00000000-0005-0000-0000-000081190000}"/>
    <cellStyle name="Normal 2 5 3 2 7 3" xfId="21631" xr:uid="{00000000-0005-0000-0000-00007F540000}"/>
    <cellStyle name="Normal 2 5 3 2 9" xfId="16618" xr:uid="{00000000-0005-0000-0000-0000EA400000}"/>
    <cellStyle name="Normal 2 5 3 3" xfId="1665" xr:uid="{00000000-0005-0000-0000-000081060000}"/>
    <cellStyle name="Normal 2 5 3 3 2" xfId="2504" xr:uid="{00000000-0005-0000-0000-0000C8090000}"/>
    <cellStyle name="Normal 2 5 3 3 2 2" xfId="4194" xr:uid="{00000000-0005-0000-0000-000062100000}"/>
    <cellStyle name="Normal 2 5 3 3 2 2 2" xfId="14267" xr:uid="{00000000-0005-0000-0000-0000BB370000}"/>
    <cellStyle name="Normal 2 5 3 3 2 2 2 3" xfId="29365" xr:uid="{00000000-0005-0000-0000-0000B5720000}"/>
    <cellStyle name="Normal 2 5 3 3 2 2 3" xfId="9247" xr:uid="{00000000-0005-0000-0000-00001F240000}"/>
    <cellStyle name="Normal 2 5 3 3 2 2 3 3" xfId="24348" xr:uid="{00000000-0005-0000-0000-00001C5F0000}"/>
    <cellStyle name="Normal 2 5 3 3 2 2 5" xfId="19335" xr:uid="{00000000-0005-0000-0000-0000874B0000}"/>
    <cellStyle name="Normal 2 5 3 3 2 3" xfId="5886" xr:uid="{00000000-0005-0000-0000-0000FE160000}"/>
    <cellStyle name="Normal 2 5 3 3 2 3 2" xfId="15938" xr:uid="{00000000-0005-0000-0000-0000423E0000}"/>
    <cellStyle name="Normal 2 5 3 3 2 3 3" xfId="10918" xr:uid="{00000000-0005-0000-0000-0000A62A0000}"/>
    <cellStyle name="Normal 2 5 3 3 2 3 3 3" xfId="26019" xr:uid="{00000000-0005-0000-0000-0000A3650000}"/>
    <cellStyle name="Normal 2 5 3 3 2 3 5" xfId="21006" xr:uid="{00000000-0005-0000-0000-00000E520000}"/>
    <cellStyle name="Normal 2 5 3 3 2 4" xfId="12596" xr:uid="{00000000-0005-0000-0000-000034310000}"/>
    <cellStyle name="Normal 2 5 3 3 2 4 3" xfId="27694" xr:uid="{00000000-0005-0000-0000-00002E6C0000}"/>
    <cellStyle name="Normal 2 5 3 3 2 5" xfId="7575" xr:uid="{00000000-0005-0000-0000-0000971D0000}"/>
    <cellStyle name="Normal 2 5 3 3 2 5 3" xfId="22677" xr:uid="{00000000-0005-0000-0000-000095580000}"/>
    <cellStyle name="Normal 2 5 3 3 2 7" xfId="17664" xr:uid="{00000000-0005-0000-0000-000000450000}"/>
    <cellStyle name="Normal 2 5 3 3 3" xfId="3357" xr:uid="{00000000-0005-0000-0000-00001D0D0000}"/>
    <cellStyle name="Normal 2 5 3 3 3 2" xfId="13431" xr:uid="{00000000-0005-0000-0000-000077340000}"/>
    <cellStyle name="Normal 2 5 3 3 3 2 3" xfId="28529" xr:uid="{00000000-0005-0000-0000-0000716F0000}"/>
    <cellStyle name="Normal 2 5 3 3 3 3" xfId="8411" xr:uid="{00000000-0005-0000-0000-0000DB200000}"/>
    <cellStyle name="Normal 2 5 3 3 3 3 3" xfId="23512" xr:uid="{00000000-0005-0000-0000-0000D85B0000}"/>
    <cellStyle name="Normal 2 5 3 3 3 5" xfId="18499" xr:uid="{00000000-0005-0000-0000-000043480000}"/>
    <cellStyle name="Normal 2 5 3 3 4" xfId="5050" xr:uid="{00000000-0005-0000-0000-0000BA130000}"/>
    <cellStyle name="Normal 2 5 3 3 4 2" xfId="15102" xr:uid="{00000000-0005-0000-0000-0000FE3A0000}"/>
    <cellStyle name="Normal 2 5 3 3 4 2 3" xfId="30200" xr:uid="{00000000-0005-0000-0000-0000F8750000}"/>
    <cellStyle name="Normal 2 5 3 3 4 3" xfId="10082" xr:uid="{00000000-0005-0000-0000-000062270000}"/>
    <cellStyle name="Normal 2 5 3 3 4 3 3" xfId="25183" xr:uid="{00000000-0005-0000-0000-00005F620000}"/>
    <cellStyle name="Normal 2 5 3 3 4 5" xfId="20170" xr:uid="{00000000-0005-0000-0000-0000CA4E0000}"/>
    <cellStyle name="Normal 2 5 3 3 5" xfId="11760" xr:uid="{00000000-0005-0000-0000-0000F02D0000}"/>
    <cellStyle name="Normal 2 5 3 3 5 3" xfId="26858" xr:uid="{00000000-0005-0000-0000-0000EA680000}"/>
    <cellStyle name="Normal 2 5 3 3 6" xfId="6739" xr:uid="{00000000-0005-0000-0000-0000531A0000}"/>
    <cellStyle name="Normal 2 5 3 3 6 3" xfId="21841" xr:uid="{00000000-0005-0000-0000-000051550000}"/>
    <cellStyle name="Normal 2 5 3 3 8" xfId="16828" xr:uid="{00000000-0005-0000-0000-0000BC410000}"/>
    <cellStyle name="Normal 2 5 3 4" xfId="2086" xr:uid="{00000000-0005-0000-0000-000026080000}"/>
    <cellStyle name="Normal 2 5 3 4 2" xfId="3776" xr:uid="{00000000-0005-0000-0000-0000C00E0000}"/>
    <cellStyle name="Normal 2 5 3 4 2 2" xfId="13849" xr:uid="{00000000-0005-0000-0000-000019360000}"/>
    <cellStyle name="Normal 2 5 3 4 2 2 3" xfId="28947" xr:uid="{00000000-0005-0000-0000-000013710000}"/>
    <cellStyle name="Normal 2 5 3 4 2 3" xfId="8829" xr:uid="{00000000-0005-0000-0000-00007D220000}"/>
    <cellStyle name="Normal 2 5 3 4 2 3 3" xfId="23930" xr:uid="{00000000-0005-0000-0000-00007A5D0000}"/>
    <cellStyle name="Normal 2 5 3 4 2 5" xfId="18917" xr:uid="{00000000-0005-0000-0000-0000E5490000}"/>
    <cellStyle name="Normal 2 5 3 4 3" xfId="5468" xr:uid="{00000000-0005-0000-0000-00005C150000}"/>
    <cellStyle name="Normal 2 5 3 4 3 2" xfId="15520" xr:uid="{00000000-0005-0000-0000-0000A03C0000}"/>
    <cellStyle name="Normal 2 5 3 4 3 2 3" xfId="30618" xr:uid="{00000000-0005-0000-0000-00009A770000}"/>
    <cellStyle name="Normal 2 5 3 4 3 3" xfId="10500" xr:uid="{00000000-0005-0000-0000-000004290000}"/>
    <cellStyle name="Normal 2 5 3 4 3 3 3" xfId="25601" xr:uid="{00000000-0005-0000-0000-000001640000}"/>
    <cellStyle name="Normal 2 5 3 4 3 5" xfId="20588" xr:uid="{00000000-0005-0000-0000-00006C500000}"/>
    <cellStyle name="Normal 2 5 3 4 4" xfId="12178" xr:uid="{00000000-0005-0000-0000-0000922F0000}"/>
    <cellStyle name="Normal 2 5 3 4 4 3" xfId="27276" xr:uid="{00000000-0005-0000-0000-00008C6A0000}"/>
    <cellStyle name="Normal 2 5 3 4 5" xfId="7157" xr:uid="{00000000-0005-0000-0000-0000F51B0000}"/>
    <cellStyle name="Normal 2 5 3 4 5 3" xfId="22259" xr:uid="{00000000-0005-0000-0000-0000F3560000}"/>
    <cellStyle name="Normal 2 5 3 4 7" xfId="17246" xr:uid="{00000000-0005-0000-0000-00005E430000}"/>
    <cellStyle name="Normal 2 5 3 5" xfId="2939" xr:uid="{00000000-0005-0000-0000-00007B0B0000}"/>
    <cellStyle name="Normal 2 5 3 5 2" xfId="13013" xr:uid="{00000000-0005-0000-0000-0000D5320000}"/>
    <cellStyle name="Normal 2 5 3 5 2 3" xfId="28111" xr:uid="{00000000-0005-0000-0000-0000CF6D0000}"/>
    <cellStyle name="Normal 2 5 3 5 3" xfId="7993" xr:uid="{00000000-0005-0000-0000-0000391F0000}"/>
    <cellStyle name="Normal 2 5 3 5 3 3" xfId="23094" xr:uid="{00000000-0005-0000-0000-0000365A0000}"/>
    <cellStyle name="Normal 2 5 3 5 5" xfId="18081" xr:uid="{00000000-0005-0000-0000-0000A1460000}"/>
    <cellStyle name="Normal 2 5 3 6" xfId="4632" xr:uid="{00000000-0005-0000-0000-000018120000}"/>
    <cellStyle name="Normal 2 5 3 6 2" xfId="14684" xr:uid="{00000000-0005-0000-0000-00005C390000}"/>
    <cellStyle name="Normal 2 5 3 6 2 3" xfId="29782" xr:uid="{00000000-0005-0000-0000-000056740000}"/>
    <cellStyle name="Normal 2 5 3 6 3" xfId="9664" xr:uid="{00000000-0005-0000-0000-0000C0250000}"/>
    <cellStyle name="Normal 2 5 3 6 3 3" xfId="24765" xr:uid="{00000000-0005-0000-0000-0000BD600000}"/>
    <cellStyle name="Normal 2 5 3 6 5" xfId="19752" xr:uid="{00000000-0005-0000-0000-0000284D0000}"/>
    <cellStyle name="Normal 2 5 3 7" xfId="11342" xr:uid="{00000000-0005-0000-0000-00004E2C0000}"/>
    <cellStyle name="Normal 2 5 3 7 3" xfId="26440" xr:uid="{00000000-0005-0000-0000-000048670000}"/>
    <cellStyle name="Normal 2 5 3 8" xfId="6321" xr:uid="{00000000-0005-0000-0000-0000B1180000}"/>
    <cellStyle name="Normal 2 5 3 8 3" xfId="21423" xr:uid="{00000000-0005-0000-0000-0000AF530000}"/>
    <cellStyle name="Normal 2 5 4" xfId="1346" xr:uid="{00000000-0005-0000-0000-000042050000}"/>
    <cellStyle name="Normal 2 5 4 2" xfId="1769" xr:uid="{00000000-0005-0000-0000-0000E9060000}"/>
    <cellStyle name="Normal 2 5 4 2 2" xfId="2608" xr:uid="{00000000-0005-0000-0000-0000300A0000}"/>
    <cellStyle name="Normal 2 5 4 2 2 2" xfId="4298" xr:uid="{00000000-0005-0000-0000-0000CA100000}"/>
    <cellStyle name="Normal 2 5 4 2 2 2 2" xfId="14371" xr:uid="{00000000-0005-0000-0000-000023380000}"/>
    <cellStyle name="Normal 2 5 4 2 2 2 2 3" xfId="29469" xr:uid="{00000000-0005-0000-0000-00001D730000}"/>
    <cellStyle name="Normal 2 5 4 2 2 2 3" xfId="9351" xr:uid="{00000000-0005-0000-0000-000087240000}"/>
    <cellStyle name="Normal 2 5 4 2 2 2 3 3" xfId="24452" xr:uid="{00000000-0005-0000-0000-0000845F0000}"/>
    <cellStyle name="Normal 2 5 4 2 2 2 5" xfId="19439" xr:uid="{00000000-0005-0000-0000-0000EF4B0000}"/>
    <cellStyle name="Normal 2 5 4 2 2 3" xfId="5990" xr:uid="{00000000-0005-0000-0000-000066170000}"/>
    <cellStyle name="Normal 2 5 4 2 2 3 2" xfId="16042" xr:uid="{00000000-0005-0000-0000-0000AA3E0000}"/>
    <cellStyle name="Normal 2 5 4 2 2 3 3" xfId="11022" xr:uid="{00000000-0005-0000-0000-00000E2B0000}"/>
    <cellStyle name="Normal 2 5 4 2 2 3 3 3" xfId="26123" xr:uid="{00000000-0005-0000-0000-00000B660000}"/>
    <cellStyle name="Normal 2 5 4 2 2 3 5" xfId="21110" xr:uid="{00000000-0005-0000-0000-000076520000}"/>
    <cellStyle name="Normal 2 5 4 2 2 4" xfId="12700" xr:uid="{00000000-0005-0000-0000-00009C310000}"/>
    <cellStyle name="Normal 2 5 4 2 2 4 3" xfId="27798" xr:uid="{00000000-0005-0000-0000-0000966C0000}"/>
    <cellStyle name="Normal 2 5 4 2 2 5" xfId="7679" xr:uid="{00000000-0005-0000-0000-0000FF1D0000}"/>
    <cellStyle name="Normal 2 5 4 2 2 5 3" xfId="22781" xr:uid="{00000000-0005-0000-0000-0000FD580000}"/>
    <cellStyle name="Normal 2 5 4 2 2 7" xfId="17768" xr:uid="{00000000-0005-0000-0000-000068450000}"/>
    <cellStyle name="Normal 2 5 4 2 3" xfId="3461" xr:uid="{00000000-0005-0000-0000-0000850D0000}"/>
    <cellStyle name="Normal 2 5 4 2 3 2" xfId="13535" xr:uid="{00000000-0005-0000-0000-0000DF340000}"/>
    <cellStyle name="Normal 2 5 4 2 3 2 3" xfId="28633" xr:uid="{00000000-0005-0000-0000-0000D96F0000}"/>
    <cellStyle name="Normal 2 5 4 2 3 3" xfId="8515" xr:uid="{00000000-0005-0000-0000-000043210000}"/>
    <cellStyle name="Normal 2 5 4 2 3 3 3" xfId="23616" xr:uid="{00000000-0005-0000-0000-0000405C0000}"/>
    <cellStyle name="Normal 2 5 4 2 3 5" xfId="18603" xr:uid="{00000000-0005-0000-0000-0000AB480000}"/>
    <cellStyle name="Normal 2 5 4 2 4" xfId="5154" xr:uid="{00000000-0005-0000-0000-000022140000}"/>
    <cellStyle name="Normal 2 5 4 2 4 2" xfId="15206" xr:uid="{00000000-0005-0000-0000-0000663B0000}"/>
    <cellStyle name="Normal 2 5 4 2 4 2 3" xfId="30304" xr:uid="{00000000-0005-0000-0000-000060760000}"/>
    <cellStyle name="Normal 2 5 4 2 4 3" xfId="10186" xr:uid="{00000000-0005-0000-0000-0000CA270000}"/>
    <cellStyle name="Normal 2 5 4 2 4 3 3" xfId="25287" xr:uid="{00000000-0005-0000-0000-0000C7620000}"/>
    <cellStyle name="Normal 2 5 4 2 4 5" xfId="20274" xr:uid="{00000000-0005-0000-0000-0000324F0000}"/>
    <cellStyle name="Normal 2 5 4 2 5" xfId="11864" xr:uid="{00000000-0005-0000-0000-0000582E0000}"/>
    <cellStyle name="Normal 2 5 4 2 5 3" xfId="26962" xr:uid="{00000000-0005-0000-0000-000052690000}"/>
    <cellStyle name="Normal 2 5 4 2 6" xfId="6843" xr:uid="{00000000-0005-0000-0000-0000BB1A0000}"/>
    <cellStyle name="Normal 2 5 4 2 6 3" xfId="21945" xr:uid="{00000000-0005-0000-0000-0000B9550000}"/>
    <cellStyle name="Normal 2 5 4 2 8" xfId="16932" xr:uid="{00000000-0005-0000-0000-000024420000}"/>
    <cellStyle name="Normal 2 5 4 3" xfId="2190" xr:uid="{00000000-0005-0000-0000-00008E080000}"/>
    <cellStyle name="Normal 2 5 4 3 2" xfId="3880" xr:uid="{00000000-0005-0000-0000-0000280F0000}"/>
    <cellStyle name="Normal 2 5 4 3 2 2" xfId="13953" xr:uid="{00000000-0005-0000-0000-000081360000}"/>
    <cellStyle name="Normal 2 5 4 3 2 2 3" xfId="29051" xr:uid="{00000000-0005-0000-0000-00007B710000}"/>
    <cellStyle name="Normal 2 5 4 3 2 3" xfId="8933" xr:uid="{00000000-0005-0000-0000-0000E5220000}"/>
    <cellStyle name="Normal 2 5 4 3 2 3 3" xfId="24034" xr:uid="{00000000-0005-0000-0000-0000E25D0000}"/>
    <cellStyle name="Normal 2 5 4 3 2 5" xfId="19021" xr:uid="{00000000-0005-0000-0000-00004D4A0000}"/>
    <cellStyle name="Normal 2 5 4 3 3" xfId="5572" xr:uid="{00000000-0005-0000-0000-0000C4150000}"/>
    <cellStyle name="Normal 2 5 4 3 3 2" xfId="15624" xr:uid="{00000000-0005-0000-0000-0000083D0000}"/>
    <cellStyle name="Normal 2 5 4 3 3 3" xfId="10604" xr:uid="{00000000-0005-0000-0000-00006C290000}"/>
    <cellStyle name="Normal 2 5 4 3 3 3 3" xfId="25705" xr:uid="{00000000-0005-0000-0000-000069640000}"/>
    <cellStyle name="Normal 2 5 4 3 3 5" xfId="20692" xr:uid="{00000000-0005-0000-0000-0000D4500000}"/>
    <cellStyle name="Normal 2 5 4 3 4" xfId="12282" xr:uid="{00000000-0005-0000-0000-0000FA2F0000}"/>
    <cellStyle name="Normal 2 5 4 3 4 3" xfId="27380" xr:uid="{00000000-0005-0000-0000-0000F46A0000}"/>
    <cellStyle name="Normal 2 5 4 3 5" xfId="7261" xr:uid="{00000000-0005-0000-0000-00005D1C0000}"/>
    <cellStyle name="Normal 2 5 4 3 5 3" xfId="22363" xr:uid="{00000000-0005-0000-0000-00005B570000}"/>
    <cellStyle name="Normal 2 5 4 3 7" xfId="17350" xr:uid="{00000000-0005-0000-0000-0000C6430000}"/>
    <cellStyle name="Normal 2 5 4 4" xfId="3043" xr:uid="{00000000-0005-0000-0000-0000E30B0000}"/>
    <cellStyle name="Normal 2 5 4 4 2" xfId="13117" xr:uid="{00000000-0005-0000-0000-00003D330000}"/>
    <cellStyle name="Normal 2 5 4 4 2 3" xfId="28215" xr:uid="{00000000-0005-0000-0000-0000376E0000}"/>
    <cellStyle name="Normal 2 5 4 4 3" xfId="8097" xr:uid="{00000000-0005-0000-0000-0000A11F0000}"/>
    <cellStyle name="Normal 2 5 4 4 3 3" xfId="23198" xr:uid="{00000000-0005-0000-0000-00009E5A0000}"/>
    <cellStyle name="Normal 2 5 4 4 5" xfId="18185" xr:uid="{00000000-0005-0000-0000-000009470000}"/>
    <cellStyle name="Normal 2 5 4 5" xfId="4736" xr:uid="{00000000-0005-0000-0000-000080120000}"/>
    <cellStyle name="Normal 2 5 4 5 2" xfId="14788" xr:uid="{00000000-0005-0000-0000-0000C4390000}"/>
    <cellStyle name="Normal 2 5 4 5 2 3" xfId="29886" xr:uid="{00000000-0005-0000-0000-0000BE740000}"/>
    <cellStyle name="Normal 2 5 4 5 3" xfId="9768" xr:uid="{00000000-0005-0000-0000-000028260000}"/>
    <cellStyle name="Normal 2 5 4 5 3 3" xfId="24869" xr:uid="{00000000-0005-0000-0000-000025610000}"/>
    <cellStyle name="Normal 2 5 4 5 5" xfId="19856" xr:uid="{00000000-0005-0000-0000-0000904D0000}"/>
    <cellStyle name="Normal 2 5 4 6" xfId="11446" xr:uid="{00000000-0005-0000-0000-0000B62C0000}"/>
    <cellStyle name="Normal 2 5 4 6 3" xfId="26544" xr:uid="{00000000-0005-0000-0000-0000B0670000}"/>
    <cellStyle name="Normal 2 5 4 7" xfId="6425" xr:uid="{00000000-0005-0000-0000-000019190000}"/>
    <cellStyle name="Normal 2 5 4 7 3" xfId="21527" xr:uid="{00000000-0005-0000-0000-000017540000}"/>
    <cellStyle name="Normal 2 5 4 9" xfId="16514" xr:uid="{00000000-0005-0000-0000-000082400000}"/>
    <cellStyle name="Normal 2 5 5" xfId="1559" xr:uid="{00000000-0005-0000-0000-000017060000}"/>
    <cellStyle name="Normal 2 5 5 2" xfId="2400" xr:uid="{00000000-0005-0000-0000-000060090000}"/>
    <cellStyle name="Normal 2 5 5 2 2" xfId="4090" xr:uid="{00000000-0005-0000-0000-0000FA0F0000}"/>
    <cellStyle name="Normal 2 5 5 2 2 2" xfId="14163" xr:uid="{00000000-0005-0000-0000-000053370000}"/>
    <cellStyle name="Normal 2 5 5 2 2 2 3" xfId="29261" xr:uid="{00000000-0005-0000-0000-00004D720000}"/>
    <cellStyle name="Normal 2 5 5 2 2 3" xfId="9143" xr:uid="{00000000-0005-0000-0000-0000B7230000}"/>
    <cellStyle name="Normal 2 5 5 2 2 3 3" xfId="24244" xr:uid="{00000000-0005-0000-0000-0000B45E0000}"/>
    <cellStyle name="Normal 2 5 5 2 2 5" xfId="19231" xr:uid="{00000000-0005-0000-0000-00001F4B0000}"/>
    <cellStyle name="Normal 2 5 5 2 3" xfId="5782" xr:uid="{00000000-0005-0000-0000-000096160000}"/>
    <cellStyle name="Normal 2 5 5 2 3 2" xfId="15834" xr:uid="{00000000-0005-0000-0000-0000DA3D0000}"/>
    <cellStyle name="Normal 2 5 5 2 3 3" xfId="10814" xr:uid="{00000000-0005-0000-0000-00003E2A0000}"/>
    <cellStyle name="Normal 2 5 5 2 3 3 3" xfId="25915" xr:uid="{00000000-0005-0000-0000-00003B650000}"/>
    <cellStyle name="Normal 2 5 5 2 3 5" xfId="20902" xr:uid="{00000000-0005-0000-0000-0000A6510000}"/>
    <cellStyle name="Normal 2 5 5 2 4" xfId="12492" xr:uid="{00000000-0005-0000-0000-0000CC300000}"/>
    <cellStyle name="Normal 2 5 5 2 4 3" xfId="27590" xr:uid="{00000000-0005-0000-0000-0000C66B0000}"/>
    <cellStyle name="Normal 2 5 5 2 5" xfId="7471" xr:uid="{00000000-0005-0000-0000-00002F1D0000}"/>
    <cellStyle name="Normal 2 5 5 2 5 3" xfId="22573" xr:uid="{00000000-0005-0000-0000-00002D580000}"/>
    <cellStyle name="Normal 2 5 5 2 7" xfId="17560" xr:uid="{00000000-0005-0000-0000-000098440000}"/>
    <cellStyle name="Normal 2 5 5 3" xfId="3253" xr:uid="{00000000-0005-0000-0000-0000B50C0000}"/>
    <cellStyle name="Normal 2 5 5 3 2" xfId="13327" xr:uid="{00000000-0005-0000-0000-00000F340000}"/>
    <cellStyle name="Normal 2 5 5 3 2 3" xfId="28425" xr:uid="{00000000-0005-0000-0000-0000096F0000}"/>
    <cellStyle name="Normal 2 5 5 3 3" xfId="8307" xr:uid="{00000000-0005-0000-0000-000073200000}"/>
    <cellStyle name="Normal 2 5 5 3 3 3" xfId="23408" xr:uid="{00000000-0005-0000-0000-0000705B0000}"/>
    <cellStyle name="Normal 2 5 5 3 5" xfId="18395" xr:uid="{00000000-0005-0000-0000-0000DB470000}"/>
    <cellStyle name="Normal 2 5 5 4" xfId="4946" xr:uid="{00000000-0005-0000-0000-000052130000}"/>
    <cellStyle name="Normal 2 5 5 4 2" xfId="14998" xr:uid="{00000000-0005-0000-0000-0000963A0000}"/>
    <cellStyle name="Normal 2 5 5 4 2 3" xfId="30096" xr:uid="{00000000-0005-0000-0000-000090750000}"/>
    <cellStyle name="Normal 2 5 5 4 3" xfId="9978" xr:uid="{00000000-0005-0000-0000-0000FA260000}"/>
    <cellStyle name="Normal 2 5 5 4 3 3" xfId="25079" xr:uid="{00000000-0005-0000-0000-0000F7610000}"/>
    <cellStyle name="Normal 2 5 5 4 5" xfId="20066" xr:uid="{00000000-0005-0000-0000-0000624E0000}"/>
    <cellStyle name="Normal 2 5 5 5" xfId="11656" xr:uid="{00000000-0005-0000-0000-0000882D0000}"/>
    <cellStyle name="Normal 2 5 5 5 3" xfId="26754" xr:uid="{00000000-0005-0000-0000-000082680000}"/>
    <cellStyle name="Normal 2 5 5 6" xfId="6635" xr:uid="{00000000-0005-0000-0000-0000EB190000}"/>
    <cellStyle name="Normal 2 5 5 6 3" xfId="21737" xr:uid="{00000000-0005-0000-0000-0000E9540000}"/>
    <cellStyle name="Normal 2 5 5 8" xfId="16724" xr:uid="{00000000-0005-0000-0000-000054410000}"/>
    <cellStyle name="Normal 2 5 6" xfId="1980" xr:uid="{00000000-0005-0000-0000-0000BC070000}"/>
    <cellStyle name="Normal 2 5 6 2" xfId="3672" xr:uid="{00000000-0005-0000-0000-0000580E0000}"/>
    <cellStyle name="Normal 2 5 6 2 2" xfId="13745" xr:uid="{00000000-0005-0000-0000-0000B1350000}"/>
    <cellStyle name="Normal 2 5 6 2 2 3" xfId="28843" xr:uid="{00000000-0005-0000-0000-0000AB700000}"/>
    <cellStyle name="Normal 2 5 6 2 3" xfId="8725" xr:uid="{00000000-0005-0000-0000-000015220000}"/>
    <cellStyle name="Normal 2 5 6 2 3 3" xfId="23826" xr:uid="{00000000-0005-0000-0000-0000125D0000}"/>
    <cellStyle name="Normal 2 5 6 2 5" xfId="18813" xr:uid="{00000000-0005-0000-0000-00007D490000}"/>
    <cellStyle name="Normal 2 5 6 3" xfId="5364" xr:uid="{00000000-0005-0000-0000-0000F4140000}"/>
    <cellStyle name="Normal 2 5 6 3 2" xfId="15416" xr:uid="{00000000-0005-0000-0000-0000383C0000}"/>
    <cellStyle name="Normal 2 5 6 3 2 3" xfId="30514" xr:uid="{00000000-0005-0000-0000-000032770000}"/>
    <cellStyle name="Normal 2 5 6 3 3" xfId="10396" xr:uid="{00000000-0005-0000-0000-00009C280000}"/>
    <cellStyle name="Normal 2 5 6 3 3 3" xfId="25497" xr:uid="{00000000-0005-0000-0000-000099630000}"/>
    <cellStyle name="Normal 2 5 6 3 5" xfId="20484" xr:uid="{00000000-0005-0000-0000-000004500000}"/>
    <cellStyle name="Normal 2 5 6 4" xfId="12074" xr:uid="{00000000-0005-0000-0000-00002A2F0000}"/>
    <cellStyle name="Normal 2 5 6 4 3" xfId="27172" xr:uid="{00000000-0005-0000-0000-0000246A0000}"/>
    <cellStyle name="Normal 2 5 6 5" xfId="7053" xr:uid="{00000000-0005-0000-0000-00008D1B0000}"/>
    <cellStyle name="Normal 2 5 6 5 3" xfId="22155" xr:uid="{00000000-0005-0000-0000-00008B560000}"/>
    <cellStyle name="Normal 2 5 6 7" xfId="17142" xr:uid="{00000000-0005-0000-0000-0000F6420000}"/>
    <cellStyle name="Normal 2 5 7" xfId="2831" xr:uid="{00000000-0005-0000-0000-00000F0B0000}"/>
    <cellStyle name="Normal 2 5 7 2" xfId="12909" xr:uid="{00000000-0005-0000-0000-00006D320000}"/>
    <cellStyle name="Normal 2 5 7 2 3" xfId="28007" xr:uid="{00000000-0005-0000-0000-0000676D0000}"/>
    <cellStyle name="Normal 2 5 7 3" xfId="7889" xr:uid="{00000000-0005-0000-0000-0000D11E0000}"/>
    <cellStyle name="Normal 2 5 7 3 3" xfId="22990" xr:uid="{00000000-0005-0000-0000-0000CE590000}"/>
    <cellStyle name="Normal 2 5 7 5" xfId="17977" xr:uid="{00000000-0005-0000-0000-000039460000}"/>
    <cellStyle name="Normal 2 5 8" xfId="4525" xr:uid="{00000000-0005-0000-0000-0000AD110000}"/>
    <cellStyle name="Normal 2 5 8 2" xfId="14580" xr:uid="{00000000-0005-0000-0000-0000F4380000}"/>
    <cellStyle name="Normal 2 5 8 2 3" xfId="29678" xr:uid="{00000000-0005-0000-0000-0000EE730000}"/>
    <cellStyle name="Normal 2 5 8 3" xfId="9560" xr:uid="{00000000-0005-0000-0000-000058250000}"/>
    <cellStyle name="Normal 2 5 8 3 3" xfId="24661" xr:uid="{00000000-0005-0000-0000-000055600000}"/>
    <cellStyle name="Normal 2 5 8 5" xfId="19648" xr:uid="{00000000-0005-0000-0000-0000C04C0000}"/>
    <cellStyle name="Normal 2 5 9" xfId="11236" xr:uid="{00000000-0005-0000-0000-0000E42B0000}"/>
    <cellStyle name="Normal 2 5 9 3" xfId="26336" xr:uid="{00000000-0005-0000-0000-0000E0660000}"/>
    <cellStyle name="Normal 20" xfId="142" xr:uid="{00000000-0005-0000-0000-00008E000000}"/>
    <cellStyle name="Normal 21" xfId="143" xr:uid="{00000000-0005-0000-0000-00008F000000}"/>
    <cellStyle name="Normal 22" xfId="144" xr:uid="{00000000-0005-0000-0000-000090000000}"/>
    <cellStyle name="Normal 23" xfId="145" xr:uid="{00000000-0005-0000-0000-000091000000}"/>
    <cellStyle name="Normal 24" xfId="146" xr:uid="{00000000-0005-0000-0000-000092000000}"/>
    <cellStyle name="Normal 25" xfId="147" xr:uid="{00000000-0005-0000-0000-000093000000}"/>
    <cellStyle name="Normal 26" xfId="148" xr:uid="{00000000-0005-0000-0000-000094000000}"/>
    <cellStyle name="Normal 26 2" xfId="149" xr:uid="{00000000-0005-0000-0000-000095000000}"/>
    <cellStyle name="Normal 26_Sheet2" xfId="365" xr:uid="{00000000-0005-0000-0000-00006D010000}"/>
    <cellStyle name="Normal 27" xfId="150" xr:uid="{00000000-0005-0000-0000-000096000000}"/>
    <cellStyle name="Normal 27 2" xfId="151" xr:uid="{00000000-0005-0000-0000-000097000000}"/>
    <cellStyle name="Normal 27_Sheet2" xfId="364" xr:uid="{00000000-0005-0000-0000-00006C010000}"/>
    <cellStyle name="Normal 28" xfId="152" xr:uid="{00000000-0005-0000-0000-000098000000}"/>
    <cellStyle name="Normal 28 2" xfId="153" xr:uid="{00000000-0005-0000-0000-000099000000}"/>
    <cellStyle name="Normal 28 3" xfId="849" xr:uid="{00000000-0005-0000-0000-000051030000}"/>
    <cellStyle name="Normal 28 3 10" xfId="6216" xr:uid="{00000000-0005-0000-0000-000048180000}"/>
    <cellStyle name="Normal 28 3 10 3" xfId="21320" xr:uid="{00000000-0005-0000-0000-000048530000}"/>
    <cellStyle name="Normal 28 3 12" xfId="16305" xr:uid="{00000000-0005-0000-0000-0000B13F0000}"/>
    <cellStyle name="Normal 28 3 2" xfId="1180" xr:uid="{00000000-0005-0000-0000-00009C040000}"/>
    <cellStyle name="Normal 28 3 2 11" xfId="16359" xr:uid="{00000000-0005-0000-0000-0000E73F0000}"/>
    <cellStyle name="Normal 28 3 2 2" xfId="1288" xr:uid="{00000000-0005-0000-0000-000008050000}"/>
    <cellStyle name="Normal 28 3 2 2 10" xfId="16463" xr:uid="{00000000-0005-0000-0000-00004F400000}"/>
    <cellStyle name="Normal 28 3 2 2 2" xfId="1505" xr:uid="{00000000-0005-0000-0000-0000E1050000}"/>
    <cellStyle name="Normal 28 3 2 2 2 2" xfId="1926" xr:uid="{00000000-0005-0000-0000-000086070000}"/>
    <cellStyle name="Normal 28 3 2 2 2 2 2" xfId="2765" xr:uid="{00000000-0005-0000-0000-0000CD0A0000}"/>
    <cellStyle name="Normal 28 3 2 2 2 2 2 2" xfId="4455" xr:uid="{00000000-0005-0000-0000-000067110000}"/>
    <cellStyle name="Normal 28 3 2 2 2 2 2 2 2" xfId="14528" xr:uid="{00000000-0005-0000-0000-0000C0380000}"/>
    <cellStyle name="Normal 28 3 2 2 2 2 2 2 2 3" xfId="29626" xr:uid="{00000000-0005-0000-0000-0000BA730000}"/>
    <cellStyle name="Normal 28 3 2 2 2 2 2 2 3" xfId="9508" xr:uid="{00000000-0005-0000-0000-000024250000}"/>
    <cellStyle name="Normal 28 3 2 2 2 2 2 2 3 3" xfId="24609" xr:uid="{00000000-0005-0000-0000-000021600000}"/>
    <cellStyle name="Normal 28 3 2 2 2 2 2 2 5" xfId="19596" xr:uid="{00000000-0005-0000-0000-00008C4C0000}"/>
    <cellStyle name="Normal 28 3 2 2 2 2 2 3" xfId="6147" xr:uid="{00000000-0005-0000-0000-000003180000}"/>
    <cellStyle name="Normal 28 3 2 2 2 2 2 3 2" xfId="16199" xr:uid="{00000000-0005-0000-0000-0000473F0000}"/>
    <cellStyle name="Normal 28 3 2 2 2 2 2 3 3" xfId="11179" xr:uid="{00000000-0005-0000-0000-0000AB2B0000}"/>
    <cellStyle name="Normal 28 3 2 2 2 2 2 3 3 3" xfId="26280" xr:uid="{00000000-0005-0000-0000-0000A8660000}"/>
    <cellStyle name="Normal 28 3 2 2 2 2 2 3 5" xfId="21267" xr:uid="{00000000-0005-0000-0000-000013530000}"/>
    <cellStyle name="Normal 28 3 2 2 2 2 2 4" xfId="12857" xr:uid="{00000000-0005-0000-0000-000039320000}"/>
    <cellStyle name="Normal 28 3 2 2 2 2 2 4 3" xfId="27955" xr:uid="{00000000-0005-0000-0000-0000336D0000}"/>
    <cellStyle name="Normal 28 3 2 2 2 2 2 5" xfId="7836" xr:uid="{00000000-0005-0000-0000-00009C1E0000}"/>
    <cellStyle name="Normal 28 3 2 2 2 2 2 5 3" xfId="22938" xr:uid="{00000000-0005-0000-0000-00009A590000}"/>
    <cellStyle name="Normal 28 3 2 2 2 2 2 7" xfId="17925" xr:uid="{00000000-0005-0000-0000-000005460000}"/>
    <cellStyle name="Normal 28 3 2 2 2 2 3" xfId="3618" xr:uid="{00000000-0005-0000-0000-0000220E0000}"/>
    <cellStyle name="Normal 28 3 2 2 2 2 3 2" xfId="13692" xr:uid="{00000000-0005-0000-0000-00007C350000}"/>
    <cellStyle name="Normal 28 3 2 2 2 2 3 2 3" xfId="28790" xr:uid="{00000000-0005-0000-0000-000076700000}"/>
    <cellStyle name="Normal 28 3 2 2 2 2 3 3" xfId="8672" xr:uid="{00000000-0005-0000-0000-0000E0210000}"/>
    <cellStyle name="Normal 28 3 2 2 2 2 3 3 3" xfId="23773" xr:uid="{00000000-0005-0000-0000-0000DD5C0000}"/>
    <cellStyle name="Normal 28 3 2 2 2 2 3 5" xfId="18760" xr:uid="{00000000-0005-0000-0000-000048490000}"/>
    <cellStyle name="Normal 28 3 2 2 2 2 4" xfId="5311" xr:uid="{00000000-0005-0000-0000-0000BF140000}"/>
    <cellStyle name="Normal 28 3 2 2 2 2 4 2" xfId="15363" xr:uid="{00000000-0005-0000-0000-0000033C0000}"/>
    <cellStyle name="Normal 28 3 2 2 2 2 4 2 3" xfId="30461" xr:uid="{00000000-0005-0000-0000-0000FD760000}"/>
    <cellStyle name="Normal 28 3 2 2 2 2 4 3" xfId="10343" xr:uid="{00000000-0005-0000-0000-000067280000}"/>
    <cellStyle name="Normal 28 3 2 2 2 2 4 3 3" xfId="25444" xr:uid="{00000000-0005-0000-0000-000064630000}"/>
    <cellStyle name="Normal 28 3 2 2 2 2 4 5" xfId="20431" xr:uid="{00000000-0005-0000-0000-0000CF4F0000}"/>
    <cellStyle name="Normal 28 3 2 2 2 2 5" xfId="12021" xr:uid="{00000000-0005-0000-0000-0000F52E0000}"/>
    <cellStyle name="Normal 28 3 2 2 2 2 5 3" xfId="27119" xr:uid="{00000000-0005-0000-0000-0000EF690000}"/>
    <cellStyle name="Normal 28 3 2 2 2 2 6" xfId="7000" xr:uid="{00000000-0005-0000-0000-0000581B0000}"/>
    <cellStyle name="Normal 28 3 2 2 2 2 6 3" xfId="22102" xr:uid="{00000000-0005-0000-0000-000056560000}"/>
    <cellStyle name="Normal 28 3 2 2 2 2 8" xfId="17089" xr:uid="{00000000-0005-0000-0000-0000C1420000}"/>
    <cellStyle name="Normal 28 3 2 2 2 3" xfId="2347" xr:uid="{00000000-0005-0000-0000-00002B090000}"/>
    <cellStyle name="Normal 28 3 2 2 2 3 2" xfId="4037" xr:uid="{00000000-0005-0000-0000-0000C50F0000}"/>
    <cellStyle name="Normal 28 3 2 2 2 3 2 2" xfId="14110" xr:uid="{00000000-0005-0000-0000-00001E370000}"/>
    <cellStyle name="Normal 28 3 2 2 2 3 2 2 3" xfId="29208" xr:uid="{00000000-0005-0000-0000-000018720000}"/>
    <cellStyle name="Normal 28 3 2 2 2 3 2 3" xfId="9090" xr:uid="{00000000-0005-0000-0000-000082230000}"/>
    <cellStyle name="Normal 28 3 2 2 2 3 2 3 3" xfId="24191" xr:uid="{00000000-0005-0000-0000-00007F5E0000}"/>
    <cellStyle name="Normal 28 3 2 2 2 3 2 5" xfId="19178" xr:uid="{00000000-0005-0000-0000-0000EA4A0000}"/>
    <cellStyle name="Normal 28 3 2 2 2 3 3" xfId="5729" xr:uid="{00000000-0005-0000-0000-000061160000}"/>
    <cellStyle name="Normal 28 3 2 2 2 3 3 2" xfId="15781" xr:uid="{00000000-0005-0000-0000-0000A53D0000}"/>
    <cellStyle name="Normal 28 3 2 2 2 3 3 3" xfId="10761" xr:uid="{00000000-0005-0000-0000-0000092A0000}"/>
    <cellStyle name="Normal 28 3 2 2 2 3 3 3 3" xfId="25862" xr:uid="{00000000-0005-0000-0000-000006650000}"/>
    <cellStyle name="Normal 28 3 2 2 2 3 3 5" xfId="20849" xr:uid="{00000000-0005-0000-0000-000071510000}"/>
    <cellStyle name="Normal 28 3 2 2 2 3 4" xfId="12439" xr:uid="{00000000-0005-0000-0000-000097300000}"/>
    <cellStyle name="Normal 28 3 2 2 2 3 4 3" xfId="27537" xr:uid="{00000000-0005-0000-0000-0000916B0000}"/>
    <cellStyle name="Normal 28 3 2 2 2 3 5" xfId="7418" xr:uid="{00000000-0005-0000-0000-0000FA1C0000}"/>
    <cellStyle name="Normal 28 3 2 2 2 3 5 3" xfId="22520" xr:uid="{00000000-0005-0000-0000-0000F8570000}"/>
    <cellStyle name="Normal 28 3 2 2 2 3 7" xfId="17507" xr:uid="{00000000-0005-0000-0000-000063440000}"/>
    <cellStyle name="Normal 28 3 2 2 2 4" xfId="3200" xr:uid="{00000000-0005-0000-0000-0000800C0000}"/>
    <cellStyle name="Normal 28 3 2 2 2 4 2" xfId="13274" xr:uid="{00000000-0005-0000-0000-0000DA330000}"/>
    <cellStyle name="Normal 28 3 2 2 2 4 2 3" xfId="28372" xr:uid="{00000000-0005-0000-0000-0000D46E0000}"/>
    <cellStyle name="Normal 28 3 2 2 2 4 3" xfId="8254" xr:uid="{00000000-0005-0000-0000-00003E200000}"/>
    <cellStyle name="Normal 28 3 2 2 2 4 3 3" xfId="23355" xr:uid="{00000000-0005-0000-0000-00003B5B0000}"/>
    <cellStyle name="Normal 28 3 2 2 2 4 5" xfId="18342" xr:uid="{00000000-0005-0000-0000-0000A6470000}"/>
    <cellStyle name="Normal 28 3 2 2 2 5" xfId="4893" xr:uid="{00000000-0005-0000-0000-00001D130000}"/>
    <cellStyle name="Normal 28 3 2 2 2 5 2" xfId="14945" xr:uid="{00000000-0005-0000-0000-0000613A0000}"/>
    <cellStyle name="Normal 28 3 2 2 2 5 2 3" xfId="30043" xr:uid="{00000000-0005-0000-0000-00005B750000}"/>
    <cellStyle name="Normal 28 3 2 2 2 5 3" xfId="9925" xr:uid="{00000000-0005-0000-0000-0000C5260000}"/>
    <cellStyle name="Normal 28 3 2 2 2 5 3 3" xfId="25026" xr:uid="{00000000-0005-0000-0000-0000C2610000}"/>
    <cellStyle name="Normal 28 3 2 2 2 5 5" xfId="20013" xr:uid="{00000000-0005-0000-0000-00002D4E0000}"/>
    <cellStyle name="Normal 28 3 2 2 2 6" xfId="11603" xr:uid="{00000000-0005-0000-0000-0000532D0000}"/>
    <cellStyle name="Normal 28 3 2 2 2 6 3" xfId="26701" xr:uid="{00000000-0005-0000-0000-00004D680000}"/>
    <cellStyle name="Normal 28 3 2 2 2 7" xfId="6582" xr:uid="{00000000-0005-0000-0000-0000B6190000}"/>
    <cellStyle name="Normal 28 3 2 2 2 7 3" xfId="21684" xr:uid="{00000000-0005-0000-0000-0000B4540000}"/>
    <cellStyle name="Normal 28 3 2 2 2 9" xfId="16671" xr:uid="{00000000-0005-0000-0000-00001F410000}"/>
    <cellStyle name="Normal 28 3 2 2 3" xfId="1718" xr:uid="{00000000-0005-0000-0000-0000B6060000}"/>
    <cellStyle name="Normal 28 3 2 2 3 2" xfId="2557" xr:uid="{00000000-0005-0000-0000-0000FD090000}"/>
    <cellStyle name="Normal 28 3 2 2 3 2 2" xfId="4247" xr:uid="{00000000-0005-0000-0000-000097100000}"/>
    <cellStyle name="Normal 28 3 2 2 3 2 2 2" xfId="14320" xr:uid="{00000000-0005-0000-0000-0000F0370000}"/>
    <cellStyle name="Normal 28 3 2 2 3 2 2 2 3" xfId="29418" xr:uid="{00000000-0005-0000-0000-0000EA720000}"/>
    <cellStyle name="Normal 28 3 2 2 3 2 2 3" xfId="9300" xr:uid="{00000000-0005-0000-0000-000054240000}"/>
    <cellStyle name="Normal 28 3 2 2 3 2 2 3 3" xfId="24401" xr:uid="{00000000-0005-0000-0000-0000515F0000}"/>
    <cellStyle name="Normal 28 3 2 2 3 2 2 5" xfId="19388" xr:uid="{00000000-0005-0000-0000-0000BC4B0000}"/>
    <cellStyle name="Normal 28 3 2 2 3 2 3" xfId="5939" xr:uid="{00000000-0005-0000-0000-000033170000}"/>
    <cellStyle name="Normal 28 3 2 2 3 2 3 2" xfId="15991" xr:uid="{00000000-0005-0000-0000-0000773E0000}"/>
    <cellStyle name="Normal 28 3 2 2 3 2 3 3" xfId="10971" xr:uid="{00000000-0005-0000-0000-0000DB2A0000}"/>
    <cellStyle name="Normal 28 3 2 2 3 2 3 3 3" xfId="26072" xr:uid="{00000000-0005-0000-0000-0000D8650000}"/>
    <cellStyle name="Normal 28 3 2 2 3 2 3 5" xfId="21059" xr:uid="{00000000-0005-0000-0000-000043520000}"/>
    <cellStyle name="Normal 28 3 2 2 3 2 4" xfId="12649" xr:uid="{00000000-0005-0000-0000-000069310000}"/>
    <cellStyle name="Normal 28 3 2 2 3 2 4 3" xfId="27747" xr:uid="{00000000-0005-0000-0000-0000636C0000}"/>
    <cellStyle name="Normal 28 3 2 2 3 2 5" xfId="7628" xr:uid="{00000000-0005-0000-0000-0000CC1D0000}"/>
    <cellStyle name="Normal 28 3 2 2 3 2 5 3" xfId="22730" xr:uid="{00000000-0005-0000-0000-0000CA580000}"/>
    <cellStyle name="Normal 28 3 2 2 3 2 7" xfId="17717" xr:uid="{00000000-0005-0000-0000-000035450000}"/>
    <cellStyle name="Normal 28 3 2 2 3 3" xfId="3410" xr:uid="{00000000-0005-0000-0000-0000520D0000}"/>
    <cellStyle name="Normal 28 3 2 2 3 3 2" xfId="13484" xr:uid="{00000000-0005-0000-0000-0000AC340000}"/>
    <cellStyle name="Normal 28 3 2 2 3 3 2 3" xfId="28582" xr:uid="{00000000-0005-0000-0000-0000A66F0000}"/>
    <cellStyle name="Normal 28 3 2 2 3 3 3" xfId="8464" xr:uid="{00000000-0005-0000-0000-000010210000}"/>
    <cellStyle name="Normal 28 3 2 2 3 3 3 3" xfId="23565" xr:uid="{00000000-0005-0000-0000-00000D5C0000}"/>
    <cellStyle name="Normal 28 3 2 2 3 3 5" xfId="18552" xr:uid="{00000000-0005-0000-0000-000078480000}"/>
    <cellStyle name="Normal 28 3 2 2 3 4" xfId="5103" xr:uid="{00000000-0005-0000-0000-0000EF130000}"/>
    <cellStyle name="Normal 28 3 2 2 3 4 2" xfId="15155" xr:uid="{00000000-0005-0000-0000-0000333B0000}"/>
    <cellStyle name="Normal 28 3 2 2 3 4 2 3" xfId="30253" xr:uid="{00000000-0005-0000-0000-00002D760000}"/>
    <cellStyle name="Normal 28 3 2 2 3 4 3" xfId="10135" xr:uid="{00000000-0005-0000-0000-000097270000}"/>
    <cellStyle name="Normal 28 3 2 2 3 4 3 3" xfId="25236" xr:uid="{00000000-0005-0000-0000-000094620000}"/>
    <cellStyle name="Normal 28 3 2 2 3 4 5" xfId="20223" xr:uid="{00000000-0005-0000-0000-0000FF4E0000}"/>
    <cellStyle name="Normal 28 3 2 2 3 5" xfId="11813" xr:uid="{00000000-0005-0000-0000-0000252E0000}"/>
    <cellStyle name="Normal 28 3 2 2 3 5 3" xfId="26911" xr:uid="{00000000-0005-0000-0000-00001F690000}"/>
    <cellStyle name="Normal 28 3 2 2 3 6" xfId="6792" xr:uid="{00000000-0005-0000-0000-0000881A0000}"/>
    <cellStyle name="Normal 28 3 2 2 3 6 3" xfId="21894" xr:uid="{00000000-0005-0000-0000-000086550000}"/>
    <cellStyle name="Normal 28 3 2 2 3 8" xfId="16881" xr:uid="{00000000-0005-0000-0000-0000F1410000}"/>
    <cellStyle name="Normal 28 3 2 2 4" xfId="2139" xr:uid="{00000000-0005-0000-0000-00005B080000}"/>
    <cellStyle name="Normal 28 3 2 2 4 2" xfId="3829" xr:uid="{00000000-0005-0000-0000-0000F50E0000}"/>
    <cellStyle name="Normal 28 3 2 2 4 2 2" xfId="13902" xr:uid="{00000000-0005-0000-0000-00004E360000}"/>
    <cellStyle name="Normal 28 3 2 2 4 2 2 3" xfId="29000" xr:uid="{00000000-0005-0000-0000-000048710000}"/>
    <cellStyle name="Normal 28 3 2 2 4 2 3" xfId="8882" xr:uid="{00000000-0005-0000-0000-0000B2220000}"/>
    <cellStyle name="Normal 28 3 2 2 4 2 3 3" xfId="23983" xr:uid="{00000000-0005-0000-0000-0000AF5D0000}"/>
    <cellStyle name="Normal 28 3 2 2 4 2 5" xfId="18970" xr:uid="{00000000-0005-0000-0000-00001A4A0000}"/>
    <cellStyle name="Normal 28 3 2 2 4 3" xfId="5521" xr:uid="{00000000-0005-0000-0000-000091150000}"/>
    <cellStyle name="Normal 28 3 2 2 4 3 2" xfId="15573" xr:uid="{00000000-0005-0000-0000-0000D53C0000}"/>
    <cellStyle name="Normal 28 3 2 2 4 3 2 3" xfId="30671" xr:uid="{00000000-0005-0000-0000-0000CF770000}"/>
    <cellStyle name="Normal 28 3 2 2 4 3 3" xfId="10553" xr:uid="{00000000-0005-0000-0000-000039290000}"/>
    <cellStyle name="Normal 28 3 2 2 4 3 3 3" xfId="25654" xr:uid="{00000000-0005-0000-0000-000036640000}"/>
    <cellStyle name="Normal 28 3 2 2 4 3 5" xfId="20641" xr:uid="{00000000-0005-0000-0000-0000A1500000}"/>
    <cellStyle name="Normal 28 3 2 2 4 4" xfId="12231" xr:uid="{00000000-0005-0000-0000-0000C72F0000}"/>
    <cellStyle name="Normal 28 3 2 2 4 4 3" xfId="27329" xr:uid="{00000000-0005-0000-0000-0000C16A0000}"/>
    <cellStyle name="Normal 28 3 2 2 4 5" xfId="7210" xr:uid="{00000000-0005-0000-0000-00002A1C0000}"/>
    <cellStyle name="Normal 28 3 2 2 4 5 3" xfId="22312" xr:uid="{00000000-0005-0000-0000-000028570000}"/>
    <cellStyle name="Normal 28 3 2 2 4 7" xfId="17299" xr:uid="{00000000-0005-0000-0000-000093430000}"/>
    <cellStyle name="Normal 28 3 2 2 5" xfId="2992" xr:uid="{00000000-0005-0000-0000-0000B00B0000}"/>
    <cellStyle name="Normal 28 3 2 2 5 2" xfId="13066" xr:uid="{00000000-0005-0000-0000-00000A330000}"/>
    <cellStyle name="Normal 28 3 2 2 5 2 3" xfId="28164" xr:uid="{00000000-0005-0000-0000-0000046E0000}"/>
    <cellStyle name="Normal 28 3 2 2 5 3" xfId="8046" xr:uid="{00000000-0005-0000-0000-00006E1F0000}"/>
    <cellStyle name="Normal 28 3 2 2 5 3 3" xfId="23147" xr:uid="{00000000-0005-0000-0000-00006B5A0000}"/>
    <cellStyle name="Normal 28 3 2 2 5 5" xfId="18134" xr:uid="{00000000-0005-0000-0000-0000D6460000}"/>
    <cellStyle name="Normal 28 3 2 2 6" xfId="4685" xr:uid="{00000000-0005-0000-0000-00004D120000}"/>
    <cellStyle name="Normal 28 3 2 2 6 2" xfId="14737" xr:uid="{00000000-0005-0000-0000-000091390000}"/>
    <cellStyle name="Normal 28 3 2 2 6 2 3" xfId="29835" xr:uid="{00000000-0005-0000-0000-00008B740000}"/>
    <cellStyle name="Normal 28 3 2 2 6 3" xfId="9717" xr:uid="{00000000-0005-0000-0000-0000F5250000}"/>
    <cellStyle name="Normal 28 3 2 2 6 3 3" xfId="24818" xr:uid="{00000000-0005-0000-0000-0000F2600000}"/>
    <cellStyle name="Normal 28 3 2 2 6 5" xfId="19805" xr:uid="{00000000-0005-0000-0000-00005D4D0000}"/>
    <cellStyle name="Normal 28 3 2 2 7" xfId="11395" xr:uid="{00000000-0005-0000-0000-0000832C0000}"/>
    <cellStyle name="Normal 28 3 2 2 7 3" xfId="26493" xr:uid="{00000000-0005-0000-0000-00007D670000}"/>
    <cellStyle name="Normal 28 3 2 2 8" xfId="6374" xr:uid="{00000000-0005-0000-0000-0000E6180000}"/>
    <cellStyle name="Normal 28 3 2 2 8 3" xfId="21476" xr:uid="{00000000-0005-0000-0000-0000E4530000}"/>
    <cellStyle name="Normal 28 3 2 3" xfId="1401" xr:uid="{00000000-0005-0000-0000-000079050000}"/>
    <cellStyle name="Normal 28 3 2 3 2" xfId="1822" xr:uid="{00000000-0005-0000-0000-00001E070000}"/>
    <cellStyle name="Normal 28 3 2 3 2 2" xfId="2661" xr:uid="{00000000-0005-0000-0000-0000650A0000}"/>
    <cellStyle name="Normal 28 3 2 3 2 2 2" xfId="4351" xr:uid="{00000000-0005-0000-0000-0000FF100000}"/>
    <cellStyle name="Normal 28 3 2 3 2 2 2 2" xfId="14424" xr:uid="{00000000-0005-0000-0000-000058380000}"/>
    <cellStyle name="Normal 28 3 2 3 2 2 2 2 3" xfId="29522" xr:uid="{00000000-0005-0000-0000-000052730000}"/>
    <cellStyle name="Normal 28 3 2 3 2 2 2 3" xfId="9404" xr:uid="{00000000-0005-0000-0000-0000BC240000}"/>
    <cellStyle name="Normal 28 3 2 3 2 2 2 3 3" xfId="24505" xr:uid="{00000000-0005-0000-0000-0000B95F0000}"/>
    <cellStyle name="Normal 28 3 2 3 2 2 2 5" xfId="19492" xr:uid="{00000000-0005-0000-0000-0000244C0000}"/>
    <cellStyle name="Normal 28 3 2 3 2 2 3" xfId="6043" xr:uid="{00000000-0005-0000-0000-00009B170000}"/>
    <cellStyle name="Normal 28 3 2 3 2 2 3 2" xfId="16095" xr:uid="{00000000-0005-0000-0000-0000DF3E0000}"/>
    <cellStyle name="Normal 28 3 2 3 2 2 3 3" xfId="11075" xr:uid="{00000000-0005-0000-0000-0000432B0000}"/>
    <cellStyle name="Normal 28 3 2 3 2 2 3 3 3" xfId="26176" xr:uid="{00000000-0005-0000-0000-000040660000}"/>
    <cellStyle name="Normal 28 3 2 3 2 2 3 5" xfId="21163" xr:uid="{00000000-0005-0000-0000-0000AB520000}"/>
    <cellStyle name="Normal 28 3 2 3 2 2 4" xfId="12753" xr:uid="{00000000-0005-0000-0000-0000D1310000}"/>
    <cellStyle name="Normal 28 3 2 3 2 2 4 3" xfId="27851" xr:uid="{00000000-0005-0000-0000-0000CB6C0000}"/>
    <cellStyle name="Normal 28 3 2 3 2 2 5" xfId="7732" xr:uid="{00000000-0005-0000-0000-0000341E0000}"/>
    <cellStyle name="Normal 28 3 2 3 2 2 5 3" xfId="22834" xr:uid="{00000000-0005-0000-0000-000032590000}"/>
    <cellStyle name="Normal 28 3 2 3 2 2 7" xfId="17821" xr:uid="{00000000-0005-0000-0000-00009D450000}"/>
    <cellStyle name="Normal 28 3 2 3 2 3" xfId="3514" xr:uid="{00000000-0005-0000-0000-0000BA0D0000}"/>
    <cellStyle name="Normal 28 3 2 3 2 3 2" xfId="13588" xr:uid="{00000000-0005-0000-0000-000014350000}"/>
    <cellStyle name="Normal 28 3 2 3 2 3 2 3" xfId="28686" xr:uid="{00000000-0005-0000-0000-00000E700000}"/>
    <cellStyle name="Normal 28 3 2 3 2 3 3" xfId="8568" xr:uid="{00000000-0005-0000-0000-000078210000}"/>
    <cellStyle name="Normal 28 3 2 3 2 3 3 3" xfId="23669" xr:uid="{00000000-0005-0000-0000-0000755C0000}"/>
    <cellStyle name="Normal 28 3 2 3 2 3 5" xfId="18656" xr:uid="{00000000-0005-0000-0000-0000E0480000}"/>
    <cellStyle name="Normal 28 3 2 3 2 4" xfId="5207" xr:uid="{00000000-0005-0000-0000-000057140000}"/>
    <cellStyle name="Normal 28 3 2 3 2 4 2" xfId="15259" xr:uid="{00000000-0005-0000-0000-00009B3B0000}"/>
    <cellStyle name="Normal 28 3 2 3 2 4 2 3" xfId="30357" xr:uid="{00000000-0005-0000-0000-000095760000}"/>
    <cellStyle name="Normal 28 3 2 3 2 4 3" xfId="10239" xr:uid="{00000000-0005-0000-0000-0000FF270000}"/>
    <cellStyle name="Normal 28 3 2 3 2 4 3 3" xfId="25340" xr:uid="{00000000-0005-0000-0000-0000FC620000}"/>
    <cellStyle name="Normal 28 3 2 3 2 4 5" xfId="20327" xr:uid="{00000000-0005-0000-0000-0000674F0000}"/>
    <cellStyle name="Normal 28 3 2 3 2 5" xfId="11917" xr:uid="{00000000-0005-0000-0000-00008D2E0000}"/>
    <cellStyle name="Normal 28 3 2 3 2 5 3" xfId="27015" xr:uid="{00000000-0005-0000-0000-000087690000}"/>
    <cellStyle name="Normal 28 3 2 3 2 6" xfId="6896" xr:uid="{00000000-0005-0000-0000-0000F01A0000}"/>
    <cellStyle name="Normal 28 3 2 3 2 6 3" xfId="21998" xr:uid="{00000000-0005-0000-0000-0000EE550000}"/>
    <cellStyle name="Normal 28 3 2 3 2 8" xfId="16985" xr:uid="{00000000-0005-0000-0000-000059420000}"/>
    <cellStyle name="Normal 28 3 2 3 3" xfId="2243" xr:uid="{00000000-0005-0000-0000-0000C3080000}"/>
    <cellStyle name="Normal 28 3 2 3 3 2" xfId="3933" xr:uid="{00000000-0005-0000-0000-00005D0F0000}"/>
    <cellStyle name="Normal 28 3 2 3 3 2 2" xfId="14006" xr:uid="{00000000-0005-0000-0000-0000B6360000}"/>
    <cellStyle name="Normal 28 3 2 3 3 2 2 3" xfId="29104" xr:uid="{00000000-0005-0000-0000-0000B0710000}"/>
    <cellStyle name="Normal 28 3 2 3 3 2 3" xfId="8986" xr:uid="{00000000-0005-0000-0000-00001A230000}"/>
    <cellStyle name="Normal 28 3 2 3 3 2 3 3" xfId="24087" xr:uid="{00000000-0005-0000-0000-0000175E0000}"/>
    <cellStyle name="Normal 28 3 2 3 3 2 5" xfId="19074" xr:uid="{00000000-0005-0000-0000-0000824A0000}"/>
    <cellStyle name="Normal 28 3 2 3 3 3" xfId="5625" xr:uid="{00000000-0005-0000-0000-0000F9150000}"/>
    <cellStyle name="Normal 28 3 2 3 3 3 2" xfId="15677" xr:uid="{00000000-0005-0000-0000-00003D3D0000}"/>
    <cellStyle name="Normal 28 3 2 3 3 3 3" xfId="10657" xr:uid="{00000000-0005-0000-0000-0000A1290000}"/>
    <cellStyle name="Normal 28 3 2 3 3 3 3 3" xfId="25758" xr:uid="{00000000-0005-0000-0000-00009E640000}"/>
    <cellStyle name="Normal 28 3 2 3 3 3 5" xfId="20745" xr:uid="{00000000-0005-0000-0000-000009510000}"/>
    <cellStyle name="Normal 28 3 2 3 3 4" xfId="12335" xr:uid="{00000000-0005-0000-0000-00002F300000}"/>
    <cellStyle name="Normal 28 3 2 3 3 4 3" xfId="27433" xr:uid="{00000000-0005-0000-0000-0000296B0000}"/>
    <cellStyle name="Normal 28 3 2 3 3 5" xfId="7314" xr:uid="{00000000-0005-0000-0000-0000921C0000}"/>
    <cellStyle name="Normal 28 3 2 3 3 5 3" xfId="22416" xr:uid="{00000000-0005-0000-0000-000090570000}"/>
    <cellStyle name="Normal 28 3 2 3 3 7" xfId="17403" xr:uid="{00000000-0005-0000-0000-0000FB430000}"/>
    <cellStyle name="Normal 28 3 2 3 4" xfId="3096" xr:uid="{00000000-0005-0000-0000-0000180C0000}"/>
    <cellStyle name="Normal 28 3 2 3 4 2" xfId="13170" xr:uid="{00000000-0005-0000-0000-000072330000}"/>
    <cellStyle name="Normal 28 3 2 3 4 2 3" xfId="28268" xr:uid="{00000000-0005-0000-0000-00006C6E0000}"/>
    <cellStyle name="Normal 28 3 2 3 4 3" xfId="8150" xr:uid="{00000000-0005-0000-0000-0000D61F0000}"/>
    <cellStyle name="Normal 28 3 2 3 4 3 3" xfId="23251" xr:uid="{00000000-0005-0000-0000-0000D35A0000}"/>
    <cellStyle name="Normal 28 3 2 3 4 5" xfId="18238" xr:uid="{00000000-0005-0000-0000-00003E470000}"/>
    <cellStyle name="Normal 28 3 2 3 5" xfId="4789" xr:uid="{00000000-0005-0000-0000-0000B5120000}"/>
    <cellStyle name="Normal 28 3 2 3 5 2" xfId="14841" xr:uid="{00000000-0005-0000-0000-0000F9390000}"/>
    <cellStyle name="Normal 28 3 2 3 5 2 3" xfId="29939" xr:uid="{00000000-0005-0000-0000-0000F3740000}"/>
    <cellStyle name="Normal 28 3 2 3 5 3" xfId="9821" xr:uid="{00000000-0005-0000-0000-00005D260000}"/>
    <cellStyle name="Normal 28 3 2 3 5 3 3" xfId="24922" xr:uid="{00000000-0005-0000-0000-00005A610000}"/>
    <cellStyle name="Normal 28 3 2 3 5 5" xfId="19909" xr:uid="{00000000-0005-0000-0000-0000C54D0000}"/>
    <cellStyle name="Normal 28 3 2 3 6" xfId="11499" xr:uid="{00000000-0005-0000-0000-0000EB2C0000}"/>
    <cellStyle name="Normal 28 3 2 3 6 3" xfId="26597" xr:uid="{00000000-0005-0000-0000-0000E5670000}"/>
    <cellStyle name="Normal 28 3 2 3 7" xfId="6478" xr:uid="{00000000-0005-0000-0000-00004E190000}"/>
    <cellStyle name="Normal 28 3 2 3 7 3" xfId="21580" xr:uid="{00000000-0005-0000-0000-00004C540000}"/>
    <cellStyle name="Normal 28 3 2 3 9" xfId="16567" xr:uid="{00000000-0005-0000-0000-0000B7400000}"/>
    <cellStyle name="Normal 28 3 2 4" xfId="1614" xr:uid="{00000000-0005-0000-0000-00004E060000}"/>
    <cellStyle name="Normal 28 3 2 4 2" xfId="2453" xr:uid="{00000000-0005-0000-0000-000095090000}"/>
    <cellStyle name="Normal 28 3 2 4 2 2" xfId="4143" xr:uid="{00000000-0005-0000-0000-00002F100000}"/>
    <cellStyle name="Normal 28 3 2 4 2 2 2" xfId="14216" xr:uid="{00000000-0005-0000-0000-000088370000}"/>
    <cellStyle name="Normal 28 3 2 4 2 2 2 3" xfId="29314" xr:uid="{00000000-0005-0000-0000-000082720000}"/>
    <cellStyle name="Normal 28 3 2 4 2 2 3" xfId="9196" xr:uid="{00000000-0005-0000-0000-0000EC230000}"/>
    <cellStyle name="Normal 28 3 2 4 2 2 3 3" xfId="24297" xr:uid="{00000000-0005-0000-0000-0000E95E0000}"/>
    <cellStyle name="Normal 28 3 2 4 2 2 5" xfId="19284" xr:uid="{00000000-0005-0000-0000-0000544B0000}"/>
    <cellStyle name="Normal 28 3 2 4 2 3" xfId="5835" xr:uid="{00000000-0005-0000-0000-0000CB160000}"/>
    <cellStyle name="Normal 28 3 2 4 2 3 2" xfId="15887" xr:uid="{00000000-0005-0000-0000-00000F3E0000}"/>
    <cellStyle name="Normal 28 3 2 4 2 3 3" xfId="10867" xr:uid="{00000000-0005-0000-0000-0000732A0000}"/>
    <cellStyle name="Normal 28 3 2 4 2 3 3 3" xfId="25968" xr:uid="{00000000-0005-0000-0000-000070650000}"/>
    <cellStyle name="Normal 28 3 2 4 2 3 5" xfId="20955" xr:uid="{00000000-0005-0000-0000-0000DB510000}"/>
    <cellStyle name="Normal 28 3 2 4 2 4" xfId="12545" xr:uid="{00000000-0005-0000-0000-000001310000}"/>
    <cellStyle name="Normal 28 3 2 4 2 4 3" xfId="27643" xr:uid="{00000000-0005-0000-0000-0000FB6B0000}"/>
    <cellStyle name="Normal 28 3 2 4 2 5" xfId="7524" xr:uid="{00000000-0005-0000-0000-0000641D0000}"/>
    <cellStyle name="Normal 28 3 2 4 2 5 3" xfId="22626" xr:uid="{00000000-0005-0000-0000-000062580000}"/>
    <cellStyle name="Normal 28 3 2 4 2 7" xfId="17613" xr:uid="{00000000-0005-0000-0000-0000CD440000}"/>
    <cellStyle name="Normal 28 3 2 4 3" xfId="3306" xr:uid="{00000000-0005-0000-0000-0000EA0C0000}"/>
    <cellStyle name="Normal 28 3 2 4 3 2" xfId="13380" xr:uid="{00000000-0005-0000-0000-000044340000}"/>
    <cellStyle name="Normal 28 3 2 4 3 2 3" xfId="28478" xr:uid="{00000000-0005-0000-0000-00003E6F0000}"/>
    <cellStyle name="Normal 28 3 2 4 3 3" xfId="8360" xr:uid="{00000000-0005-0000-0000-0000A8200000}"/>
    <cellStyle name="Normal 28 3 2 4 3 3 3" xfId="23461" xr:uid="{00000000-0005-0000-0000-0000A55B0000}"/>
    <cellStyle name="Normal 28 3 2 4 3 5" xfId="18448" xr:uid="{00000000-0005-0000-0000-000010480000}"/>
    <cellStyle name="Normal 28 3 2 4 4" xfId="4999" xr:uid="{00000000-0005-0000-0000-000087130000}"/>
    <cellStyle name="Normal 28 3 2 4 4 2" xfId="15051" xr:uid="{00000000-0005-0000-0000-0000CB3A0000}"/>
    <cellStyle name="Normal 28 3 2 4 4 2 3" xfId="30149" xr:uid="{00000000-0005-0000-0000-0000C5750000}"/>
    <cellStyle name="Normal 28 3 2 4 4 3" xfId="10031" xr:uid="{00000000-0005-0000-0000-00002F270000}"/>
    <cellStyle name="Normal 28 3 2 4 4 3 3" xfId="25132" xr:uid="{00000000-0005-0000-0000-00002C620000}"/>
    <cellStyle name="Normal 28 3 2 4 4 5" xfId="20119" xr:uid="{00000000-0005-0000-0000-0000974E0000}"/>
    <cellStyle name="Normal 28 3 2 4 5" xfId="11709" xr:uid="{00000000-0005-0000-0000-0000BD2D0000}"/>
    <cellStyle name="Normal 28 3 2 4 5 3" xfId="26807" xr:uid="{00000000-0005-0000-0000-0000B7680000}"/>
    <cellStyle name="Normal 28 3 2 4 6" xfId="6688" xr:uid="{00000000-0005-0000-0000-0000201A0000}"/>
    <cellStyle name="Normal 28 3 2 4 6 3" xfId="21790" xr:uid="{00000000-0005-0000-0000-00001E550000}"/>
    <cellStyle name="Normal 28 3 2 4 8" xfId="16777" xr:uid="{00000000-0005-0000-0000-000089410000}"/>
    <cellStyle name="Normal 28 3 2 5" xfId="2035" xr:uid="{00000000-0005-0000-0000-0000F3070000}"/>
    <cellStyle name="Normal 28 3 2 5 2" xfId="3725" xr:uid="{00000000-0005-0000-0000-00008D0E0000}"/>
    <cellStyle name="Normal 28 3 2 5 2 2" xfId="13798" xr:uid="{00000000-0005-0000-0000-0000E6350000}"/>
    <cellStyle name="Normal 28 3 2 5 2 2 3" xfId="28896" xr:uid="{00000000-0005-0000-0000-0000E0700000}"/>
    <cellStyle name="Normal 28 3 2 5 2 3" xfId="8778" xr:uid="{00000000-0005-0000-0000-00004A220000}"/>
    <cellStyle name="Normal 28 3 2 5 2 3 3" xfId="23879" xr:uid="{00000000-0005-0000-0000-0000475D0000}"/>
    <cellStyle name="Normal 28 3 2 5 2 5" xfId="18866" xr:uid="{00000000-0005-0000-0000-0000B2490000}"/>
    <cellStyle name="Normal 28 3 2 5 3" xfId="5417" xr:uid="{00000000-0005-0000-0000-000029150000}"/>
    <cellStyle name="Normal 28 3 2 5 3 2" xfId="15469" xr:uid="{00000000-0005-0000-0000-00006D3C0000}"/>
    <cellStyle name="Normal 28 3 2 5 3 2 3" xfId="30567" xr:uid="{00000000-0005-0000-0000-000067770000}"/>
    <cellStyle name="Normal 28 3 2 5 3 3" xfId="10449" xr:uid="{00000000-0005-0000-0000-0000D1280000}"/>
    <cellStyle name="Normal 28 3 2 5 3 3 3" xfId="25550" xr:uid="{00000000-0005-0000-0000-0000CE630000}"/>
    <cellStyle name="Normal 28 3 2 5 3 5" xfId="20537" xr:uid="{00000000-0005-0000-0000-000039500000}"/>
    <cellStyle name="Normal 28 3 2 5 4" xfId="12127" xr:uid="{00000000-0005-0000-0000-00005F2F0000}"/>
    <cellStyle name="Normal 28 3 2 5 4 3" xfId="27225" xr:uid="{00000000-0005-0000-0000-0000596A0000}"/>
    <cellStyle name="Normal 28 3 2 5 5" xfId="7106" xr:uid="{00000000-0005-0000-0000-0000C21B0000}"/>
    <cellStyle name="Normal 28 3 2 5 5 3" xfId="22208" xr:uid="{00000000-0005-0000-0000-0000C0560000}"/>
    <cellStyle name="Normal 28 3 2 5 7" xfId="17195" xr:uid="{00000000-0005-0000-0000-00002B430000}"/>
    <cellStyle name="Normal 28 3 2 6" xfId="2888" xr:uid="{00000000-0005-0000-0000-0000480B0000}"/>
    <cellStyle name="Normal 28 3 2 6 2" xfId="12962" xr:uid="{00000000-0005-0000-0000-0000A2320000}"/>
    <cellStyle name="Normal 28 3 2 6 2 3" xfId="28060" xr:uid="{00000000-0005-0000-0000-00009C6D0000}"/>
    <cellStyle name="Normal 28 3 2 6 3" xfId="7942" xr:uid="{00000000-0005-0000-0000-0000061F0000}"/>
    <cellStyle name="Normal 28 3 2 6 3 3" xfId="23043" xr:uid="{00000000-0005-0000-0000-0000035A0000}"/>
    <cellStyle name="Normal 28 3 2 6 5" xfId="18030" xr:uid="{00000000-0005-0000-0000-00006E460000}"/>
    <cellStyle name="Normal 28 3 2 7" xfId="4581" xr:uid="{00000000-0005-0000-0000-0000E5110000}"/>
    <cellStyle name="Normal 28 3 2 7 2" xfId="14633" xr:uid="{00000000-0005-0000-0000-000029390000}"/>
    <cellStyle name="Normal 28 3 2 7 2 3" xfId="29731" xr:uid="{00000000-0005-0000-0000-000023740000}"/>
    <cellStyle name="Normal 28 3 2 7 3" xfId="9613" xr:uid="{00000000-0005-0000-0000-00008D250000}"/>
    <cellStyle name="Normal 28 3 2 7 3 3" xfId="24714" xr:uid="{00000000-0005-0000-0000-00008A600000}"/>
    <cellStyle name="Normal 28 3 2 7 5" xfId="19701" xr:uid="{00000000-0005-0000-0000-0000F54C0000}"/>
    <cellStyle name="Normal 28 3 2 8" xfId="11291" xr:uid="{00000000-0005-0000-0000-00001B2C0000}"/>
    <cellStyle name="Normal 28 3 2 8 3" xfId="26389" xr:uid="{00000000-0005-0000-0000-000015670000}"/>
    <cellStyle name="Normal 28 3 2 9" xfId="6270" xr:uid="{00000000-0005-0000-0000-00007E180000}"/>
    <cellStyle name="Normal 28 3 2 9 3" xfId="21372" xr:uid="{00000000-0005-0000-0000-00007C530000}"/>
    <cellStyle name="Normal 28 3 3" xfId="1234" xr:uid="{00000000-0005-0000-0000-0000D2040000}"/>
    <cellStyle name="Normal 28 3 3 10" xfId="16411" xr:uid="{00000000-0005-0000-0000-00001B400000}"/>
    <cellStyle name="Normal 28 3 3 2" xfId="1453" xr:uid="{00000000-0005-0000-0000-0000AD050000}"/>
    <cellStyle name="Normal 28 3 3 2 2" xfId="1874" xr:uid="{00000000-0005-0000-0000-000052070000}"/>
    <cellStyle name="Normal 28 3 3 2 2 2" xfId="2713" xr:uid="{00000000-0005-0000-0000-0000990A0000}"/>
    <cellStyle name="Normal 28 3 3 2 2 2 2" xfId="4403" xr:uid="{00000000-0005-0000-0000-000033110000}"/>
    <cellStyle name="Normal 28 3 3 2 2 2 2 2" xfId="14476" xr:uid="{00000000-0005-0000-0000-00008C380000}"/>
    <cellStyle name="Normal 28 3 3 2 2 2 2 2 3" xfId="29574" xr:uid="{00000000-0005-0000-0000-000086730000}"/>
    <cellStyle name="Normal 28 3 3 2 2 2 2 3" xfId="9456" xr:uid="{00000000-0005-0000-0000-0000F0240000}"/>
    <cellStyle name="Normal 28 3 3 2 2 2 2 3 3" xfId="24557" xr:uid="{00000000-0005-0000-0000-0000ED5F0000}"/>
    <cellStyle name="Normal 28 3 3 2 2 2 2 5" xfId="19544" xr:uid="{00000000-0005-0000-0000-0000584C0000}"/>
    <cellStyle name="Normal 28 3 3 2 2 2 3" xfId="6095" xr:uid="{00000000-0005-0000-0000-0000CF170000}"/>
    <cellStyle name="Normal 28 3 3 2 2 2 3 2" xfId="16147" xr:uid="{00000000-0005-0000-0000-0000133F0000}"/>
    <cellStyle name="Normal 28 3 3 2 2 2 3 3" xfId="11127" xr:uid="{00000000-0005-0000-0000-0000772B0000}"/>
    <cellStyle name="Normal 28 3 3 2 2 2 3 3 3" xfId="26228" xr:uid="{00000000-0005-0000-0000-000074660000}"/>
    <cellStyle name="Normal 28 3 3 2 2 2 3 5" xfId="21215" xr:uid="{00000000-0005-0000-0000-0000DF520000}"/>
    <cellStyle name="Normal 28 3 3 2 2 2 4" xfId="12805" xr:uid="{00000000-0005-0000-0000-000005320000}"/>
    <cellStyle name="Normal 28 3 3 2 2 2 4 3" xfId="27903" xr:uid="{00000000-0005-0000-0000-0000FF6C0000}"/>
    <cellStyle name="Normal 28 3 3 2 2 2 5" xfId="7784" xr:uid="{00000000-0005-0000-0000-0000681E0000}"/>
    <cellStyle name="Normal 28 3 3 2 2 2 5 3" xfId="22886" xr:uid="{00000000-0005-0000-0000-000066590000}"/>
    <cellStyle name="Normal 28 3 3 2 2 2 7" xfId="17873" xr:uid="{00000000-0005-0000-0000-0000D1450000}"/>
    <cellStyle name="Normal 28 3 3 2 2 3" xfId="3566" xr:uid="{00000000-0005-0000-0000-0000EE0D0000}"/>
    <cellStyle name="Normal 28 3 3 2 2 3 2" xfId="13640" xr:uid="{00000000-0005-0000-0000-000048350000}"/>
    <cellStyle name="Normal 28 3 3 2 2 3 2 3" xfId="28738" xr:uid="{00000000-0005-0000-0000-000042700000}"/>
    <cellStyle name="Normal 28 3 3 2 2 3 3" xfId="8620" xr:uid="{00000000-0005-0000-0000-0000AC210000}"/>
    <cellStyle name="Normal 28 3 3 2 2 3 3 3" xfId="23721" xr:uid="{00000000-0005-0000-0000-0000A95C0000}"/>
    <cellStyle name="Normal 28 3 3 2 2 3 5" xfId="18708" xr:uid="{00000000-0005-0000-0000-000014490000}"/>
    <cellStyle name="Normal 28 3 3 2 2 4" xfId="5259" xr:uid="{00000000-0005-0000-0000-00008B140000}"/>
    <cellStyle name="Normal 28 3 3 2 2 4 2" xfId="15311" xr:uid="{00000000-0005-0000-0000-0000CF3B0000}"/>
    <cellStyle name="Normal 28 3 3 2 2 4 2 3" xfId="30409" xr:uid="{00000000-0005-0000-0000-0000C9760000}"/>
    <cellStyle name="Normal 28 3 3 2 2 4 3" xfId="10291" xr:uid="{00000000-0005-0000-0000-000033280000}"/>
    <cellStyle name="Normal 28 3 3 2 2 4 3 3" xfId="25392" xr:uid="{00000000-0005-0000-0000-000030630000}"/>
    <cellStyle name="Normal 28 3 3 2 2 4 5" xfId="20379" xr:uid="{00000000-0005-0000-0000-00009B4F0000}"/>
    <cellStyle name="Normal 28 3 3 2 2 5" xfId="11969" xr:uid="{00000000-0005-0000-0000-0000C12E0000}"/>
    <cellStyle name="Normal 28 3 3 2 2 5 3" xfId="27067" xr:uid="{00000000-0005-0000-0000-0000BB690000}"/>
    <cellStyle name="Normal 28 3 3 2 2 6" xfId="6948" xr:uid="{00000000-0005-0000-0000-0000241B0000}"/>
    <cellStyle name="Normal 28 3 3 2 2 6 3" xfId="22050" xr:uid="{00000000-0005-0000-0000-000022560000}"/>
    <cellStyle name="Normal 28 3 3 2 2 8" xfId="17037" xr:uid="{00000000-0005-0000-0000-00008D420000}"/>
    <cellStyle name="Normal 28 3 3 2 3" xfId="2295" xr:uid="{00000000-0005-0000-0000-0000F7080000}"/>
    <cellStyle name="Normal 28 3 3 2 3 2" xfId="3985" xr:uid="{00000000-0005-0000-0000-0000910F0000}"/>
    <cellStyle name="Normal 28 3 3 2 3 2 2" xfId="14058" xr:uid="{00000000-0005-0000-0000-0000EA360000}"/>
    <cellStyle name="Normal 28 3 3 2 3 2 2 3" xfId="29156" xr:uid="{00000000-0005-0000-0000-0000E4710000}"/>
    <cellStyle name="Normal 28 3 3 2 3 2 3" xfId="9038" xr:uid="{00000000-0005-0000-0000-00004E230000}"/>
    <cellStyle name="Normal 28 3 3 2 3 2 3 3" xfId="24139" xr:uid="{00000000-0005-0000-0000-00004B5E0000}"/>
    <cellStyle name="Normal 28 3 3 2 3 2 5" xfId="19126" xr:uid="{00000000-0005-0000-0000-0000B64A0000}"/>
    <cellStyle name="Normal 28 3 3 2 3 3" xfId="5677" xr:uid="{00000000-0005-0000-0000-00002D160000}"/>
    <cellStyle name="Normal 28 3 3 2 3 3 2" xfId="15729" xr:uid="{00000000-0005-0000-0000-0000713D0000}"/>
    <cellStyle name="Normal 28 3 3 2 3 3 3" xfId="10709" xr:uid="{00000000-0005-0000-0000-0000D5290000}"/>
    <cellStyle name="Normal 28 3 3 2 3 3 3 3" xfId="25810" xr:uid="{00000000-0005-0000-0000-0000D2640000}"/>
    <cellStyle name="Normal 28 3 3 2 3 3 5" xfId="20797" xr:uid="{00000000-0005-0000-0000-00003D510000}"/>
    <cellStyle name="Normal 28 3 3 2 3 4" xfId="12387" xr:uid="{00000000-0005-0000-0000-000063300000}"/>
    <cellStyle name="Normal 28 3 3 2 3 4 3" xfId="27485" xr:uid="{00000000-0005-0000-0000-00005D6B0000}"/>
    <cellStyle name="Normal 28 3 3 2 3 5" xfId="7366" xr:uid="{00000000-0005-0000-0000-0000C61C0000}"/>
    <cellStyle name="Normal 28 3 3 2 3 5 3" xfId="22468" xr:uid="{00000000-0005-0000-0000-0000C4570000}"/>
    <cellStyle name="Normal 28 3 3 2 3 7" xfId="17455" xr:uid="{00000000-0005-0000-0000-00002F440000}"/>
    <cellStyle name="Normal 28 3 3 2 4" xfId="3148" xr:uid="{00000000-0005-0000-0000-00004C0C0000}"/>
    <cellStyle name="Normal 28 3 3 2 4 2" xfId="13222" xr:uid="{00000000-0005-0000-0000-0000A6330000}"/>
    <cellStyle name="Normal 28 3 3 2 4 2 3" xfId="28320" xr:uid="{00000000-0005-0000-0000-0000A06E0000}"/>
    <cellStyle name="Normal 28 3 3 2 4 3" xfId="8202" xr:uid="{00000000-0005-0000-0000-00000A200000}"/>
    <cellStyle name="Normal 28 3 3 2 4 3 3" xfId="23303" xr:uid="{00000000-0005-0000-0000-0000075B0000}"/>
    <cellStyle name="Normal 28 3 3 2 4 5" xfId="18290" xr:uid="{00000000-0005-0000-0000-000072470000}"/>
    <cellStyle name="Normal 28 3 3 2 5" xfId="4841" xr:uid="{00000000-0005-0000-0000-0000E9120000}"/>
    <cellStyle name="Normal 28 3 3 2 5 2" xfId="14893" xr:uid="{00000000-0005-0000-0000-00002D3A0000}"/>
    <cellStyle name="Normal 28 3 3 2 5 2 3" xfId="29991" xr:uid="{00000000-0005-0000-0000-000027750000}"/>
    <cellStyle name="Normal 28 3 3 2 5 3" xfId="9873" xr:uid="{00000000-0005-0000-0000-000091260000}"/>
    <cellStyle name="Normal 28 3 3 2 5 3 3" xfId="24974" xr:uid="{00000000-0005-0000-0000-00008E610000}"/>
    <cellStyle name="Normal 28 3 3 2 5 5" xfId="19961" xr:uid="{00000000-0005-0000-0000-0000F94D0000}"/>
    <cellStyle name="Normal 28 3 3 2 6" xfId="11551" xr:uid="{00000000-0005-0000-0000-00001F2D0000}"/>
    <cellStyle name="Normal 28 3 3 2 6 3" xfId="26649" xr:uid="{00000000-0005-0000-0000-000019680000}"/>
    <cellStyle name="Normal 28 3 3 2 7" xfId="6530" xr:uid="{00000000-0005-0000-0000-000082190000}"/>
    <cellStyle name="Normal 28 3 3 2 7 3" xfId="21632" xr:uid="{00000000-0005-0000-0000-000080540000}"/>
    <cellStyle name="Normal 28 3 3 2 9" xfId="16619" xr:uid="{00000000-0005-0000-0000-0000EB400000}"/>
    <cellStyle name="Normal 28 3 3 3" xfId="1666" xr:uid="{00000000-0005-0000-0000-000082060000}"/>
    <cellStyle name="Normal 28 3 3 3 2" xfId="2505" xr:uid="{00000000-0005-0000-0000-0000C9090000}"/>
    <cellStyle name="Normal 28 3 3 3 2 2" xfId="4195" xr:uid="{00000000-0005-0000-0000-000063100000}"/>
    <cellStyle name="Normal 28 3 3 3 2 2 2" xfId="14268" xr:uid="{00000000-0005-0000-0000-0000BC370000}"/>
    <cellStyle name="Normal 28 3 3 3 2 2 2 3" xfId="29366" xr:uid="{00000000-0005-0000-0000-0000B6720000}"/>
    <cellStyle name="Normal 28 3 3 3 2 2 3" xfId="9248" xr:uid="{00000000-0005-0000-0000-000020240000}"/>
    <cellStyle name="Normal 28 3 3 3 2 2 3 3" xfId="24349" xr:uid="{00000000-0005-0000-0000-00001D5F0000}"/>
    <cellStyle name="Normal 28 3 3 3 2 2 5" xfId="19336" xr:uid="{00000000-0005-0000-0000-0000884B0000}"/>
    <cellStyle name="Normal 28 3 3 3 2 3" xfId="5887" xr:uid="{00000000-0005-0000-0000-0000FF160000}"/>
    <cellStyle name="Normal 28 3 3 3 2 3 2" xfId="15939" xr:uid="{00000000-0005-0000-0000-0000433E0000}"/>
    <cellStyle name="Normal 28 3 3 3 2 3 3" xfId="10919" xr:uid="{00000000-0005-0000-0000-0000A72A0000}"/>
    <cellStyle name="Normal 28 3 3 3 2 3 3 3" xfId="26020" xr:uid="{00000000-0005-0000-0000-0000A4650000}"/>
    <cellStyle name="Normal 28 3 3 3 2 3 5" xfId="21007" xr:uid="{00000000-0005-0000-0000-00000F520000}"/>
    <cellStyle name="Normal 28 3 3 3 2 4" xfId="12597" xr:uid="{00000000-0005-0000-0000-000035310000}"/>
    <cellStyle name="Normal 28 3 3 3 2 4 3" xfId="27695" xr:uid="{00000000-0005-0000-0000-00002F6C0000}"/>
    <cellStyle name="Normal 28 3 3 3 2 5" xfId="7576" xr:uid="{00000000-0005-0000-0000-0000981D0000}"/>
    <cellStyle name="Normal 28 3 3 3 2 5 3" xfId="22678" xr:uid="{00000000-0005-0000-0000-000096580000}"/>
    <cellStyle name="Normal 28 3 3 3 2 7" xfId="17665" xr:uid="{00000000-0005-0000-0000-000001450000}"/>
    <cellStyle name="Normal 28 3 3 3 3" xfId="3358" xr:uid="{00000000-0005-0000-0000-00001E0D0000}"/>
    <cellStyle name="Normal 28 3 3 3 3 2" xfId="13432" xr:uid="{00000000-0005-0000-0000-000078340000}"/>
    <cellStyle name="Normal 28 3 3 3 3 2 3" xfId="28530" xr:uid="{00000000-0005-0000-0000-0000726F0000}"/>
    <cellStyle name="Normal 28 3 3 3 3 3" xfId="8412" xr:uid="{00000000-0005-0000-0000-0000DC200000}"/>
    <cellStyle name="Normal 28 3 3 3 3 3 3" xfId="23513" xr:uid="{00000000-0005-0000-0000-0000D95B0000}"/>
    <cellStyle name="Normal 28 3 3 3 3 5" xfId="18500" xr:uid="{00000000-0005-0000-0000-000044480000}"/>
    <cellStyle name="Normal 28 3 3 3 4" xfId="5051" xr:uid="{00000000-0005-0000-0000-0000BB130000}"/>
    <cellStyle name="Normal 28 3 3 3 4 2" xfId="15103" xr:uid="{00000000-0005-0000-0000-0000FF3A0000}"/>
    <cellStyle name="Normal 28 3 3 3 4 2 3" xfId="30201" xr:uid="{00000000-0005-0000-0000-0000F9750000}"/>
    <cellStyle name="Normal 28 3 3 3 4 3" xfId="10083" xr:uid="{00000000-0005-0000-0000-000063270000}"/>
    <cellStyle name="Normal 28 3 3 3 4 3 3" xfId="25184" xr:uid="{00000000-0005-0000-0000-000060620000}"/>
    <cellStyle name="Normal 28 3 3 3 4 5" xfId="20171" xr:uid="{00000000-0005-0000-0000-0000CB4E0000}"/>
    <cellStyle name="Normal 28 3 3 3 5" xfId="11761" xr:uid="{00000000-0005-0000-0000-0000F12D0000}"/>
    <cellStyle name="Normal 28 3 3 3 5 3" xfId="26859" xr:uid="{00000000-0005-0000-0000-0000EB680000}"/>
    <cellStyle name="Normal 28 3 3 3 6" xfId="6740" xr:uid="{00000000-0005-0000-0000-0000541A0000}"/>
    <cellStyle name="Normal 28 3 3 3 6 3" xfId="21842" xr:uid="{00000000-0005-0000-0000-000052550000}"/>
    <cellStyle name="Normal 28 3 3 3 8" xfId="16829" xr:uid="{00000000-0005-0000-0000-0000BD410000}"/>
    <cellStyle name="Normal 28 3 3 4" xfId="2087" xr:uid="{00000000-0005-0000-0000-000027080000}"/>
    <cellStyle name="Normal 28 3 3 4 2" xfId="3777" xr:uid="{00000000-0005-0000-0000-0000C10E0000}"/>
    <cellStyle name="Normal 28 3 3 4 2 2" xfId="13850" xr:uid="{00000000-0005-0000-0000-00001A360000}"/>
    <cellStyle name="Normal 28 3 3 4 2 2 3" xfId="28948" xr:uid="{00000000-0005-0000-0000-000014710000}"/>
    <cellStyle name="Normal 28 3 3 4 2 3" xfId="8830" xr:uid="{00000000-0005-0000-0000-00007E220000}"/>
    <cellStyle name="Normal 28 3 3 4 2 3 3" xfId="23931" xr:uid="{00000000-0005-0000-0000-00007B5D0000}"/>
    <cellStyle name="Normal 28 3 3 4 2 5" xfId="18918" xr:uid="{00000000-0005-0000-0000-0000E6490000}"/>
    <cellStyle name="Normal 28 3 3 4 3" xfId="5469" xr:uid="{00000000-0005-0000-0000-00005D150000}"/>
    <cellStyle name="Normal 28 3 3 4 3 2" xfId="15521" xr:uid="{00000000-0005-0000-0000-0000A13C0000}"/>
    <cellStyle name="Normal 28 3 3 4 3 2 3" xfId="30619" xr:uid="{00000000-0005-0000-0000-00009B770000}"/>
    <cellStyle name="Normal 28 3 3 4 3 3" xfId="10501" xr:uid="{00000000-0005-0000-0000-000005290000}"/>
    <cellStyle name="Normal 28 3 3 4 3 3 3" xfId="25602" xr:uid="{00000000-0005-0000-0000-000002640000}"/>
    <cellStyle name="Normal 28 3 3 4 3 5" xfId="20589" xr:uid="{00000000-0005-0000-0000-00006D500000}"/>
    <cellStyle name="Normal 28 3 3 4 4" xfId="12179" xr:uid="{00000000-0005-0000-0000-0000932F0000}"/>
    <cellStyle name="Normal 28 3 3 4 4 3" xfId="27277" xr:uid="{00000000-0005-0000-0000-00008D6A0000}"/>
    <cellStyle name="Normal 28 3 3 4 5" xfId="7158" xr:uid="{00000000-0005-0000-0000-0000F61B0000}"/>
    <cellStyle name="Normal 28 3 3 4 5 3" xfId="22260" xr:uid="{00000000-0005-0000-0000-0000F4560000}"/>
    <cellStyle name="Normal 28 3 3 4 7" xfId="17247" xr:uid="{00000000-0005-0000-0000-00005F430000}"/>
    <cellStyle name="Normal 28 3 3 5" xfId="2940" xr:uid="{00000000-0005-0000-0000-00007C0B0000}"/>
    <cellStyle name="Normal 28 3 3 5 2" xfId="13014" xr:uid="{00000000-0005-0000-0000-0000D6320000}"/>
    <cellStyle name="Normal 28 3 3 5 2 3" xfId="28112" xr:uid="{00000000-0005-0000-0000-0000D06D0000}"/>
    <cellStyle name="Normal 28 3 3 5 3" xfId="7994" xr:uid="{00000000-0005-0000-0000-00003A1F0000}"/>
    <cellStyle name="Normal 28 3 3 5 3 3" xfId="23095" xr:uid="{00000000-0005-0000-0000-0000375A0000}"/>
    <cellStyle name="Normal 28 3 3 5 5" xfId="18082" xr:uid="{00000000-0005-0000-0000-0000A2460000}"/>
    <cellStyle name="Normal 28 3 3 6" xfId="4633" xr:uid="{00000000-0005-0000-0000-000019120000}"/>
    <cellStyle name="Normal 28 3 3 6 2" xfId="14685" xr:uid="{00000000-0005-0000-0000-00005D390000}"/>
    <cellStyle name="Normal 28 3 3 6 2 3" xfId="29783" xr:uid="{00000000-0005-0000-0000-000057740000}"/>
    <cellStyle name="Normal 28 3 3 6 3" xfId="9665" xr:uid="{00000000-0005-0000-0000-0000C1250000}"/>
    <cellStyle name="Normal 28 3 3 6 3 3" xfId="24766" xr:uid="{00000000-0005-0000-0000-0000BE600000}"/>
    <cellStyle name="Normal 28 3 3 6 5" xfId="19753" xr:uid="{00000000-0005-0000-0000-0000294D0000}"/>
    <cellStyle name="Normal 28 3 3 7" xfId="11343" xr:uid="{00000000-0005-0000-0000-00004F2C0000}"/>
    <cellStyle name="Normal 28 3 3 7 3" xfId="26441" xr:uid="{00000000-0005-0000-0000-000049670000}"/>
    <cellStyle name="Normal 28 3 3 8" xfId="6322" xr:uid="{00000000-0005-0000-0000-0000B2180000}"/>
    <cellStyle name="Normal 28 3 3 8 3" xfId="21424" xr:uid="{00000000-0005-0000-0000-0000B0530000}"/>
    <cellStyle name="Normal 28 3 4" xfId="1347" xr:uid="{00000000-0005-0000-0000-000043050000}"/>
    <cellStyle name="Normal 28 3 4 2" xfId="1770" xr:uid="{00000000-0005-0000-0000-0000EA060000}"/>
    <cellStyle name="Normal 28 3 4 2 2" xfId="2609" xr:uid="{00000000-0005-0000-0000-0000310A0000}"/>
    <cellStyle name="Normal 28 3 4 2 2 2" xfId="4299" xr:uid="{00000000-0005-0000-0000-0000CB100000}"/>
    <cellStyle name="Normal 28 3 4 2 2 2 2" xfId="14372" xr:uid="{00000000-0005-0000-0000-000024380000}"/>
    <cellStyle name="Normal 28 3 4 2 2 2 2 3" xfId="29470" xr:uid="{00000000-0005-0000-0000-00001E730000}"/>
    <cellStyle name="Normal 28 3 4 2 2 2 3" xfId="9352" xr:uid="{00000000-0005-0000-0000-000088240000}"/>
    <cellStyle name="Normal 28 3 4 2 2 2 3 3" xfId="24453" xr:uid="{00000000-0005-0000-0000-0000855F0000}"/>
    <cellStyle name="Normal 28 3 4 2 2 2 5" xfId="19440" xr:uid="{00000000-0005-0000-0000-0000F04B0000}"/>
    <cellStyle name="Normal 28 3 4 2 2 3" xfId="5991" xr:uid="{00000000-0005-0000-0000-000067170000}"/>
    <cellStyle name="Normal 28 3 4 2 2 3 2" xfId="16043" xr:uid="{00000000-0005-0000-0000-0000AB3E0000}"/>
    <cellStyle name="Normal 28 3 4 2 2 3 3" xfId="11023" xr:uid="{00000000-0005-0000-0000-00000F2B0000}"/>
    <cellStyle name="Normal 28 3 4 2 2 3 3 3" xfId="26124" xr:uid="{00000000-0005-0000-0000-00000C660000}"/>
    <cellStyle name="Normal 28 3 4 2 2 3 5" xfId="21111" xr:uid="{00000000-0005-0000-0000-000077520000}"/>
    <cellStyle name="Normal 28 3 4 2 2 4" xfId="12701" xr:uid="{00000000-0005-0000-0000-00009D310000}"/>
    <cellStyle name="Normal 28 3 4 2 2 4 3" xfId="27799" xr:uid="{00000000-0005-0000-0000-0000976C0000}"/>
    <cellStyle name="Normal 28 3 4 2 2 5" xfId="7680" xr:uid="{00000000-0005-0000-0000-0000001E0000}"/>
    <cellStyle name="Normal 28 3 4 2 2 5 3" xfId="22782" xr:uid="{00000000-0005-0000-0000-0000FE580000}"/>
    <cellStyle name="Normal 28 3 4 2 2 7" xfId="17769" xr:uid="{00000000-0005-0000-0000-000069450000}"/>
    <cellStyle name="Normal 28 3 4 2 3" xfId="3462" xr:uid="{00000000-0005-0000-0000-0000860D0000}"/>
    <cellStyle name="Normal 28 3 4 2 3 2" xfId="13536" xr:uid="{00000000-0005-0000-0000-0000E0340000}"/>
    <cellStyle name="Normal 28 3 4 2 3 2 3" xfId="28634" xr:uid="{00000000-0005-0000-0000-0000DA6F0000}"/>
    <cellStyle name="Normal 28 3 4 2 3 3" xfId="8516" xr:uid="{00000000-0005-0000-0000-000044210000}"/>
    <cellStyle name="Normal 28 3 4 2 3 3 3" xfId="23617" xr:uid="{00000000-0005-0000-0000-0000415C0000}"/>
    <cellStyle name="Normal 28 3 4 2 3 5" xfId="18604" xr:uid="{00000000-0005-0000-0000-0000AC480000}"/>
    <cellStyle name="Normal 28 3 4 2 4" xfId="5155" xr:uid="{00000000-0005-0000-0000-000023140000}"/>
    <cellStyle name="Normal 28 3 4 2 4 2" xfId="15207" xr:uid="{00000000-0005-0000-0000-0000673B0000}"/>
    <cellStyle name="Normal 28 3 4 2 4 2 3" xfId="30305" xr:uid="{00000000-0005-0000-0000-000061760000}"/>
    <cellStyle name="Normal 28 3 4 2 4 3" xfId="10187" xr:uid="{00000000-0005-0000-0000-0000CB270000}"/>
    <cellStyle name="Normal 28 3 4 2 4 3 3" xfId="25288" xr:uid="{00000000-0005-0000-0000-0000C8620000}"/>
    <cellStyle name="Normal 28 3 4 2 4 5" xfId="20275" xr:uid="{00000000-0005-0000-0000-0000334F0000}"/>
    <cellStyle name="Normal 28 3 4 2 5" xfId="11865" xr:uid="{00000000-0005-0000-0000-0000592E0000}"/>
    <cellStyle name="Normal 28 3 4 2 5 3" xfId="26963" xr:uid="{00000000-0005-0000-0000-000053690000}"/>
    <cellStyle name="Normal 28 3 4 2 6" xfId="6844" xr:uid="{00000000-0005-0000-0000-0000BC1A0000}"/>
    <cellStyle name="Normal 28 3 4 2 6 3" xfId="21946" xr:uid="{00000000-0005-0000-0000-0000BA550000}"/>
    <cellStyle name="Normal 28 3 4 2 8" xfId="16933" xr:uid="{00000000-0005-0000-0000-000025420000}"/>
    <cellStyle name="Normal 28 3 4 3" xfId="2191" xr:uid="{00000000-0005-0000-0000-00008F080000}"/>
    <cellStyle name="Normal 28 3 4 3 2" xfId="3881" xr:uid="{00000000-0005-0000-0000-0000290F0000}"/>
    <cellStyle name="Normal 28 3 4 3 2 2" xfId="13954" xr:uid="{00000000-0005-0000-0000-000082360000}"/>
    <cellStyle name="Normal 28 3 4 3 2 2 3" xfId="29052" xr:uid="{00000000-0005-0000-0000-00007C710000}"/>
    <cellStyle name="Normal 28 3 4 3 2 3" xfId="8934" xr:uid="{00000000-0005-0000-0000-0000E6220000}"/>
    <cellStyle name="Normal 28 3 4 3 2 3 3" xfId="24035" xr:uid="{00000000-0005-0000-0000-0000E35D0000}"/>
    <cellStyle name="Normal 28 3 4 3 2 5" xfId="19022" xr:uid="{00000000-0005-0000-0000-00004E4A0000}"/>
    <cellStyle name="Normal 28 3 4 3 3" xfId="5573" xr:uid="{00000000-0005-0000-0000-0000C5150000}"/>
    <cellStyle name="Normal 28 3 4 3 3 2" xfId="15625" xr:uid="{00000000-0005-0000-0000-0000093D0000}"/>
    <cellStyle name="Normal 28 3 4 3 3 3" xfId="10605" xr:uid="{00000000-0005-0000-0000-00006D290000}"/>
    <cellStyle name="Normal 28 3 4 3 3 3 3" xfId="25706" xr:uid="{00000000-0005-0000-0000-00006A640000}"/>
    <cellStyle name="Normal 28 3 4 3 3 5" xfId="20693" xr:uid="{00000000-0005-0000-0000-0000D5500000}"/>
    <cellStyle name="Normal 28 3 4 3 4" xfId="12283" xr:uid="{00000000-0005-0000-0000-0000FB2F0000}"/>
    <cellStyle name="Normal 28 3 4 3 4 3" xfId="27381" xr:uid="{00000000-0005-0000-0000-0000F56A0000}"/>
    <cellStyle name="Normal 28 3 4 3 5" xfId="7262" xr:uid="{00000000-0005-0000-0000-00005E1C0000}"/>
    <cellStyle name="Normal 28 3 4 3 5 3" xfId="22364" xr:uid="{00000000-0005-0000-0000-00005C570000}"/>
    <cellStyle name="Normal 28 3 4 3 7" xfId="17351" xr:uid="{00000000-0005-0000-0000-0000C7430000}"/>
    <cellStyle name="Normal 28 3 4 4" xfId="3044" xr:uid="{00000000-0005-0000-0000-0000E40B0000}"/>
    <cellStyle name="Normal 28 3 4 4 2" xfId="13118" xr:uid="{00000000-0005-0000-0000-00003E330000}"/>
    <cellStyle name="Normal 28 3 4 4 2 3" xfId="28216" xr:uid="{00000000-0005-0000-0000-0000386E0000}"/>
    <cellStyle name="Normal 28 3 4 4 3" xfId="8098" xr:uid="{00000000-0005-0000-0000-0000A21F0000}"/>
    <cellStyle name="Normal 28 3 4 4 3 3" xfId="23199" xr:uid="{00000000-0005-0000-0000-00009F5A0000}"/>
    <cellStyle name="Normal 28 3 4 4 5" xfId="18186" xr:uid="{00000000-0005-0000-0000-00000A470000}"/>
    <cellStyle name="Normal 28 3 4 5" xfId="4737" xr:uid="{00000000-0005-0000-0000-000081120000}"/>
    <cellStyle name="Normal 28 3 4 5 2" xfId="14789" xr:uid="{00000000-0005-0000-0000-0000C5390000}"/>
    <cellStyle name="Normal 28 3 4 5 2 3" xfId="29887" xr:uid="{00000000-0005-0000-0000-0000BF740000}"/>
    <cellStyle name="Normal 28 3 4 5 3" xfId="9769" xr:uid="{00000000-0005-0000-0000-000029260000}"/>
    <cellStyle name="Normal 28 3 4 5 3 3" xfId="24870" xr:uid="{00000000-0005-0000-0000-000026610000}"/>
    <cellStyle name="Normal 28 3 4 5 5" xfId="19857" xr:uid="{00000000-0005-0000-0000-0000914D0000}"/>
    <cellStyle name="Normal 28 3 4 6" xfId="11447" xr:uid="{00000000-0005-0000-0000-0000B72C0000}"/>
    <cellStyle name="Normal 28 3 4 6 3" xfId="26545" xr:uid="{00000000-0005-0000-0000-0000B1670000}"/>
    <cellStyle name="Normal 28 3 4 7" xfId="6426" xr:uid="{00000000-0005-0000-0000-00001A190000}"/>
    <cellStyle name="Normal 28 3 4 7 3" xfId="21528" xr:uid="{00000000-0005-0000-0000-000018540000}"/>
    <cellStyle name="Normal 28 3 4 9" xfId="16515" xr:uid="{00000000-0005-0000-0000-000083400000}"/>
    <cellStyle name="Normal 28 3 5" xfId="1560" xr:uid="{00000000-0005-0000-0000-000018060000}"/>
    <cellStyle name="Normal 28 3 5 2" xfId="2401" xr:uid="{00000000-0005-0000-0000-000061090000}"/>
    <cellStyle name="Normal 28 3 5 2 2" xfId="4091" xr:uid="{00000000-0005-0000-0000-0000FB0F0000}"/>
    <cellStyle name="Normal 28 3 5 2 2 2" xfId="14164" xr:uid="{00000000-0005-0000-0000-000054370000}"/>
    <cellStyle name="Normal 28 3 5 2 2 2 3" xfId="29262" xr:uid="{00000000-0005-0000-0000-00004E720000}"/>
    <cellStyle name="Normal 28 3 5 2 2 3" xfId="9144" xr:uid="{00000000-0005-0000-0000-0000B8230000}"/>
    <cellStyle name="Normal 28 3 5 2 2 3 3" xfId="24245" xr:uid="{00000000-0005-0000-0000-0000B55E0000}"/>
    <cellStyle name="Normal 28 3 5 2 2 5" xfId="19232" xr:uid="{00000000-0005-0000-0000-0000204B0000}"/>
    <cellStyle name="Normal 28 3 5 2 3" xfId="5783" xr:uid="{00000000-0005-0000-0000-000097160000}"/>
    <cellStyle name="Normal 28 3 5 2 3 2" xfId="15835" xr:uid="{00000000-0005-0000-0000-0000DB3D0000}"/>
    <cellStyle name="Normal 28 3 5 2 3 3" xfId="10815" xr:uid="{00000000-0005-0000-0000-00003F2A0000}"/>
    <cellStyle name="Normal 28 3 5 2 3 3 3" xfId="25916" xr:uid="{00000000-0005-0000-0000-00003C650000}"/>
    <cellStyle name="Normal 28 3 5 2 3 5" xfId="20903" xr:uid="{00000000-0005-0000-0000-0000A7510000}"/>
    <cellStyle name="Normal 28 3 5 2 4" xfId="12493" xr:uid="{00000000-0005-0000-0000-0000CD300000}"/>
    <cellStyle name="Normal 28 3 5 2 4 3" xfId="27591" xr:uid="{00000000-0005-0000-0000-0000C76B0000}"/>
    <cellStyle name="Normal 28 3 5 2 5" xfId="7472" xr:uid="{00000000-0005-0000-0000-0000301D0000}"/>
    <cellStyle name="Normal 28 3 5 2 5 3" xfId="22574" xr:uid="{00000000-0005-0000-0000-00002E580000}"/>
    <cellStyle name="Normal 28 3 5 2 7" xfId="17561" xr:uid="{00000000-0005-0000-0000-000099440000}"/>
    <cellStyle name="Normal 28 3 5 3" xfId="3254" xr:uid="{00000000-0005-0000-0000-0000B60C0000}"/>
    <cellStyle name="Normal 28 3 5 3 2" xfId="13328" xr:uid="{00000000-0005-0000-0000-000010340000}"/>
    <cellStyle name="Normal 28 3 5 3 2 3" xfId="28426" xr:uid="{00000000-0005-0000-0000-00000A6F0000}"/>
    <cellStyle name="Normal 28 3 5 3 3" xfId="8308" xr:uid="{00000000-0005-0000-0000-000074200000}"/>
    <cellStyle name="Normal 28 3 5 3 3 3" xfId="23409" xr:uid="{00000000-0005-0000-0000-0000715B0000}"/>
    <cellStyle name="Normal 28 3 5 3 5" xfId="18396" xr:uid="{00000000-0005-0000-0000-0000DC470000}"/>
    <cellStyle name="Normal 28 3 5 4" xfId="4947" xr:uid="{00000000-0005-0000-0000-000053130000}"/>
    <cellStyle name="Normal 28 3 5 4 2" xfId="14999" xr:uid="{00000000-0005-0000-0000-0000973A0000}"/>
    <cellStyle name="Normal 28 3 5 4 2 3" xfId="30097" xr:uid="{00000000-0005-0000-0000-000091750000}"/>
    <cellStyle name="Normal 28 3 5 4 3" xfId="9979" xr:uid="{00000000-0005-0000-0000-0000FB260000}"/>
    <cellStyle name="Normal 28 3 5 4 3 3" xfId="25080" xr:uid="{00000000-0005-0000-0000-0000F8610000}"/>
    <cellStyle name="Normal 28 3 5 4 5" xfId="20067" xr:uid="{00000000-0005-0000-0000-0000634E0000}"/>
    <cellStyle name="Normal 28 3 5 5" xfId="11657" xr:uid="{00000000-0005-0000-0000-0000892D0000}"/>
    <cellStyle name="Normal 28 3 5 5 3" xfId="26755" xr:uid="{00000000-0005-0000-0000-000083680000}"/>
    <cellStyle name="Normal 28 3 5 6" xfId="6636" xr:uid="{00000000-0005-0000-0000-0000EC190000}"/>
    <cellStyle name="Normal 28 3 5 6 3" xfId="21738" xr:uid="{00000000-0005-0000-0000-0000EA540000}"/>
    <cellStyle name="Normal 28 3 5 8" xfId="16725" xr:uid="{00000000-0005-0000-0000-000055410000}"/>
    <cellStyle name="Normal 28 3 6" xfId="1981" xr:uid="{00000000-0005-0000-0000-0000BD070000}"/>
    <cellStyle name="Normal 28 3 6 2" xfId="3673" xr:uid="{00000000-0005-0000-0000-0000590E0000}"/>
    <cellStyle name="Normal 28 3 6 2 2" xfId="13746" xr:uid="{00000000-0005-0000-0000-0000B2350000}"/>
    <cellStyle name="Normal 28 3 6 2 2 3" xfId="28844" xr:uid="{00000000-0005-0000-0000-0000AC700000}"/>
    <cellStyle name="Normal 28 3 6 2 3" xfId="8726" xr:uid="{00000000-0005-0000-0000-000016220000}"/>
    <cellStyle name="Normal 28 3 6 2 3 3" xfId="23827" xr:uid="{00000000-0005-0000-0000-0000135D0000}"/>
    <cellStyle name="Normal 28 3 6 2 5" xfId="18814" xr:uid="{00000000-0005-0000-0000-00007E490000}"/>
    <cellStyle name="Normal 28 3 6 3" xfId="5365" xr:uid="{00000000-0005-0000-0000-0000F5140000}"/>
    <cellStyle name="Normal 28 3 6 3 2" xfId="15417" xr:uid="{00000000-0005-0000-0000-0000393C0000}"/>
    <cellStyle name="Normal 28 3 6 3 2 3" xfId="30515" xr:uid="{00000000-0005-0000-0000-000033770000}"/>
    <cellStyle name="Normal 28 3 6 3 3" xfId="10397" xr:uid="{00000000-0005-0000-0000-00009D280000}"/>
    <cellStyle name="Normal 28 3 6 3 3 3" xfId="25498" xr:uid="{00000000-0005-0000-0000-00009A630000}"/>
    <cellStyle name="Normal 28 3 6 3 5" xfId="20485" xr:uid="{00000000-0005-0000-0000-000005500000}"/>
    <cellStyle name="Normal 28 3 6 4" xfId="12075" xr:uid="{00000000-0005-0000-0000-00002B2F0000}"/>
    <cellStyle name="Normal 28 3 6 4 3" xfId="27173" xr:uid="{00000000-0005-0000-0000-0000256A0000}"/>
    <cellStyle name="Normal 28 3 6 5" xfId="7054" xr:uid="{00000000-0005-0000-0000-00008E1B0000}"/>
    <cellStyle name="Normal 28 3 6 5 3" xfId="22156" xr:uid="{00000000-0005-0000-0000-00008C560000}"/>
    <cellStyle name="Normal 28 3 6 7" xfId="17143" xr:uid="{00000000-0005-0000-0000-0000F7420000}"/>
    <cellStyle name="Normal 28 3 7" xfId="2832" xr:uid="{00000000-0005-0000-0000-0000100B0000}"/>
    <cellStyle name="Normal 28 3 7 2" xfId="12910" xr:uid="{00000000-0005-0000-0000-00006E320000}"/>
    <cellStyle name="Normal 28 3 7 2 3" xfId="28008" xr:uid="{00000000-0005-0000-0000-0000686D0000}"/>
    <cellStyle name="Normal 28 3 7 3" xfId="7890" xr:uid="{00000000-0005-0000-0000-0000D21E0000}"/>
    <cellStyle name="Normal 28 3 7 3 3" xfId="22991" xr:uid="{00000000-0005-0000-0000-0000CF590000}"/>
    <cellStyle name="Normal 28 3 7 5" xfId="17978" xr:uid="{00000000-0005-0000-0000-00003A460000}"/>
    <cellStyle name="Normal 28 3 8" xfId="4526" xr:uid="{00000000-0005-0000-0000-0000AE110000}"/>
    <cellStyle name="Normal 28 3 8 2" xfId="14581" xr:uid="{00000000-0005-0000-0000-0000F5380000}"/>
    <cellStyle name="Normal 28 3 8 2 3" xfId="29679" xr:uid="{00000000-0005-0000-0000-0000EF730000}"/>
    <cellStyle name="Normal 28 3 8 3" xfId="9561" xr:uid="{00000000-0005-0000-0000-000059250000}"/>
    <cellStyle name="Normal 28 3 8 3 3" xfId="24662" xr:uid="{00000000-0005-0000-0000-000056600000}"/>
    <cellStyle name="Normal 28 3 8 5" xfId="19649" xr:uid="{00000000-0005-0000-0000-0000C14C0000}"/>
    <cellStyle name="Normal 28 3 9" xfId="11237" xr:uid="{00000000-0005-0000-0000-0000E52B0000}"/>
    <cellStyle name="Normal 28 3 9 3" xfId="26337" xr:uid="{00000000-0005-0000-0000-0000E1660000}"/>
    <cellStyle name="Normal 28_Sheet2" xfId="363" xr:uid="{00000000-0005-0000-0000-00006B010000}"/>
    <cellStyle name="Normal 29" xfId="154" xr:uid="{00000000-0005-0000-0000-00009A000000}"/>
    <cellStyle name="Normal 29 2" xfId="155" xr:uid="{00000000-0005-0000-0000-00009B000000}"/>
    <cellStyle name="Normal 29_Sheet2" xfId="362" xr:uid="{00000000-0005-0000-0000-00006A010000}"/>
    <cellStyle name="Normal 3" xfId="156" xr:uid="{00000000-0005-0000-0000-00009C000000}"/>
    <cellStyle name="Normal 3 2" xfId="157" xr:uid="{00000000-0005-0000-0000-00009D000000}"/>
    <cellStyle name="Normal 3 2 2" xfId="850" xr:uid="{00000000-0005-0000-0000-000052030000}"/>
    <cellStyle name="Normal 3 2 2 10" xfId="6217" xr:uid="{00000000-0005-0000-0000-000049180000}"/>
    <cellStyle name="Normal 3 2 2 10 3" xfId="21321" xr:uid="{00000000-0005-0000-0000-000049530000}"/>
    <cellStyle name="Normal 3 2 2 12" xfId="16306" xr:uid="{00000000-0005-0000-0000-0000B23F0000}"/>
    <cellStyle name="Normal 3 2 2 2" xfId="1181" xr:uid="{00000000-0005-0000-0000-00009D040000}"/>
    <cellStyle name="Normal 3 2 2 2 11" xfId="16360" xr:uid="{00000000-0005-0000-0000-0000E83F0000}"/>
    <cellStyle name="Normal 3 2 2 2 2" xfId="1289" xr:uid="{00000000-0005-0000-0000-000009050000}"/>
    <cellStyle name="Normal 3 2 2 2 2 10" xfId="16464" xr:uid="{00000000-0005-0000-0000-000050400000}"/>
    <cellStyle name="Normal 3 2 2 2 2 2" xfId="1506" xr:uid="{00000000-0005-0000-0000-0000E2050000}"/>
    <cellStyle name="Normal 3 2 2 2 2 2 2" xfId="1927" xr:uid="{00000000-0005-0000-0000-000087070000}"/>
    <cellStyle name="Normal 3 2 2 2 2 2 2 2" xfId="2766" xr:uid="{00000000-0005-0000-0000-0000CE0A0000}"/>
    <cellStyle name="Normal 3 2 2 2 2 2 2 2 2" xfId="4456" xr:uid="{00000000-0005-0000-0000-000068110000}"/>
    <cellStyle name="Normal 3 2 2 2 2 2 2 2 2 2" xfId="14529" xr:uid="{00000000-0005-0000-0000-0000C1380000}"/>
    <cellStyle name="Normal 3 2 2 2 2 2 2 2 2 2 3" xfId="29627" xr:uid="{00000000-0005-0000-0000-0000BB730000}"/>
    <cellStyle name="Normal 3 2 2 2 2 2 2 2 2 3" xfId="9509" xr:uid="{00000000-0005-0000-0000-000025250000}"/>
    <cellStyle name="Normal 3 2 2 2 2 2 2 2 2 3 3" xfId="24610" xr:uid="{00000000-0005-0000-0000-000022600000}"/>
    <cellStyle name="Normal 3 2 2 2 2 2 2 2 2 5" xfId="19597" xr:uid="{00000000-0005-0000-0000-00008D4C0000}"/>
    <cellStyle name="Normal 3 2 2 2 2 2 2 2 3" xfId="6148" xr:uid="{00000000-0005-0000-0000-000004180000}"/>
    <cellStyle name="Normal 3 2 2 2 2 2 2 2 3 2" xfId="16200" xr:uid="{00000000-0005-0000-0000-0000483F0000}"/>
    <cellStyle name="Normal 3 2 2 2 2 2 2 2 3 3" xfId="11180" xr:uid="{00000000-0005-0000-0000-0000AC2B0000}"/>
    <cellStyle name="Normal 3 2 2 2 2 2 2 2 3 3 3" xfId="26281" xr:uid="{00000000-0005-0000-0000-0000A9660000}"/>
    <cellStyle name="Normal 3 2 2 2 2 2 2 2 3 5" xfId="21268" xr:uid="{00000000-0005-0000-0000-000014530000}"/>
    <cellStyle name="Normal 3 2 2 2 2 2 2 2 4" xfId="12858" xr:uid="{00000000-0005-0000-0000-00003A320000}"/>
    <cellStyle name="Normal 3 2 2 2 2 2 2 2 4 3" xfId="27956" xr:uid="{00000000-0005-0000-0000-0000346D0000}"/>
    <cellStyle name="Normal 3 2 2 2 2 2 2 2 5" xfId="7837" xr:uid="{00000000-0005-0000-0000-00009D1E0000}"/>
    <cellStyle name="Normal 3 2 2 2 2 2 2 2 5 3" xfId="22939" xr:uid="{00000000-0005-0000-0000-00009B590000}"/>
    <cellStyle name="Normal 3 2 2 2 2 2 2 2 7" xfId="17926" xr:uid="{00000000-0005-0000-0000-000006460000}"/>
    <cellStyle name="Normal 3 2 2 2 2 2 2 3" xfId="3619" xr:uid="{00000000-0005-0000-0000-0000230E0000}"/>
    <cellStyle name="Normal 3 2 2 2 2 2 2 3 2" xfId="13693" xr:uid="{00000000-0005-0000-0000-00007D350000}"/>
    <cellStyle name="Normal 3 2 2 2 2 2 2 3 2 3" xfId="28791" xr:uid="{00000000-0005-0000-0000-000077700000}"/>
    <cellStyle name="Normal 3 2 2 2 2 2 2 3 3" xfId="8673" xr:uid="{00000000-0005-0000-0000-0000E1210000}"/>
    <cellStyle name="Normal 3 2 2 2 2 2 2 3 3 3" xfId="23774" xr:uid="{00000000-0005-0000-0000-0000DE5C0000}"/>
    <cellStyle name="Normal 3 2 2 2 2 2 2 3 5" xfId="18761" xr:uid="{00000000-0005-0000-0000-000049490000}"/>
    <cellStyle name="Normal 3 2 2 2 2 2 2 4" xfId="5312" xr:uid="{00000000-0005-0000-0000-0000C0140000}"/>
    <cellStyle name="Normal 3 2 2 2 2 2 2 4 2" xfId="15364" xr:uid="{00000000-0005-0000-0000-0000043C0000}"/>
    <cellStyle name="Normal 3 2 2 2 2 2 2 4 2 3" xfId="30462" xr:uid="{00000000-0005-0000-0000-0000FE760000}"/>
    <cellStyle name="Normal 3 2 2 2 2 2 2 4 3" xfId="10344" xr:uid="{00000000-0005-0000-0000-000068280000}"/>
    <cellStyle name="Normal 3 2 2 2 2 2 2 4 3 3" xfId="25445" xr:uid="{00000000-0005-0000-0000-000065630000}"/>
    <cellStyle name="Normal 3 2 2 2 2 2 2 4 5" xfId="20432" xr:uid="{00000000-0005-0000-0000-0000D04F0000}"/>
    <cellStyle name="Normal 3 2 2 2 2 2 2 5" xfId="12022" xr:uid="{00000000-0005-0000-0000-0000F62E0000}"/>
    <cellStyle name="Normal 3 2 2 2 2 2 2 5 3" xfId="27120" xr:uid="{00000000-0005-0000-0000-0000F0690000}"/>
    <cellStyle name="Normal 3 2 2 2 2 2 2 6" xfId="7001" xr:uid="{00000000-0005-0000-0000-0000591B0000}"/>
    <cellStyle name="Normal 3 2 2 2 2 2 2 6 3" xfId="22103" xr:uid="{00000000-0005-0000-0000-000057560000}"/>
    <cellStyle name="Normal 3 2 2 2 2 2 2 8" xfId="17090" xr:uid="{00000000-0005-0000-0000-0000C2420000}"/>
    <cellStyle name="Normal 3 2 2 2 2 2 3" xfId="2348" xr:uid="{00000000-0005-0000-0000-00002C090000}"/>
    <cellStyle name="Normal 3 2 2 2 2 2 3 2" xfId="4038" xr:uid="{00000000-0005-0000-0000-0000C60F0000}"/>
    <cellStyle name="Normal 3 2 2 2 2 2 3 2 2" xfId="14111" xr:uid="{00000000-0005-0000-0000-00001F370000}"/>
    <cellStyle name="Normal 3 2 2 2 2 2 3 2 2 3" xfId="29209" xr:uid="{00000000-0005-0000-0000-000019720000}"/>
    <cellStyle name="Normal 3 2 2 2 2 2 3 2 3" xfId="9091" xr:uid="{00000000-0005-0000-0000-000083230000}"/>
    <cellStyle name="Normal 3 2 2 2 2 2 3 2 3 3" xfId="24192" xr:uid="{00000000-0005-0000-0000-0000805E0000}"/>
    <cellStyle name="Normal 3 2 2 2 2 2 3 2 5" xfId="19179" xr:uid="{00000000-0005-0000-0000-0000EB4A0000}"/>
    <cellStyle name="Normal 3 2 2 2 2 2 3 3" xfId="5730" xr:uid="{00000000-0005-0000-0000-000062160000}"/>
    <cellStyle name="Normal 3 2 2 2 2 2 3 3 2" xfId="15782" xr:uid="{00000000-0005-0000-0000-0000A63D0000}"/>
    <cellStyle name="Normal 3 2 2 2 2 2 3 3 3" xfId="10762" xr:uid="{00000000-0005-0000-0000-00000A2A0000}"/>
    <cellStyle name="Normal 3 2 2 2 2 2 3 3 3 3" xfId="25863" xr:uid="{00000000-0005-0000-0000-000007650000}"/>
    <cellStyle name="Normal 3 2 2 2 2 2 3 3 5" xfId="20850" xr:uid="{00000000-0005-0000-0000-000072510000}"/>
    <cellStyle name="Normal 3 2 2 2 2 2 3 4" xfId="12440" xr:uid="{00000000-0005-0000-0000-000098300000}"/>
    <cellStyle name="Normal 3 2 2 2 2 2 3 4 3" xfId="27538" xr:uid="{00000000-0005-0000-0000-0000926B0000}"/>
    <cellStyle name="Normal 3 2 2 2 2 2 3 5" xfId="7419" xr:uid="{00000000-0005-0000-0000-0000FB1C0000}"/>
    <cellStyle name="Normal 3 2 2 2 2 2 3 5 3" xfId="22521" xr:uid="{00000000-0005-0000-0000-0000F9570000}"/>
    <cellStyle name="Normal 3 2 2 2 2 2 3 7" xfId="17508" xr:uid="{00000000-0005-0000-0000-000064440000}"/>
    <cellStyle name="Normal 3 2 2 2 2 2 4" xfId="3201" xr:uid="{00000000-0005-0000-0000-0000810C0000}"/>
    <cellStyle name="Normal 3 2 2 2 2 2 4 2" xfId="13275" xr:uid="{00000000-0005-0000-0000-0000DB330000}"/>
    <cellStyle name="Normal 3 2 2 2 2 2 4 2 3" xfId="28373" xr:uid="{00000000-0005-0000-0000-0000D56E0000}"/>
    <cellStyle name="Normal 3 2 2 2 2 2 4 3" xfId="8255" xr:uid="{00000000-0005-0000-0000-00003F200000}"/>
    <cellStyle name="Normal 3 2 2 2 2 2 4 3 3" xfId="23356" xr:uid="{00000000-0005-0000-0000-00003C5B0000}"/>
    <cellStyle name="Normal 3 2 2 2 2 2 4 5" xfId="18343" xr:uid="{00000000-0005-0000-0000-0000A7470000}"/>
    <cellStyle name="Normal 3 2 2 2 2 2 5" xfId="4894" xr:uid="{00000000-0005-0000-0000-00001E130000}"/>
    <cellStyle name="Normal 3 2 2 2 2 2 5 2" xfId="14946" xr:uid="{00000000-0005-0000-0000-0000623A0000}"/>
    <cellStyle name="Normal 3 2 2 2 2 2 5 2 3" xfId="30044" xr:uid="{00000000-0005-0000-0000-00005C750000}"/>
    <cellStyle name="Normal 3 2 2 2 2 2 5 3" xfId="9926" xr:uid="{00000000-0005-0000-0000-0000C6260000}"/>
    <cellStyle name="Normal 3 2 2 2 2 2 5 3 3" xfId="25027" xr:uid="{00000000-0005-0000-0000-0000C3610000}"/>
    <cellStyle name="Normal 3 2 2 2 2 2 5 5" xfId="20014" xr:uid="{00000000-0005-0000-0000-00002E4E0000}"/>
    <cellStyle name="Normal 3 2 2 2 2 2 6" xfId="11604" xr:uid="{00000000-0005-0000-0000-0000542D0000}"/>
    <cellStyle name="Normal 3 2 2 2 2 2 6 3" xfId="26702" xr:uid="{00000000-0005-0000-0000-00004E680000}"/>
    <cellStyle name="Normal 3 2 2 2 2 2 7" xfId="6583" xr:uid="{00000000-0005-0000-0000-0000B7190000}"/>
    <cellStyle name="Normal 3 2 2 2 2 2 7 3" xfId="21685" xr:uid="{00000000-0005-0000-0000-0000B5540000}"/>
    <cellStyle name="Normal 3 2 2 2 2 2 9" xfId="16672" xr:uid="{00000000-0005-0000-0000-000020410000}"/>
    <cellStyle name="Normal 3 2 2 2 2 3" xfId="1719" xr:uid="{00000000-0005-0000-0000-0000B7060000}"/>
    <cellStyle name="Normal 3 2 2 2 2 3 2" xfId="2558" xr:uid="{00000000-0005-0000-0000-0000FE090000}"/>
    <cellStyle name="Normal 3 2 2 2 2 3 2 2" xfId="4248" xr:uid="{00000000-0005-0000-0000-000098100000}"/>
    <cellStyle name="Normal 3 2 2 2 2 3 2 2 2" xfId="14321" xr:uid="{00000000-0005-0000-0000-0000F1370000}"/>
    <cellStyle name="Normal 3 2 2 2 2 3 2 2 2 3" xfId="29419" xr:uid="{00000000-0005-0000-0000-0000EB720000}"/>
    <cellStyle name="Normal 3 2 2 2 2 3 2 2 3" xfId="9301" xr:uid="{00000000-0005-0000-0000-000055240000}"/>
    <cellStyle name="Normal 3 2 2 2 2 3 2 2 3 3" xfId="24402" xr:uid="{00000000-0005-0000-0000-0000525F0000}"/>
    <cellStyle name="Normal 3 2 2 2 2 3 2 2 5" xfId="19389" xr:uid="{00000000-0005-0000-0000-0000BD4B0000}"/>
    <cellStyle name="Normal 3 2 2 2 2 3 2 3" xfId="5940" xr:uid="{00000000-0005-0000-0000-000034170000}"/>
    <cellStyle name="Normal 3 2 2 2 2 3 2 3 2" xfId="15992" xr:uid="{00000000-0005-0000-0000-0000783E0000}"/>
    <cellStyle name="Normal 3 2 2 2 2 3 2 3 3" xfId="10972" xr:uid="{00000000-0005-0000-0000-0000DC2A0000}"/>
    <cellStyle name="Normal 3 2 2 2 2 3 2 3 3 3" xfId="26073" xr:uid="{00000000-0005-0000-0000-0000D9650000}"/>
    <cellStyle name="Normal 3 2 2 2 2 3 2 3 5" xfId="21060" xr:uid="{00000000-0005-0000-0000-000044520000}"/>
    <cellStyle name="Normal 3 2 2 2 2 3 2 4" xfId="12650" xr:uid="{00000000-0005-0000-0000-00006A310000}"/>
    <cellStyle name="Normal 3 2 2 2 2 3 2 4 3" xfId="27748" xr:uid="{00000000-0005-0000-0000-0000646C0000}"/>
    <cellStyle name="Normal 3 2 2 2 2 3 2 5" xfId="7629" xr:uid="{00000000-0005-0000-0000-0000CD1D0000}"/>
    <cellStyle name="Normal 3 2 2 2 2 3 2 5 3" xfId="22731" xr:uid="{00000000-0005-0000-0000-0000CB580000}"/>
    <cellStyle name="Normal 3 2 2 2 2 3 2 7" xfId="17718" xr:uid="{00000000-0005-0000-0000-000036450000}"/>
    <cellStyle name="Normal 3 2 2 2 2 3 3" xfId="3411" xr:uid="{00000000-0005-0000-0000-0000530D0000}"/>
    <cellStyle name="Normal 3 2 2 2 2 3 3 2" xfId="13485" xr:uid="{00000000-0005-0000-0000-0000AD340000}"/>
    <cellStyle name="Normal 3 2 2 2 2 3 3 2 3" xfId="28583" xr:uid="{00000000-0005-0000-0000-0000A76F0000}"/>
    <cellStyle name="Normal 3 2 2 2 2 3 3 3" xfId="8465" xr:uid="{00000000-0005-0000-0000-000011210000}"/>
    <cellStyle name="Normal 3 2 2 2 2 3 3 3 3" xfId="23566" xr:uid="{00000000-0005-0000-0000-00000E5C0000}"/>
    <cellStyle name="Normal 3 2 2 2 2 3 3 5" xfId="18553" xr:uid="{00000000-0005-0000-0000-000079480000}"/>
    <cellStyle name="Normal 3 2 2 2 2 3 4" xfId="5104" xr:uid="{00000000-0005-0000-0000-0000F0130000}"/>
    <cellStyle name="Normal 3 2 2 2 2 3 4 2" xfId="15156" xr:uid="{00000000-0005-0000-0000-0000343B0000}"/>
    <cellStyle name="Normal 3 2 2 2 2 3 4 2 3" xfId="30254" xr:uid="{00000000-0005-0000-0000-00002E760000}"/>
    <cellStyle name="Normal 3 2 2 2 2 3 4 3" xfId="10136" xr:uid="{00000000-0005-0000-0000-000098270000}"/>
    <cellStyle name="Normal 3 2 2 2 2 3 4 3 3" xfId="25237" xr:uid="{00000000-0005-0000-0000-000095620000}"/>
    <cellStyle name="Normal 3 2 2 2 2 3 4 5" xfId="20224" xr:uid="{00000000-0005-0000-0000-0000004F0000}"/>
    <cellStyle name="Normal 3 2 2 2 2 3 5" xfId="11814" xr:uid="{00000000-0005-0000-0000-0000262E0000}"/>
    <cellStyle name="Normal 3 2 2 2 2 3 5 3" xfId="26912" xr:uid="{00000000-0005-0000-0000-000020690000}"/>
    <cellStyle name="Normal 3 2 2 2 2 3 6" xfId="6793" xr:uid="{00000000-0005-0000-0000-0000891A0000}"/>
    <cellStyle name="Normal 3 2 2 2 2 3 6 3" xfId="21895" xr:uid="{00000000-0005-0000-0000-000087550000}"/>
    <cellStyle name="Normal 3 2 2 2 2 3 8" xfId="16882" xr:uid="{00000000-0005-0000-0000-0000F2410000}"/>
    <cellStyle name="Normal 3 2 2 2 2 4" xfId="2140" xr:uid="{00000000-0005-0000-0000-00005C080000}"/>
    <cellStyle name="Normal 3 2 2 2 2 4 2" xfId="3830" xr:uid="{00000000-0005-0000-0000-0000F60E0000}"/>
    <cellStyle name="Normal 3 2 2 2 2 4 2 2" xfId="13903" xr:uid="{00000000-0005-0000-0000-00004F360000}"/>
    <cellStyle name="Normal 3 2 2 2 2 4 2 2 3" xfId="29001" xr:uid="{00000000-0005-0000-0000-000049710000}"/>
    <cellStyle name="Normal 3 2 2 2 2 4 2 3" xfId="8883" xr:uid="{00000000-0005-0000-0000-0000B3220000}"/>
    <cellStyle name="Normal 3 2 2 2 2 4 2 3 3" xfId="23984" xr:uid="{00000000-0005-0000-0000-0000B05D0000}"/>
    <cellStyle name="Normal 3 2 2 2 2 4 2 5" xfId="18971" xr:uid="{00000000-0005-0000-0000-00001B4A0000}"/>
    <cellStyle name="Normal 3 2 2 2 2 4 3" xfId="5522" xr:uid="{00000000-0005-0000-0000-000092150000}"/>
    <cellStyle name="Normal 3 2 2 2 2 4 3 2" xfId="15574" xr:uid="{00000000-0005-0000-0000-0000D63C0000}"/>
    <cellStyle name="Normal 3 2 2 2 2 4 3 2 3" xfId="30672" xr:uid="{00000000-0005-0000-0000-0000D0770000}"/>
    <cellStyle name="Normal 3 2 2 2 2 4 3 3" xfId="10554" xr:uid="{00000000-0005-0000-0000-00003A290000}"/>
    <cellStyle name="Normal 3 2 2 2 2 4 3 3 3" xfId="25655" xr:uid="{00000000-0005-0000-0000-000037640000}"/>
    <cellStyle name="Normal 3 2 2 2 2 4 3 5" xfId="20642" xr:uid="{00000000-0005-0000-0000-0000A2500000}"/>
    <cellStyle name="Normal 3 2 2 2 2 4 4" xfId="12232" xr:uid="{00000000-0005-0000-0000-0000C82F0000}"/>
    <cellStyle name="Normal 3 2 2 2 2 4 4 3" xfId="27330" xr:uid="{00000000-0005-0000-0000-0000C26A0000}"/>
    <cellStyle name="Normal 3 2 2 2 2 4 5" xfId="7211" xr:uid="{00000000-0005-0000-0000-00002B1C0000}"/>
    <cellStyle name="Normal 3 2 2 2 2 4 5 3" xfId="22313" xr:uid="{00000000-0005-0000-0000-000029570000}"/>
    <cellStyle name="Normal 3 2 2 2 2 4 7" xfId="17300" xr:uid="{00000000-0005-0000-0000-000094430000}"/>
    <cellStyle name="Normal 3 2 2 2 2 5" xfId="2993" xr:uid="{00000000-0005-0000-0000-0000B10B0000}"/>
    <cellStyle name="Normal 3 2 2 2 2 5 2" xfId="13067" xr:uid="{00000000-0005-0000-0000-00000B330000}"/>
    <cellStyle name="Normal 3 2 2 2 2 5 2 3" xfId="28165" xr:uid="{00000000-0005-0000-0000-0000056E0000}"/>
    <cellStyle name="Normal 3 2 2 2 2 5 3" xfId="8047" xr:uid="{00000000-0005-0000-0000-00006F1F0000}"/>
    <cellStyle name="Normal 3 2 2 2 2 5 3 3" xfId="23148" xr:uid="{00000000-0005-0000-0000-00006C5A0000}"/>
    <cellStyle name="Normal 3 2 2 2 2 5 5" xfId="18135" xr:uid="{00000000-0005-0000-0000-0000D7460000}"/>
    <cellStyle name="Normal 3 2 2 2 2 6" xfId="4686" xr:uid="{00000000-0005-0000-0000-00004E120000}"/>
    <cellStyle name="Normal 3 2 2 2 2 6 2" xfId="14738" xr:uid="{00000000-0005-0000-0000-000092390000}"/>
    <cellStyle name="Normal 3 2 2 2 2 6 2 3" xfId="29836" xr:uid="{00000000-0005-0000-0000-00008C740000}"/>
    <cellStyle name="Normal 3 2 2 2 2 6 3" xfId="9718" xr:uid="{00000000-0005-0000-0000-0000F6250000}"/>
    <cellStyle name="Normal 3 2 2 2 2 6 3 3" xfId="24819" xr:uid="{00000000-0005-0000-0000-0000F3600000}"/>
    <cellStyle name="Normal 3 2 2 2 2 6 5" xfId="19806" xr:uid="{00000000-0005-0000-0000-00005E4D0000}"/>
    <cellStyle name="Normal 3 2 2 2 2 7" xfId="11396" xr:uid="{00000000-0005-0000-0000-0000842C0000}"/>
    <cellStyle name="Normal 3 2 2 2 2 7 3" xfId="26494" xr:uid="{00000000-0005-0000-0000-00007E670000}"/>
    <cellStyle name="Normal 3 2 2 2 2 8" xfId="6375" xr:uid="{00000000-0005-0000-0000-0000E7180000}"/>
    <cellStyle name="Normal 3 2 2 2 2 8 3" xfId="21477" xr:uid="{00000000-0005-0000-0000-0000E5530000}"/>
    <cellStyle name="Normal 3 2 2 2 3" xfId="1402" xr:uid="{00000000-0005-0000-0000-00007A050000}"/>
    <cellStyle name="Normal 3 2 2 2 3 2" xfId="1823" xr:uid="{00000000-0005-0000-0000-00001F070000}"/>
    <cellStyle name="Normal 3 2 2 2 3 2 2" xfId="2662" xr:uid="{00000000-0005-0000-0000-0000660A0000}"/>
    <cellStyle name="Normal 3 2 2 2 3 2 2 2" xfId="4352" xr:uid="{00000000-0005-0000-0000-000000110000}"/>
    <cellStyle name="Normal 3 2 2 2 3 2 2 2 2" xfId="14425" xr:uid="{00000000-0005-0000-0000-000059380000}"/>
    <cellStyle name="Normal 3 2 2 2 3 2 2 2 2 3" xfId="29523" xr:uid="{00000000-0005-0000-0000-000053730000}"/>
    <cellStyle name="Normal 3 2 2 2 3 2 2 2 3" xfId="9405" xr:uid="{00000000-0005-0000-0000-0000BD240000}"/>
    <cellStyle name="Normal 3 2 2 2 3 2 2 2 3 3" xfId="24506" xr:uid="{00000000-0005-0000-0000-0000BA5F0000}"/>
    <cellStyle name="Normal 3 2 2 2 3 2 2 2 5" xfId="19493" xr:uid="{00000000-0005-0000-0000-0000254C0000}"/>
    <cellStyle name="Normal 3 2 2 2 3 2 2 3" xfId="6044" xr:uid="{00000000-0005-0000-0000-00009C170000}"/>
    <cellStyle name="Normal 3 2 2 2 3 2 2 3 2" xfId="16096" xr:uid="{00000000-0005-0000-0000-0000E03E0000}"/>
    <cellStyle name="Normal 3 2 2 2 3 2 2 3 3" xfId="11076" xr:uid="{00000000-0005-0000-0000-0000442B0000}"/>
    <cellStyle name="Normal 3 2 2 2 3 2 2 3 3 3" xfId="26177" xr:uid="{00000000-0005-0000-0000-000041660000}"/>
    <cellStyle name="Normal 3 2 2 2 3 2 2 3 5" xfId="21164" xr:uid="{00000000-0005-0000-0000-0000AC520000}"/>
    <cellStyle name="Normal 3 2 2 2 3 2 2 4" xfId="12754" xr:uid="{00000000-0005-0000-0000-0000D2310000}"/>
    <cellStyle name="Normal 3 2 2 2 3 2 2 4 3" xfId="27852" xr:uid="{00000000-0005-0000-0000-0000CC6C0000}"/>
    <cellStyle name="Normal 3 2 2 2 3 2 2 5" xfId="7733" xr:uid="{00000000-0005-0000-0000-0000351E0000}"/>
    <cellStyle name="Normal 3 2 2 2 3 2 2 5 3" xfId="22835" xr:uid="{00000000-0005-0000-0000-000033590000}"/>
    <cellStyle name="Normal 3 2 2 2 3 2 2 7" xfId="17822" xr:uid="{00000000-0005-0000-0000-00009E450000}"/>
    <cellStyle name="Normal 3 2 2 2 3 2 3" xfId="3515" xr:uid="{00000000-0005-0000-0000-0000BB0D0000}"/>
    <cellStyle name="Normal 3 2 2 2 3 2 3 2" xfId="13589" xr:uid="{00000000-0005-0000-0000-000015350000}"/>
    <cellStyle name="Normal 3 2 2 2 3 2 3 2 3" xfId="28687" xr:uid="{00000000-0005-0000-0000-00000F700000}"/>
    <cellStyle name="Normal 3 2 2 2 3 2 3 3" xfId="8569" xr:uid="{00000000-0005-0000-0000-000079210000}"/>
    <cellStyle name="Normal 3 2 2 2 3 2 3 3 3" xfId="23670" xr:uid="{00000000-0005-0000-0000-0000765C0000}"/>
    <cellStyle name="Normal 3 2 2 2 3 2 3 5" xfId="18657" xr:uid="{00000000-0005-0000-0000-0000E1480000}"/>
    <cellStyle name="Normal 3 2 2 2 3 2 4" xfId="5208" xr:uid="{00000000-0005-0000-0000-000058140000}"/>
    <cellStyle name="Normal 3 2 2 2 3 2 4 2" xfId="15260" xr:uid="{00000000-0005-0000-0000-00009C3B0000}"/>
    <cellStyle name="Normal 3 2 2 2 3 2 4 2 3" xfId="30358" xr:uid="{00000000-0005-0000-0000-000096760000}"/>
    <cellStyle name="Normal 3 2 2 2 3 2 4 3" xfId="10240" xr:uid="{00000000-0005-0000-0000-000000280000}"/>
    <cellStyle name="Normal 3 2 2 2 3 2 4 3 3" xfId="25341" xr:uid="{00000000-0005-0000-0000-0000FD620000}"/>
    <cellStyle name="Normal 3 2 2 2 3 2 4 5" xfId="20328" xr:uid="{00000000-0005-0000-0000-0000684F0000}"/>
    <cellStyle name="Normal 3 2 2 2 3 2 5" xfId="11918" xr:uid="{00000000-0005-0000-0000-00008E2E0000}"/>
    <cellStyle name="Normal 3 2 2 2 3 2 5 3" xfId="27016" xr:uid="{00000000-0005-0000-0000-000088690000}"/>
    <cellStyle name="Normal 3 2 2 2 3 2 6" xfId="6897" xr:uid="{00000000-0005-0000-0000-0000F11A0000}"/>
    <cellStyle name="Normal 3 2 2 2 3 2 6 3" xfId="21999" xr:uid="{00000000-0005-0000-0000-0000EF550000}"/>
    <cellStyle name="Normal 3 2 2 2 3 2 8" xfId="16986" xr:uid="{00000000-0005-0000-0000-00005A420000}"/>
    <cellStyle name="Normal 3 2 2 2 3 3" xfId="2244" xr:uid="{00000000-0005-0000-0000-0000C4080000}"/>
    <cellStyle name="Normal 3 2 2 2 3 3 2" xfId="3934" xr:uid="{00000000-0005-0000-0000-00005E0F0000}"/>
    <cellStyle name="Normal 3 2 2 2 3 3 2 2" xfId="14007" xr:uid="{00000000-0005-0000-0000-0000B7360000}"/>
    <cellStyle name="Normal 3 2 2 2 3 3 2 2 3" xfId="29105" xr:uid="{00000000-0005-0000-0000-0000B1710000}"/>
    <cellStyle name="Normal 3 2 2 2 3 3 2 3" xfId="8987" xr:uid="{00000000-0005-0000-0000-00001B230000}"/>
    <cellStyle name="Normal 3 2 2 2 3 3 2 3 3" xfId="24088" xr:uid="{00000000-0005-0000-0000-0000185E0000}"/>
    <cellStyle name="Normal 3 2 2 2 3 3 2 5" xfId="19075" xr:uid="{00000000-0005-0000-0000-0000834A0000}"/>
    <cellStyle name="Normal 3 2 2 2 3 3 3" xfId="5626" xr:uid="{00000000-0005-0000-0000-0000FA150000}"/>
    <cellStyle name="Normal 3 2 2 2 3 3 3 2" xfId="15678" xr:uid="{00000000-0005-0000-0000-00003E3D0000}"/>
    <cellStyle name="Normal 3 2 2 2 3 3 3 3" xfId="10658" xr:uid="{00000000-0005-0000-0000-0000A2290000}"/>
    <cellStyle name="Normal 3 2 2 2 3 3 3 3 3" xfId="25759" xr:uid="{00000000-0005-0000-0000-00009F640000}"/>
    <cellStyle name="Normal 3 2 2 2 3 3 3 5" xfId="20746" xr:uid="{00000000-0005-0000-0000-00000A510000}"/>
    <cellStyle name="Normal 3 2 2 2 3 3 4" xfId="12336" xr:uid="{00000000-0005-0000-0000-000030300000}"/>
    <cellStyle name="Normal 3 2 2 2 3 3 4 3" xfId="27434" xr:uid="{00000000-0005-0000-0000-00002A6B0000}"/>
    <cellStyle name="Normal 3 2 2 2 3 3 5" xfId="7315" xr:uid="{00000000-0005-0000-0000-0000931C0000}"/>
    <cellStyle name="Normal 3 2 2 2 3 3 5 3" xfId="22417" xr:uid="{00000000-0005-0000-0000-000091570000}"/>
    <cellStyle name="Normal 3 2 2 2 3 3 7" xfId="17404" xr:uid="{00000000-0005-0000-0000-0000FC430000}"/>
    <cellStyle name="Normal 3 2 2 2 3 4" xfId="3097" xr:uid="{00000000-0005-0000-0000-0000190C0000}"/>
    <cellStyle name="Normal 3 2 2 2 3 4 2" xfId="13171" xr:uid="{00000000-0005-0000-0000-000073330000}"/>
    <cellStyle name="Normal 3 2 2 2 3 4 2 3" xfId="28269" xr:uid="{00000000-0005-0000-0000-00006D6E0000}"/>
    <cellStyle name="Normal 3 2 2 2 3 4 3" xfId="8151" xr:uid="{00000000-0005-0000-0000-0000D71F0000}"/>
    <cellStyle name="Normal 3 2 2 2 3 4 3 3" xfId="23252" xr:uid="{00000000-0005-0000-0000-0000D45A0000}"/>
    <cellStyle name="Normal 3 2 2 2 3 4 5" xfId="18239" xr:uid="{00000000-0005-0000-0000-00003F470000}"/>
    <cellStyle name="Normal 3 2 2 2 3 5" xfId="4790" xr:uid="{00000000-0005-0000-0000-0000B6120000}"/>
    <cellStyle name="Normal 3 2 2 2 3 5 2" xfId="14842" xr:uid="{00000000-0005-0000-0000-0000FA390000}"/>
    <cellStyle name="Normal 3 2 2 2 3 5 2 3" xfId="29940" xr:uid="{00000000-0005-0000-0000-0000F4740000}"/>
    <cellStyle name="Normal 3 2 2 2 3 5 3" xfId="9822" xr:uid="{00000000-0005-0000-0000-00005E260000}"/>
    <cellStyle name="Normal 3 2 2 2 3 5 3 3" xfId="24923" xr:uid="{00000000-0005-0000-0000-00005B610000}"/>
    <cellStyle name="Normal 3 2 2 2 3 5 5" xfId="19910" xr:uid="{00000000-0005-0000-0000-0000C64D0000}"/>
    <cellStyle name="Normal 3 2 2 2 3 6" xfId="11500" xr:uid="{00000000-0005-0000-0000-0000EC2C0000}"/>
    <cellStyle name="Normal 3 2 2 2 3 6 3" xfId="26598" xr:uid="{00000000-0005-0000-0000-0000E6670000}"/>
    <cellStyle name="Normal 3 2 2 2 3 7" xfId="6479" xr:uid="{00000000-0005-0000-0000-00004F190000}"/>
    <cellStyle name="Normal 3 2 2 2 3 7 3" xfId="21581" xr:uid="{00000000-0005-0000-0000-00004D540000}"/>
    <cellStyle name="Normal 3 2 2 2 3 9" xfId="16568" xr:uid="{00000000-0005-0000-0000-0000B8400000}"/>
    <cellStyle name="Normal 3 2 2 2 4" xfId="1615" xr:uid="{00000000-0005-0000-0000-00004F060000}"/>
    <cellStyle name="Normal 3 2 2 2 4 2" xfId="2454" xr:uid="{00000000-0005-0000-0000-000096090000}"/>
    <cellStyle name="Normal 3 2 2 2 4 2 2" xfId="4144" xr:uid="{00000000-0005-0000-0000-000030100000}"/>
    <cellStyle name="Normal 3 2 2 2 4 2 2 2" xfId="14217" xr:uid="{00000000-0005-0000-0000-000089370000}"/>
    <cellStyle name="Normal 3 2 2 2 4 2 2 2 3" xfId="29315" xr:uid="{00000000-0005-0000-0000-000083720000}"/>
    <cellStyle name="Normal 3 2 2 2 4 2 2 3" xfId="9197" xr:uid="{00000000-0005-0000-0000-0000ED230000}"/>
    <cellStyle name="Normal 3 2 2 2 4 2 2 3 3" xfId="24298" xr:uid="{00000000-0005-0000-0000-0000EA5E0000}"/>
    <cellStyle name="Normal 3 2 2 2 4 2 2 5" xfId="19285" xr:uid="{00000000-0005-0000-0000-0000554B0000}"/>
    <cellStyle name="Normal 3 2 2 2 4 2 3" xfId="5836" xr:uid="{00000000-0005-0000-0000-0000CC160000}"/>
    <cellStyle name="Normal 3 2 2 2 4 2 3 2" xfId="15888" xr:uid="{00000000-0005-0000-0000-0000103E0000}"/>
    <cellStyle name="Normal 3 2 2 2 4 2 3 3" xfId="10868" xr:uid="{00000000-0005-0000-0000-0000742A0000}"/>
    <cellStyle name="Normal 3 2 2 2 4 2 3 3 3" xfId="25969" xr:uid="{00000000-0005-0000-0000-000071650000}"/>
    <cellStyle name="Normal 3 2 2 2 4 2 3 5" xfId="20956" xr:uid="{00000000-0005-0000-0000-0000DC510000}"/>
    <cellStyle name="Normal 3 2 2 2 4 2 4" xfId="12546" xr:uid="{00000000-0005-0000-0000-000002310000}"/>
    <cellStyle name="Normal 3 2 2 2 4 2 4 3" xfId="27644" xr:uid="{00000000-0005-0000-0000-0000FC6B0000}"/>
    <cellStyle name="Normal 3 2 2 2 4 2 5" xfId="7525" xr:uid="{00000000-0005-0000-0000-0000651D0000}"/>
    <cellStyle name="Normal 3 2 2 2 4 2 5 3" xfId="22627" xr:uid="{00000000-0005-0000-0000-000063580000}"/>
    <cellStyle name="Normal 3 2 2 2 4 2 7" xfId="17614" xr:uid="{00000000-0005-0000-0000-0000CE440000}"/>
    <cellStyle name="Normal 3 2 2 2 4 3" xfId="3307" xr:uid="{00000000-0005-0000-0000-0000EB0C0000}"/>
    <cellStyle name="Normal 3 2 2 2 4 3 2" xfId="13381" xr:uid="{00000000-0005-0000-0000-000045340000}"/>
    <cellStyle name="Normal 3 2 2 2 4 3 2 3" xfId="28479" xr:uid="{00000000-0005-0000-0000-00003F6F0000}"/>
    <cellStyle name="Normal 3 2 2 2 4 3 3" xfId="8361" xr:uid="{00000000-0005-0000-0000-0000A9200000}"/>
    <cellStyle name="Normal 3 2 2 2 4 3 3 3" xfId="23462" xr:uid="{00000000-0005-0000-0000-0000A65B0000}"/>
    <cellStyle name="Normal 3 2 2 2 4 3 5" xfId="18449" xr:uid="{00000000-0005-0000-0000-000011480000}"/>
    <cellStyle name="Normal 3 2 2 2 4 4" xfId="5000" xr:uid="{00000000-0005-0000-0000-000088130000}"/>
    <cellStyle name="Normal 3 2 2 2 4 4 2" xfId="15052" xr:uid="{00000000-0005-0000-0000-0000CC3A0000}"/>
    <cellStyle name="Normal 3 2 2 2 4 4 2 3" xfId="30150" xr:uid="{00000000-0005-0000-0000-0000C6750000}"/>
    <cellStyle name="Normal 3 2 2 2 4 4 3" xfId="10032" xr:uid="{00000000-0005-0000-0000-000030270000}"/>
    <cellStyle name="Normal 3 2 2 2 4 4 3 3" xfId="25133" xr:uid="{00000000-0005-0000-0000-00002D620000}"/>
    <cellStyle name="Normal 3 2 2 2 4 4 5" xfId="20120" xr:uid="{00000000-0005-0000-0000-0000984E0000}"/>
    <cellStyle name="Normal 3 2 2 2 4 5" xfId="11710" xr:uid="{00000000-0005-0000-0000-0000BE2D0000}"/>
    <cellStyle name="Normal 3 2 2 2 4 5 3" xfId="26808" xr:uid="{00000000-0005-0000-0000-0000B8680000}"/>
    <cellStyle name="Normal 3 2 2 2 4 6" xfId="6689" xr:uid="{00000000-0005-0000-0000-0000211A0000}"/>
    <cellStyle name="Normal 3 2 2 2 4 6 3" xfId="21791" xr:uid="{00000000-0005-0000-0000-00001F550000}"/>
    <cellStyle name="Normal 3 2 2 2 4 8" xfId="16778" xr:uid="{00000000-0005-0000-0000-00008A410000}"/>
    <cellStyle name="Normal 3 2 2 2 5" xfId="2036" xr:uid="{00000000-0005-0000-0000-0000F4070000}"/>
    <cellStyle name="Normal 3 2 2 2 5 2" xfId="3726" xr:uid="{00000000-0005-0000-0000-00008E0E0000}"/>
    <cellStyle name="Normal 3 2 2 2 5 2 2" xfId="13799" xr:uid="{00000000-0005-0000-0000-0000E7350000}"/>
    <cellStyle name="Normal 3 2 2 2 5 2 2 3" xfId="28897" xr:uid="{00000000-0005-0000-0000-0000E1700000}"/>
    <cellStyle name="Normal 3 2 2 2 5 2 3" xfId="8779" xr:uid="{00000000-0005-0000-0000-00004B220000}"/>
    <cellStyle name="Normal 3 2 2 2 5 2 3 3" xfId="23880" xr:uid="{00000000-0005-0000-0000-0000485D0000}"/>
    <cellStyle name="Normal 3 2 2 2 5 2 5" xfId="18867" xr:uid="{00000000-0005-0000-0000-0000B3490000}"/>
    <cellStyle name="Normal 3 2 2 2 5 3" xfId="5418" xr:uid="{00000000-0005-0000-0000-00002A150000}"/>
    <cellStyle name="Normal 3 2 2 2 5 3 2" xfId="15470" xr:uid="{00000000-0005-0000-0000-00006E3C0000}"/>
    <cellStyle name="Normal 3 2 2 2 5 3 2 3" xfId="30568" xr:uid="{00000000-0005-0000-0000-000068770000}"/>
    <cellStyle name="Normal 3 2 2 2 5 3 3" xfId="10450" xr:uid="{00000000-0005-0000-0000-0000D2280000}"/>
    <cellStyle name="Normal 3 2 2 2 5 3 3 3" xfId="25551" xr:uid="{00000000-0005-0000-0000-0000CF630000}"/>
    <cellStyle name="Normal 3 2 2 2 5 3 5" xfId="20538" xr:uid="{00000000-0005-0000-0000-00003A500000}"/>
    <cellStyle name="Normal 3 2 2 2 5 4" xfId="12128" xr:uid="{00000000-0005-0000-0000-0000602F0000}"/>
    <cellStyle name="Normal 3 2 2 2 5 4 3" xfId="27226" xr:uid="{00000000-0005-0000-0000-00005A6A0000}"/>
    <cellStyle name="Normal 3 2 2 2 5 5" xfId="7107" xr:uid="{00000000-0005-0000-0000-0000C31B0000}"/>
    <cellStyle name="Normal 3 2 2 2 5 5 3" xfId="22209" xr:uid="{00000000-0005-0000-0000-0000C1560000}"/>
    <cellStyle name="Normal 3 2 2 2 5 7" xfId="17196" xr:uid="{00000000-0005-0000-0000-00002C430000}"/>
    <cellStyle name="Normal 3 2 2 2 6" xfId="2889" xr:uid="{00000000-0005-0000-0000-0000490B0000}"/>
    <cellStyle name="Normal 3 2 2 2 6 2" xfId="12963" xr:uid="{00000000-0005-0000-0000-0000A3320000}"/>
    <cellStyle name="Normal 3 2 2 2 6 2 3" xfId="28061" xr:uid="{00000000-0005-0000-0000-00009D6D0000}"/>
    <cellStyle name="Normal 3 2 2 2 6 3" xfId="7943" xr:uid="{00000000-0005-0000-0000-0000071F0000}"/>
    <cellStyle name="Normal 3 2 2 2 6 3 3" xfId="23044" xr:uid="{00000000-0005-0000-0000-0000045A0000}"/>
    <cellStyle name="Normal 3 2 2 2 6 5" xfId="18031" xr:uid="{00000000-0005-0000-0000-00006F460000}"/>
    <cellStyle name="Normal 3 2 2 2 7" xfId="4582" xr:uid="{00000000-0005-0000-0000-0000E6110000}"/>
    <cellStyle name="Normal 3 2 2 2 7 2" xfId="14634" xr:uid="{00000000-0005-0000-0000-00002A390000}"/>
    <cellStyle name="Normal 3 2 2 2 7 2 3" xfId="29732" xr:uid="{00000000-0005-0000-0000-000024740000}"/>
    <cellStyle name="Normal 3 2 2 2 7 3" xfId="9614" xr:uid="{00000000-0005-0000-0000-00008E250000}"/>
    <cellStyle name="Normal 3 2 2 2 7 3 3" xfId="24715" xr:uid="{00000000-0005-0000-0000-00008B600000}"/>
    <cellStyle name="Normal 3 2 2 2 7 5" xfId="19702" xr:uid="{00000000-0005-0000-0000-0000F64C0000}"/>
    <cellStyle name="Normal 3 2 2 2 8" xfId="11292" xr:uid="{00000000-0005-0000-0000-00001C2C0000}"/>
    <cellStyle name="Normal 3 2 2 2 8 3" xfId="26390" xr:uid="{00000000-0005-0000-0000-000016670000}"/>
    <cellStyle name="Normal 3 2 2 2 9" xfId="6271" xr:uid="{00000000-0005-0000-0000-00007F180000}"/>
    <cellStyle name="Normal 3 2 2 2 9 3" xfId="21373" xr:uid="{00000000-0005-0000-0000-00007D530000}"/>
    <cellStyle name="Normal 3 2 2 3" xfId="1235" xr:uid="{00000000-0005-0000-0000-0000D3040000}"/>
    <cellStyle name="Normal 3 2 2 3 10" xfId="16412" xr:uid="{00000000-0005-0000-0000-00001C400000}"/>
    <cellStyle name="Normal 3 2 2 3 2" xfId="1454" xr:uid="{00000000-0005-0000-0000-0000AE050000}"/>
    <cellStyle name="Normal 3 2 2 3 2 2" xfId="1875" xr:uid="{00000000-0005-0000-0000-000053070000}"/>
    <cellStyle name="Normal 3 2 2 3 2 2 2" xfId="2714" xr:uid="{00000000-0005-0000-0000-00009A0A0000}"/>
    <cellStyle name="Normal 3 2 2 3 2 2 2 2" xfId="4404" xr:uid="{00000000-0005-0000-0000-000034110000}"/>
    <cellStyle name="Normal 3 2 2 3 2 2 2 2 2" xfId="14477" xr:uid="{00000000-0005-0000-0000-00008D380000}"/>
    <cellStyle name="Normal 3 2 2 3 2 2 2 2 2 3" xfId="29575" xr:uid="{00000000-0005-0000-0000-000087730000}"/>
    <cellStyle name="Normal 3 2 2 3 2 2 2 2 3" xfId="9457" xr:uid="{00000000-0005-0000-0000-0000F1240000}"/>
    <cellStyle name="Normal 3 2 2 3 2 2 2 2 3 3" xfId="24558" xr:uid="{00000000-0005-0000-0000-0000EE5F0000}"/>
    <cellStyle name="Normal 3 2 2 3 2 2 2 2 5" xfId="19545" xr:uid="{00000000-0005-0000-0000-0000594C0000}"/>
    <cellStyle name="Normal 3 2 2 3 2 2 2 3" xfId="6096" xr:uid="{00000000-0005-0000-0000-0000D0170000}"/>
    <cellStyle name="Normal 3 2 2 3 2 2 2 3 2" xfId="16148" xr:uid="{00000000-0005-0000-0000-0000143F0000}"/>
    <cellStyle name="Normal 3 2 2 3 2 2 2 3 3" xfId="11128" xr:uid="{00000000-0005-0000-0000-0000782B0000}"/>
    <cellStyle name="Normal 3 2 2 3 2 2 2 3 3 3" xfId="26229" xr:uid="{00000000-0005-0000-0000-000075660000}"/>
    <cellStyle name="Normal 3 2 2 3 2 2 2 3 5" xfId="21216" xr:uid="{00000000-0005-0000-0000-0000E0520000}"/>
    <cellStyle name="Normal 3 2 2 3 2 2 2 4" xfId="12806" xr:uid="{00000000-0005-0000-0000-000006320000}"/>
    <cellStyle name="Normal 3 2 2 3 2 2 2 4 3" xfId="27904" xr:uid="{00000000-0005-0000-0000-0000006D0000}"/>
    <cellStyle name="Normal 3 2 2 3 2 2 2 5" xfId="7785" xr:uid="{00000000-0005-0000-0000-0000691E0000}"/>
    <cellStyle name="Normal 3 2 2 3 2 2 2 5 3" xfId="22887" xr:uid="{00000000-0005-0000-0000-000067590000}"/>
    <cellStyle name="Normal 3 2 2 3 2 2 2 7" xfId="17874" xr:uid="{00000000-0005-0000-0000-0000D2450000}"/>
    <cellStyle name="Normal 3 2 2 3 2 2 3" xfId="3567" xr:uid="{00000000-0005-0000-0000-0000EF0D0000}"/>
    <cellStyle name="Normal 3 2 2 3 2 2 3 2" xfId="13641" xr:uid="{00000000-0005-0000-0000-000049350000}"/>
    <cellStyle name="Normal 3 2 2 3 2 2 3 2 3" xfId="28739" xr:uid="{00000000-0005-0000-0000-000043700000}"/>
    <cellStyle name="Normal 3 2 2 3 2 2 3 3" xfId="8621" xr:uid="{00000000-0005-0000-0000-0000AD210000}"/>
    <cellStyle name="Normal 3 2 2 3 2 2 3 3 3" xfId="23722" xr:uid="{00000000-0005-0000-0000-0000AA5C0000}"/>
    <cellStyle name="Normal 3 2 2 3 2 2 3 5" xfId="18709" xr:uid="{00000000-0005-0000-0000-000015490000}"/>
    <cellStyle name="Normal 3 2 2 3 2 2 4" xfId="5260" xr:uid="{00000000-0005-0000-0000-00008C140000}"/>
    <cellStyle name="Normal 3 2 2 3 2 2 4 2" xfId="15312" xr:uid="{00000000-0005-0000-0000-0000D03B0000}"/>
    <cellStyle name="Normal 3 2 2 3 2 2 4 2 3" xfId="30410" xr:uid="{00000000-0005-0000-0000-0000CA760000}"/>
    <cellStyle name="Normal 3 2 2 3 2 2 4 3" xfId="10292" xr:uid="{00000000-0005-0000-0000-000034280000}"/>
    <cellStyle name="Normal 3 2 2 3 2 2 4 3 3" xfId="25393" xr:uid="{00000000-0005-0000-0000-000031630000}"/>
    <cellStyle name="Normal 3 2 2 3 2 2 4 5" xfId="20380" xr:uid="{00000000-0005-0000-0000-00009C4F0000}"/>
    <cellStyle name="Normal 3 2 2 3 2 2 5" xfId="11970" xr:uid="{00000000-0005-0000-0000-0000C22E0000}"/>
    <cellStyle name="Normal 3 2 2 3 2 2 5 3" xfId="27068" xr:uid="{00000000-0005-0000-0000-0000BC690000}"/>
    <cellStyle name="Normal 3 2 2 3 2 2 6" xfId="6949" xr:uid="{00000000-0005-0000-0000-0000251B0000}"/>
    <cellStyle name="Normal 3 2 2 3 2 2 6 3" xfId="22051" xr:uid="{00000000-0005-0000-0000-000023560000}"/>
    <cellStyle name="Normal 3 2 2 3 2 2 8" xfId="17038" xr:uid="{00000000-0005-0000-0000-00008E420000}"/>
    <cellStyle name="Normal 3 2 2 3 2 3" xfId="2296" xr:uid="{00000000-0005-0000-0000-0000F8080000}"/>
    <cellStyle name="Normal 3 2 2 3 2 3 2" xfId="3986" xr:uid="{00000000-0005-0000-0000-0000920F0000}"/>
    <cellStyle name="Normal 3 2 2 3 2 3 2 2" xfId="14059" xr:uid="{00000000-0005-0000-0000-0000EB360000}"/>
    <cellStyle name="Normal 3 2 2 3 2 3 2 2 3" xfId="29157" xr:uid="{00000000-0005-0000-0000-0000E5710000}"/>
    <cellStyle name="Normal 3 2 2 3 2 3 2 3" xfId="9039" xr:uid="{00000000-0005-0000-0000-00004F230000}"/>
    <cellStyle name="Normal 3 2 2 3 2 3 2 3 3" xfId="24140" xr:uid="{00000000-0005-0000-0000-00004C5E0000}"/>
    <cellStyle name="Normal 3 2 2 3 2 3 2 5" xfId="19127" xr:uid="{00000000-0005-0000-0000-0000B74A0000}"/>
    <cellStyle name="Normal 3 2 2 3 2 3 3" xfId="5678" xr:uid="{00000000-0005-0000-0000-00002E160000}"/>
    <cellStyle name="Normal 3 2 2 3 2 3 3 2" xfId="15730" xr:uid="{00000000-0005-0000-0000-0000723D0000}"/>
    <cellStyle name="Normal 3 2 2 3 2 3 3 3" xfId="10710" xr:uid="{00000000-0005-0000-0000-0000D6290000}"/>
    <cellStyle name="Normal 3 2 2 3 2 3 3 3 3" xfId="25811" xr:uid="{00000000-0005-0000-0000-0000D3640000}"/>
    <cellStyle name="Normal 3 2 2 3 2 3 3 5" xfId="20798" xr:uid="{00000000-0005-0000-0000-00003E510000}"/>
    <cellStyle name="Normal 3 2 2 3 2 3 4" xfId="12388" xr:uid="{00000000-0005-0000-0000-000064300000}"/>
    <cellStyle name="Normal 3 2 2 3 2 3 4 3" xfId="27486" xr:uid="{00000000-0005-0000-0000-00005E6B0000}"/>
    <cellStyle name="Normal 3 2 2 3 2 3 5" xfId="7367" xr:uid="{00000000-0005-0000-0000-0000C71C0000}"/>
    <cellStyle name="Normal 3 2 2 3 2 3 5 3" xfId="22469" xr:uid="{00000000-0005-0000-0000-0000C5570000}"/>
    <cellStyle name="Normal 3 2 2 3 2 3 7" xfId="17456" xr:uid="{00000000-0005-0000-0000-000030440000}"/>
    <cellStyle name="Normal 3 2 2 3 2 4" xfId="3149" xr:uid="{00000000-0005-0000-0000-00004D0C0000}"/>
    <cellStyle name="Normal 3 2 2 3 2 4 2" xfId="13223" xr:uid="{00000000-0005-0000-0000-0000A7330000}"/>
    <cellStyle name="Normal 3 2 2 3 2 4 2 3" xfId="28321" xr:uid="{00000000-0005-0000-0000-0000A16E0000}"/>
    <cellStyle name="Normal 3 2 2 3 2 4 3" xfId="8203" xr:uid="{00000000-0005-0000-0000-00000B200000}"/>
    <cellStyle name="Normal 3 2 2 3 2 4 3 3" xfId="23304" xr:uid="{00000000-0005-0000-0000-0000085B0000}"/>
    <cellStyle name="Normal 3 2 2 3 2 4 5" xfId="18291" xr:uid="{00000000-0005-0000-0000-000073470000}"/>
    <cellStyle name="Normal 3 2 2 3 2 5" xfId="4842" xr:uid="{00000000-0005-0000-0000-0000EA120000}"/>
    <cellStyle name="Normal 3 2 2 3 2 5 2" xfId="14894" xr:uid="{00000000-0005-0000-0000-00002E3A0000}"/>
    <cellStyle name="Normal 3 2 2 3 2 5 2 3" xfId="29992" xr:uid="{00000000-0005-0000-0000-000028750000}"/>
    <cellStyle name="Normal 3 2 2 3 2 5 3" xfId="9874" xr:uid="{00000000-0005-0000-0000-000092260000}"/>
    <cellStyle name="Normal 3 2 2 3 2 5 3 3" xfId="24975" xr:uid="{00000000-0005-0000-0000-00008F610000}"/>
    <cellStyle name="Normal 3 2 2 3 2 5 5" xfId="19962" xr:uid="{00000000-0005-0000-0000-0000FA4D0000}"/>
    <cellStyle name="Normal 3 2 2 3 2 6" xfId="11552" xr:uid="{00000000-0005-0000-0000-0000202D0000}"/>
    <cellStyle name="Normal 3 2 2 3 2 6 3" xfId="26650" xr:uid="{00000000-0005-0000-0000-00001A680000}"/>
    <cellStyle name="Normal 3 2 2 3 2 7" xfId="6531" xr:uid="{00000000-0005-0000-0000-000083190000}"/>
    <cellStyle name="Normal 3 2 2 3 2 7 3" xfId="21633" xr:uid="{00000000-0005-0000-0000-000081540000}"/>
    <cellStyle name="Normal 3 2 2 3 2 9" xfId="16620" xr:uid="{00000000-0005-0000-0000-0000EC400000}"/>
    <cellStyle name="Normal 3 2 2 3 3" xfId="1667" xr:uid="{00000000-0005-0000-0000-000083060000}"/>
    <cellStyle name="Normal 3 2 2 3 3 2" xfId="2506" xr:uid="{00000000-0005-0000-0000-0000CA090000}"/>
    <cellStyle name="Normal 3 2 2 3 3 2 2" xfId="4196" xr:uid="{00000000-0005-0000-0000-000064100000}"/>
    <cellStyle name="Normal 3 2 2 3 3 2 2 2" xfId="14269" xr:uid="{00000000-0005-0000-0000-0000BD370000}"/>
    <cellStyle name="Normal 3 2 2 3 3 2 2 2 3" xfId="29367" xr:uid="{00000000-0005-0000-0000-0000B7720000}"/>
    <cellStyle name="Normal 3 2 2 3 3 2 2 3" xfId="9249" xr:uid="{00000000-0005-0000-0000-000021240000}"/>
    <cellStyle name="Normal 3 2 2 3 3 2 2 3 3" xfId="24350" xr:uid="{00000000-0005-0000-0000-00001E5F0000}"/>
    <cellStyle name="Normal 3 2 2 3 3 2 2 5" xfId="19337" xr:uid="{00000000-0005-0000-0000-0000894B0000}"/>
    <cellStyle name="Normal 3 2 2 3 3 2 3" xfId="5888" xr:uid="{00000000-0005-0000-0000-000000170000}"/>
    <cellStyle name="Normal 3 2 2 3 3 2 3 2" xfId="15940" xr:uid="{00000000-0005-0000-0000-0000443E0000}"/>
    <cellStyle name="Normal 3 2 2 3 3 2 3 3" xfId="10920" xr:uid="{00000000-0005-0000-0000-0000A82A0000}"/>
    <cellStyle name="Normal 3 2 2 3 3 2 3 3 3" xfId="26021" xr:uid="{00000000-0005-0000-0000-0000A5650000}"/>
    <cellStyle name="Normal 3 2 2 3 3 2 3 5" xfId="21008" xr:uid="{00000000-0005-0000-0000-000010520000}"/>
    <cellStyle name="Normal 3 2 2 3 3 2 4" xfId="12598" xr:uid="{00000000-0005-0000-0000-000036310000}"/>
    <cellStyle name="Normal 3 2 2 3 3 2 4 3" xfId="27696" xr:uid="{00000000-0005-0000-0000-0000306C0000}"/>
    <cellStyle name="Normal 3 2 2 3 3 2 5" xfId="7577" xr:uid="{00000000-0005-0000-0000-0000991D0000}"/>
    <cellStyle name="Normal 3 2 2 3 3 2 5 3" xfId="22679" xr:uid="{00000000-0005-0000-0000-000097580000}"/>
    <cellStyle name="Normal 3 2 2 3 3 2 7" xfId="17666" xr:uid="{00000000-0005-0000-0000-000002450000}"/>
    <cellStyle name="Normal 3 2 2 3 3 3" xfId="3359" xr:uid="{00000000-0005-0000-0000-00001F0D0000}"/>
    <cellStyle name="Normal 3 2 2 3 3 3 2" xfId="13433" xr:uid="{00000000-0005-0000-0000-000079340000}"/>
    <cellStyle name="Normal 3 2 2 3 3 3 2 3" xfId="28531" xr:uid="{00000000-0005-0000-0000-0000736F0000}"/>
    <cellStyle name="Normal 3 2 2 3 3 3 3" xfId="8413" xr:uid="{00000000-0005-0000-0000-0000DD200000}"/>
    <cellStyle name="Normal 3 2 2 3 3 3 3 3" xfId="23514" xr:uid="{00000000-0005-0000-0000-0000DA5B0000}"/>
    <cellStyle name="Normal 3 2 2 3 3 3 5" xfId="18501" xr:uid="{00000000-0005-0000-0000-000045480000}"/>
    <cellStyle name="Normal 3 2 2 3 3 4" xfId="5052" xr:uid="{00000000-0005-0000-0000-0000BC130000}"/>
    <cellStyle name="Normal 3 2 2 3 3 4 2" xfId="15104" xr:uid="{00000000-0005-0000-0000-0000003B0000}"/>
    <cellStyle name="Normal 3 2 2 3 3 4 2 3" xfId="30202" xr:uid="{00000000-0005-0000-0000-0000FA750000}"/>
    <cellStyle name="Normal 3 2 2 3 3 4 3" xfId="10084" xr:uid="{00000000-0005-0000-0000-000064270000}"/>
    <cellStyle name="Normal 3 2 2 3 3 4 3 3" xfId="25185" xr:uid="{00000000-0005-0000-0000-000061620000}"/>
    <cellStyle name="Normal 3 2 2 3 3 4 5" xfId="20172" xr:uid="{00000000-0005-0000-0000-0000CC4E0000}"/>
    <cellStyle name="Normal 3 2 2 3 3 5" xfId="11762" xr:uid="{00000000-0005-0000-0000-0000F22D0000}"/>
    <cellStyle name="Normal 3 2 2 3 3 5 3" xfId="26860" xr:uid="{00000000-0005-0000-0000-0000EC680000}"/>
    <cellStyle name="Normal 3 2 2 3 3 6" xfId="6741" xr:uid="{00000000-0005-0000-0000-0000551A0000}"/>
    <cellStyle name="Normal 3 2 2 3 3 6 3" xfId="21843" xr:uid="{00000000-0005-0000-0000-000053550000}"/>
    <cellStyle name="Normal 3 2 2 3 3 8" xfId="16830" xr:uid="{00000000-0005-0000-0000-0000BE410000}"/>
    <cellStyle name="Normal 3 2 2 3 4" xfId="2088" xr:uid="{00000000-0005-0000-0000-000028080000}"/>
    <cellStyle name="Normal 3 2 2 3 4 2" xfId="3778" xr:uid="{00000000-0005-0000-0000-0000C20E0000}"/>
    <cellStyle name="Normal 3 2 2 3 4 2 2" xfId="13851" xr:uid="{00000000-0005-0000-0000-00001B360000}"/>
    <cellStyle name="Normal 3 2 2 3 4 2 2 3" xfId="28949" xr:uid="{00000000-0005-0000-0000-000015710000}"/>
    <cellStyle name="Normal 3 2 2 3 4 2 3" xfId="8831" xr:uid="{00000000-0005-0000-0000-00007F220000}"/>
    <cellStyle name="Normal 3 2 2 3 4 2 3 3" xfId="23932" xr:uid="{00000000-0005-0000-0000-00007C5D0000}"/>
    <cellStyle name="Normal 3 2 2 3 4 2 5" xfId="18919" xr:uid="{00000000-0005-0000-0000-0000E7490000}"/>
    <cellStyle name="Normal 3 2 2 3 4 3" xfId="5470" xr:uid="{00000000-0005-0000-0000-00005E150000}"/>
    <cellStyle name="Normal 3 2 2 3 4 3 2" xfId="15522" xr:uid="{00000000-0005-0000-0000-0000A23C0000}"/>
    <cellStyle name="Normal 3 2 2 3 4 3 2 3" xfId="30620" xr:uid="{00000000-0005-0000-0000-00009C770000}"/>
    <cellStyle name="Normal 3 2 2 3 4 3 3" xfId="10502" xr:uid="{00000000-0005-0000-0000-000006290000}"/>
    <cellStyle name="Normal 3 2 2 3 4 3 3 3" xfId="25603" xr:uid="{00000000-0005-0000-0000-000003640000}"/>
    <cellStyle name="Normal 3 2 2 3 4 3 5" xfId="20590" xr:uid="{00000000-0005-0000-0000-00006E500000}"/>
    <cellStyle name="Normal 3 2 2 3 4 4" xfId="12180" xr:uid="{00000000-0005-0000-0000-0000942F0000}"/>
    <cellStyle name="Normal 3 2 2 3 4 4 3" xfId="27278" xr:uid="{00000000-0005-0000-0000-00008E6A0000}"/>
    <cellStyle name="Normal 3 2 2 3 4 5" xfId="7159" xr:uid="{00000000-0005-0000-0000-0000F71B0000}"/>
    <cellStyle name="Normal 3 2 2 3 4 5 3" xfId="22261" xr:uid="{00000000-0005-0000-0000-0000F5560000}"/>
    <cellStyle name="Normal 3 2 2 3 4 7" xfId="17248" xr:uid="{00000000-0005-0000-0000-000060430000}"/>
    <cellStyle name="Normal 3 2 2 3 5" xfId="2941" xr:uid="{00000000-0005-0000-0000-00007D0B0000}"/>
    <cellStyle name="Normal 3 2 2 3 5 2" xfId="13015" xr:uid="{00000000-0005-0000-0000-0000D7320000}"/>
    <cellStyle name="Normal 3 2 2 3 5 2 3" xfId="28113" xr:uid="{00000000-0005-0000-0000-0000D16D0000}"/>
    <cellStyle name="Normal 3 2 2 3 5 3" xfId="7995" xr:uid="{00000000-0005-0000-0000-00003B1F0000}"/>
    <cellStyle name="Normal 3 2 2 3 5 3 3" xfId="23096" xr:uid="{00000000-0005-0000-0000-0000385A0000}"/>
    <cellStyle name="Normal 3 2 2 3 5 5" xfId="18083" xr:uid="{00000000-0005-0000-0000-0000A3460000}"/>
    <cellStyle name="Normal 3 2 2 3 6" xfId="4634" xr:uid="{00000000-0005-0000-0000-00001A120000}"/>
    <cellStyle name="Normal 3 2 2 3 6 2" xfId="14686" xr:uid="{00000000-0005-0000-0000-00005E390000}"/>
    <cellStyle name="Normal 3 2 2 3 6 2 3" xfId="29784" xr:uid="{00000000-0005-0000-0000-000058740000}"/>
    <cellStyle name="Normal 3 2 2 3 6 3" xfId="9666" xr:uid="{00000000-0005-0000-0000-0000C2250000}"/>
    <cellStyle name="Normal 3 2 2 3 6 3 3" xfId="24767" xr:uid="{00000000-0005-0000-0000-0000BF600000}"/>
    <cellStyle name="Normal 3 2 2 3 6 5" xfId="19754" xr:uid="{00000000-0005-0000-0000-00002A4D0000}"/>
    <cellStyle name="Normal 3 2 2 3 7" xfId="11344" xr:uid="{00000000-0005-0000-0000-0000502C0000}"/>
    <cellStyle name="Normal 3 2 2 3 7 3" xfId="26442" xr:uid="{00000000-0005-0000-0000-00004A670000}"/>
    <cellStyle name="Normal 3 2 2 3 8" xfId="6323" xr:uid="{00000000-0005-0000-0000-0000B3180000}"/>
    <cellStyle name="Normal 3 2 2 3 8 3" xfId="21425" xr:uid="{00000000-0005-0000-0000-0000B1530000}"/>
    <cellStyle name="Normal 3 2 2 4" xfId="1348" xr:uid="{00000000-0005-0000-0000-000044050000}"/>
    <cellStyle name="Normal 3 2 2 4 2" xfId="1771" xr:uid="{00000000-0005-0000-0000-0000EB060000}"/>
    <cellStyle name="Normal 3 2 2 4 2 2" xfId="2610" xr:uid="{00000000-0005-0000-0000-0000320A0000}"/>
    <cellStyle name="Normal 3 2 2 4 2 2 2" xfId="4300" xr:uid="{00000000-0005-0000-0000-0000CC100000}"/>
    <cellStyle name="Normal 3 2 2 4 2 2 2 2" xfId="14373" xr:uid="{00000000-0005-0000-0000-000025380000}"/>
    <cellStyle name="Normal 3 2 2 4 2 2 2 2 3" xfId="29471" xr:uid="{00000000-0005-0000-0000-00001F730000}"/>
    <cellStyle name="Normal 3 2 2 4 2 2 2 3" xfId="9353" xr:uid="{00000000-0005-0000-0000-000089240000}"/>
    <cellStyle name="Normal 3 2 2 4 2 2 2 3 3" xfId="24454" xr:uid="{00000000-0005-0000-0000-0000865F0000}"/>
    <cellStyle name="Normal 3 2 2 4 2 2 2 5" xfId="19441" xr:uid="{00000000-0005-0000-0000-0000F14B0000}"/>
    <cellStyle name="Normal 3 2 2 4 2 2 3" xfId="5992" xr:uid="{00000000-0005-0000-0000-000068170000}"/>
    <cellStyle name="Normal 3 2 2 4 2 2 3 2" xfId="16044" xr:uid="{00000000-0005-0000-0000-0000AC3E0000}"/>
    <cellStyle name="Normal 3 2 2 4 2 2 3 3" xfId="11024" xr:uid="{00000000-0005-0000-0000-0000102B0000}"/>
    <cellStyle name="Normal 3 2 2 4 2 2 3 3 3" xfId="26125" xr:uid="{00000000-0005-0000-0000-00000D660000}"/>
    <cellStyle name="Normal 3 2 2 4 2 2 3 5" xfId="21112" xr:uid="{00000000-0005-0000-0000-000078520000}"/>
    <cellStyle name="Normal 3 2 2 4 2 2 4" xfId="12702" xr:uid="{00000000-0005-0000-0000-00009E310000}"/>
    <cellStyle name="Normal 3 2 2 4 2 2 4 3" xfId="27800" xr:uid="{00000000-0005-0000-0000-0000986C0000}"/>
    <cellStyle name="Normal 3 2 2 4 2 2 5" xfId="7681" xr:uid="{00000000-0005-0000-0000-0000011E0000}"/>
    <cellStyle name="Normal 3 2 2 4 2 2 5 3" xfId="22783" xr:uid="{00000000-0005-0000-0000-0000FF580000}"/>
    <cellStyle name="Normal 3 2 2 4 2 2 7" xfId="17770" xr:uid="{00000000-0005-0000-0000-00006A450000}"/>
    <cellStyle name="Normal 3 2 2 4 2 3" xfId="3463" xr:uid="{00000000-0005-0000-0000-0000870D0000}"/>
    <cellStyle name="Normal 3 2 2 4 2 3 2" xfId="13537" xr:uid="{00000000-0005-0000-0000-0000E1340000}"/>
    <cellStyle name="Normal 3 2 2 4 2 3 2 3" xfId="28635" xr:uid="{00000000-0005-0000-0000-0000DB6F0000}"/>
    <cellStyle name="Normal 3 2 2 4 2 3 3" xfId="8517" xr:uid="{00000000-0005-0000-0000-000045210000}"/>
    <cellStyle name="Normal 3 2 2 4 2 3 3 3" xfId="23618" xr:uid="{00000000-0005-0000-0000-0000425C0000}"/>
    <cellStyle name="Normal 3 2 2 4 2 3 5" xfId="18605" xr:uid="{00000000-0005-0000-0000-0000AD480000}"/>
    <cellStyle name="Normal 3 2 2 4 2 4" xfId="5156" xr:uid="{00000000-0005-0000-0000-000024140000}"/>
    <cellStyle name="Normal 3 2 2 4 2 4 2" xfId="15208" xr:uid="{00000000-0005-0000-0000-0000683B0000}"/>
    <cellStyle name="Normal 3 2 2 4 2 4 2 3" xfId="30306" xr:uid="{00000000-0005-0000-0000-000062760000}"/>
    <cellStyle name="Normal 3 2 2 4 2 4 3" xfId="10188" xr:uid="{00000000-0005-0000-0000-0000CC270000}"/>
    <cellStyle name="Normal 3 2 2 4 2 4 3 3" xfId="25289" xr:uid="{00000000-0005-0000-0000-0000C9620000}"/>
    <cellStyle name="Normal 3 2 2 4 2 4 5" xfId="20276" xr:uid="{00000000-0005-0000-0000-0000344F0000}"/>
    <cellStyle name="Normal 3 2 2 4 2 5" xfId="11866" xr:uid="{00000000-0005-0000-0000-00005A2E0000}"/>
    <cellStyle name="Normal 3 2 2 4 2 5 3" xfId="26964" xr:uid="{00000000-0005-0000-0000-000054690000}"/>
    <cellStyle name="Normal 3 2 2 4 2 6" xfId="6845" xr:uid="{00000000-0005-0000-0000-0000BD1A0000}"/>
    <cellStyle name="Normal 3 2 2 4 2 6 3" xfId="21947" xr:uid="{00000000-0005-0000-0000-0000BB550000}"/>
    <cellStyle name="Normal 3 2 2 4 2 8" xfId="16934" xr:uid="{00000000-0005-0000-0000-000026420000}"/>
    <cellStyle name="Normal 3 2 2 4 3" xfId="2192" xr:uid="{00000000-0005-0000-0000-000090080000}"/>
    <cellStyle name="Normal 3 2 2 4 3 2" xfId="3882" xr:uid="{00000000-0005-0000-0000-00002A0F0000}"/>
    <cellStyle name="Normal 3 2 2 4 3 2 2" xfId="13955" xr:uid="{00000000-0005-0000-0000-000083360000}"/>
    <cellStyle name="Normal 3 2 2 4 3 2 2 3" xfId="29053" xr:uid="{00000000-0005-0000-0000-00007D710000}"/>
    <cellStyle name="Normal 3 2 2 4 3 2 3" xfId="8935" xr:uid="{00000000-0005-0000-0000-0000E7220000}"/>
    <cellStyle name="Normal 3 2 2 4 3 2 3 3" xfId="24036" xr:uid="{00000000-0005-0000-0000-0000E45D0000}"/>
    <cellStyle name="Normal 3 2 2 4 3 2 5" xfId="19023" xr:uid="{00000000-0005-0000-0000-00004F4A0000}"/>
    <cellStyle name="Normal 3 2 2 4 3 3" xfId="5574" xr:uid="{00000000-0005-0000-0000-0000C6150000}"/>
    <cellStyle name="Normal 3 2 2 4 3 3 2" xfId="15626" xr:uid="{00000000-0005-0000-0000-00000A3D0000}"/>
    <cellStyle name="Normal 3 2 2 4 3 3 3" xfId="10606" xr:uid="{00000000-0005-0000-0000-00006E290000}"/>
    <cellStyle name="Normal 3 2 2 4 3 3 3 3" xfId="25707" xr:uid="{00000000-0005-0000-0000-00006B640000}"/>
    <cellStyle name="Normal 3 2 2 4 3 3 5" xfId="20694" xr:uid="{00000000-0005-0000-0000-0000D6500000}"/>
    <cellStyle name="Normal 3 2 2 4 3 4" xfId="12284" xr:uid="{00000000-0005-0000-0000-0000FC2F0000}"/>
    <cellStyle name="Normal 3 2 2 4 3 4 3" xfId="27382" xr:uid="{00000000-0005-0000-0000-0000F66A0000}"/>
    <cellStyle name="Normal 3 2 2 4 3 5" xfId="7263" xr:uid="{00000000-0005-0000-0000-00005F1C0000}"/>
    <cellStyle name="Normal 3 2 2 4 3 5 3" xfId="22365" xr:uid="{00000000-0005-0000-0000-00005D570000}"/>
    <cellStyle name="Normal 3 2 2 4 3 7" xfId="17352" xr:uid="{00000000-0005-0000-0000-0000C8430000}"/>
    <cellStyle name="Normal 3 2 2 4 4" xfId="3045" xr:uid="{00000000-0005-0000-0000-0000E50B0000}"/>
    <cellStyle name="Normal 3 2 2 4 4 2" xfId="13119" xr:uid="{00000000-0005-0000-0000-00003F330000}"/>
    <cellStyle name="Normal 3 2 2 4 4 2 3" xfId="28217" xr:uid="{00000000-0005-0000-0000-0000396E0000}"/>
    <cellStyle name="Normal 3 2 2 4 4 3" xfId="8099" xr:uid="{00000000-0005-0000-0000-0000A31F0000}"/>
    <cellStyle name="Normal 3 2 2 4 4 3 3" xfId="23200" xr:uid="{00000000-0005-0000-0000-0000A05A0000}"/>
    <cellStyle name="Normal 3 2 2 4 4 5" xfId="18187" xr:uid="{00000000-0005-0000-0000-00000B470000}"/>
    <cellStyle name="Normal 3 2 2 4 5" xfId="4738" xr:uid="{00000000-0005-0000-0000-000082120000}"/>
    <cellStyle name="Normal 3 2 2 4 5 2" xfId="14790" xr:uid="{00000000-0005-0000-0000-0000C6390000}"/>
    <cellStyle name="Normal 3 2 2 4 5 2 3" xfId="29888" xr:uid="{00000000-0005-0000-0000-0000C0740000}"/>
    <cellStyle name="Normal 3 2 2 4 5 3" xfId="9770" xr:uid="{00000000-0005-0000-0000-00002A260000}"/>
    <cellStyle name="Normal 3 2 2 4 5 3 3" xfId="24871" xr:uid="{00000000-0005-0000-0000-000027610000}"/>
    <cellStyle name="Normal 3 2 2 4 5 5" xfId="19858" xr:uid="{00000000-0005-0000-0000-0000924D0000}"/>
    <cellStyle name="Normal 3 2 2 4 6" xfId="11448" xr:uid="{00000000-0005-0000-0000-0000B82C0000}"/>
    <cellStyle name="Normal 3 2 2 4 6 3" xfId="26546" xr:uid="{00000000-0005-0000-0000-0000B2670000}"/>
    <cellStyle name="Normal 3 2 2 4 7" xfId="6427" xr:uid="{00000000-0005-0000-0000-00001B190000}"/>
    <cellStyle name="Normal 3 2 2 4 7 3" xfId="21529" xr:uid="{00000000-0005-0000-0000-000019540000}"/>
    <cellStyle name="Normal 3 2 2 4 9" xfId="16516" xr:uid="{00000000-0005-0000-0000-000084400000}"/>
    <cellStyle name="Normal 3 2 2 5" xfId="1561" xr:uid="{00000000-0005-0000-0000-000019060000}"/>
    <cellStyle name="Normal 3 2 2 5 2" xfId="2402" xr:uid="{00000000-0005-0000-0000-000062090000}"/>
    <cellStyle name="Normal 3 2 2 5 2 2" xfId="4092" xr:uid="{00000000-0005-0000-0000-0000FC0F0000}"/>
    <cellStyle name="Normal 3 2 2 5 2 2 2" xfId="14165" xr:uid="{00000000-0005-0000-0000-000055370000}"/>
    <cellStyle name="Normal 3 2 2 5 2 2 2 3" xfId="29263" xr:uid="{00000000-0005-0000-0000-00004F720000}"/>
    <cellStyle name="Normal 3 2 2 5 2 2 3" xfId="9145" xr:uid="{00000000-0005-0000-0000-0000B9230000}"/>
    <cellStyle name="Normal 3 2 2 5 2 2 3 3" xfId="24246" xr:uid="{00000000-0005-0000-0000-0000B65E0000}"/>
    <cellStyle name="Normal 3 2 2 5 2 2 5" xfId="19233" xr:uid="{00000000-0005-0000-0000-0000214B0000}"/>
    <cellStyle name="Normal 3 2 2 5 2 3" xfId="5784" xr:uid="{00000000-0005-0000-0000-000098160000}"/>
    <cellStyle name="Normal 3 2 2 5 2 3 2" xfId="15836" xr:uid="{00000000-0005-0000-0000-0000DC3D0000}"/>
    <cellStyle name="Normal 3 2 2 5 2 3 3" xfId="10816" xr:uid="{00000000-0005-0000-0000-0000402A0000}"/>
    <cellStyle name="Normal 3 2 2 5 2 3 3 3" xfId="25917" xr:uid="{00000000-0005-0000-0000-00003D650000}"/>
    <cellStyle name="Normal 3 2 2 5 2 3 5" xfId="20904" xr:uid="{00000000-0005-0000-0000-0000A8510000}"/>
    <cellStyle name="Normal 3 2 2 5 2 4" xfId="12494" xr:uid="{00000000-0005-0000-0000-0000CE300000}"/>
    <cellStyle name="Normal 3 2 2 5 2 4 3" xfId="27592" xr:uid="{00000000-0005-0000-0000-0000C86B0000}"/>
    <cellStyle name="Normal 3 2 2 5 2 5" xfId="7473" xr:uid="{00000000-0005-0000-0000-0000311D0000}"/>
    <cellStyle name="Normal 3 2 2 5 2 5 3" xfId="22575" xr:uid="{00000000-0005-0000-0000-00002F580000}"/>
    <cellStyle name="Normal 3 2 2 5 2 7" xfId="17562" xr:uid="{00000000-0005-0000-0000-00009A440000}"/>
    <cellStyle name="Normal 3 2 2 5 3" xfId="3255" xr:uid="{00000000-0005-0000-0000-0000B70C0000}"/>
    <cellStyle name="Normal 3 2 2 5 3 2" xfId="13329" xr:uid="{00000000-0005-0000-0000-000011340000}"/>
    <cellStyle name="Normal 3 2 2 5 3 2 3" xfId="28427" xr:uid="{00000000-0005-0000-0000-00000B6F0000}"/>
    <cellStyle name="Normal 3 2 2 5 3 3" xfId="8309" xr:uid="{00000000-0005-0000-0000-000075200000}"/>
    <cellStyle name="Normal 3 2 2 5 3 3 3" xfId="23410" xr:uid="{00000000-0005-0000-0000-0000725B0000}"/>
    <cellStyle name="Normal 3 2 2 5 3 5" xfId="18397" xr:uid="{00000000-0005-0000-0000-0000DD470000}"/>
    <cellStyle name="Normal 3 2 2 5 4" xfId="4948" xr:uid="{00000000-0005-0000-0000-000054130000}"/>
    <cellStyle name="Normal 3 2 2 5 4 2" xfId="15000" xr:uid="{00000000-0005-0000-0000-0000983A0000}"/>
    <cellStyle name="Normal 3 2 2 5 4 2 3" xfId="30098" xr:uid="{00000000-0005-0000-0000-000092750000}"/>
    <cellStyle name="Normal 3 2 2 5 4 3" xfId="9980" xr:uid="{00000000-0005-0000-0000-0000FC260000}"/>
    <cellStyle name="Normal 3 2 2 5 4 3 3" xfId="25081" xr:uid="{00000000-0005-0000-0000-0000F9610000}"/>
    <cellStyle name="Normal 3 2 2 5 4 5" xfId="20068" xr:uid="{00000000-0005-0000-0000-0000644E0000}"/>
    <cellStyle name="Normal 3 2 2 5 5" xfId="11658" xr:uid="{00000000-0005-0000-0000-00008A2D0000}"/>
    <cellStyle name="Normal 3 2 2 5 5 3" xfId="26756" xr:uid="{00000000-0005-0000-0000-000084680000}"/>
    <cellStyle name="Normal 3 2 2 5 6" xfId="6637" xr:uid="{00000000-0005-0000-0000-0000ED190000}"/>
    <cellStyle name="Normal 3 2 2 5 6 3" xfId="21739" xr:uid="{00000000-0005-0000-0000-0000EB540000}"/>
    <cellStyle name="Normal 3 2 2 5 8" xfId="16726" xr:uid="{00000000-0005-0000-0000-000056410000}"/>
    <cellStyle name="Normal 3 2 2 6" xfId="1982" xr:uid="{00000000-0005-0000-0000-0000BE070000}"/>
    <cellStyle name="Normal 3 2 2 6 2" xfId="3674" xr:uid="{00000000-0005-0000-0000-00005A0E0000}"/>
    <cellStyle name="Normal 3 2 2 6 2 2" xfId="13747" xr:uid="{00000000-0005-0000-0000-0000B3350000}"/>
    <cellStyle name="Normal 3 2 2 6 2 2 3" xfId="28845" xr:uid="{00000000-0005-0000-0000-0000AD700000}"/>
    <cellStyle name="Normal 3 2 2 6 2 3" xfId="8727" xr:uid="{00000000-0005-0000-0000-000017220000}"/>
    <cellStyle name="Normal 3 2 2 6 2 3 3" xfId="23828" xr:uid="{00000000-0005-0000-0000-0000145D0000}"/>
    <cellStyle name="Normal 3 2 2 6 2 5" xfId="18815" xr:uid="{00000000-0005-0000-0000-00007F490000}"/>
    <cellStyle name="Normal 3 2 2 6 3" xfId="5366" xr:uid="{00000000-0005-0000-0000-0000F6140000}"/>
    <cellStyle name="Normal 3 2 2 6 3 2" xfId="15418" xr:uid="{00000000-0005-0000-0000-00003A3C0000}"/>
    <cellStyle name="Normal 3 2 2 6 3 2 3" xfId="30516" xr:uid="{00000000-0005-0000-0000-000034770000}"/>
    <cellStyle name="Normal 3 2 2 6 3 3" xfId="10398" xr:uid="{00000000-0005-0000-0000-00009E280000}"/>
    <cellStyle name="Normal 3 2 2 6 3 3 3" xfId="25499" xr:uid="{00000000-0005-0000-0000-00009B630000}"/>
    <cellStyle name="Normal 3 2 2 6 3 5" xfId="20486" xr:uid="{00000000-0005-0000-0000-000006500000}"/>
    <cellStyle name="Normal 3 2 2 6 4" xfId="12076" xr:uid="{00000000-0005-0000-0000-00002C2F0000}"/>
    <cellStyle name="Normal 3 2 2 6 4 3" xfId="27174" xr:uid="{00000000-0005-0000-0000-0000266A0000}"/>
    <cellStyle name="Normal 3 2 2 6 5" xfId="7055" xr:uid="{00000000-0005-0000-0000-00008F1B0000}"/>
    <cellStyle name="Normal 3 2 2 6 5 3" xfId="22157" xr:uid="{00000000-0005-0000-0000-00008D560000}"/>
    <cellStyle name="Normal 3 2 2 6 7" xfId="17144" xr:uid="{00000000-0005-0000-0000-0000F8420000}"/>
    <cellStyle name="Normal 3 2 2 7" xfId="2833" xr:uid="{00000000-0005-0000-0000-0000110B0000}"/>
    <cellStyle name="Normal 3 2 2 7 2" xfId="12911" xr:uid="{00000000-0005-0000-0000-00006F320000}"/>
    <cellStyle name="Normal 3 2 2 7 2 3" xfId="28009" xr:uid="{00000000-0005-0000-0000-0000696D0000}"/>
    <cellStyle name="Normal 3 2 2 7 3" xfId="7891" xr:uid="{00000000-0005-0000-0000-0000D31E0000}"/>
    <cellStyle name="Normal 3 2 2 7 3 3" xfId="22992" xr:uid="{00000000-0005-0000-0000-0000D0590000}"/>
    <cellStyle name="Normal 3 2 2 7 5" xfId="17979" xr:uid="{00000000-0005-0000-0000-00003B460000}"/>
    <cellStyle name="Normal 3 2 2 8" xfId="4527" xr:uid="{00000000-0005-0000-0000-0000AF110000}"/>
    <cellStyle name="Normal 3 2 2 8 2" xfId="14582" xr:uid="{00000000-0005-0000-0000-0000F6380000}"/>
    <cellStyle name="Normal 3 2 2 8 2 3" xfId="29680" xr:uid="{00000000-0005-0000-0000-0000F0730000}"/>
    <cellStyle name="Normal 3 2 2 8 3" xfId="9562" xr:uid="{00000000-0005-0000-0000-00005A250000}"/>
    <cellStyle name="Normal 3 2 2 8 3 3" xfId="24663" xr:uid="{00000000-0005-0000-0000-000057600000}"/>
    <cellStyle name="Normal 3 2 2 8 5" xfId="19650" xr:uid="{00000000-0005-0000-0000-0000C24C0000}"/>
    <cellStyle name="Normal 3 2 2 9" xfId="11238" xr:uid="{00000000-0005-0000-0000-0000E62B0000}"/>
    <cellStyle name="Normal 3 2 2 9 3" xfId="26338" xr:uid="{00000000-0005-0000-0000-0000E2660000}"/>
    <cellStyle name="Normal 3 2 3" xfId="529" xr:uid="{00000000-0005-0000-0000-000011020000}"/>
    <cellStyle name="Normal 3 3" xfId="851" xr:uid="{00000000-0005-0000-0000-000053030000}"/>
    <cellStyle name="Normal 3 3 10" xfId="6218" xr:uid="{00000000-0005-0000-0000-00004A180000}"/>
    <cellStyle name="Normal 3 3 10 3" xfId="21322" xr:uid="{00000000-0005-0000-0000-00004A530000}"/>
    <cellStyle name="Normal 3 3 12" xfId="16307" xr:uid="{00000000-0005-0000-0000-0000B33F0000}"/>
    <cellStyle name="Normal 3 3 2" xfId="1182" xr:uid="{00000000-0005-0000-0000-00009E040000}"/>
    <cellStyle name="Normal 3 3 2 11" xfId="16361" xr:uid="{00000000-0005-0000-0000-0000E93F0000}"/>
    <cellStyle name="Normal 3 3 2 2" xfId="1290" xr:uid="{00000000-0005-0000-0000-00000A050000}"/>
    <cellStyle name="Normal 3 3 2 2 10" xfId="16465" xr:uid="{00000000-0005-0000-0000-000051400000}"/>
    <cellStyle name="Normal 3 3 2 2 2" xfId="1507" xr:uid="{00000000-0005-0000-0000-0000E3050000}"/>
    <cellStyle name="Normal 3 3 2 2 2 2" xfId="1928" xr:uid="{00000000-0005-0000-0000-000088070000}"/>
    <cellStyle name="Normal 3 3 2 2 2 2 2" xfId="2767" xr:uid="{00000000-0005-0000-0000-0000CF0A0000}"/>
    <cellStyle name="Normal 3 3 2 2 2 2 2 2" xfId="4457" xr:uid="{00000000-0005-0000-0000-000069110000}"/>
    <cellStyle name="Normal 3 3 2 2 2 2 2 2 2" xfId="14530" xr:uid="{00000000-0005-0000-0000-0000C2380000}"/>
    <cellStyle name="Normal 3 3 2 2 2 2 2 2 2 3" xfId="29628" xr:uid="{00000000-0005-0000-0000-0000BC730000}"/>
    <cellStyle name="Normal 3 3 2 2 2 2 2 2 3" xfId="9510" xr:uid="{00000000-0005-0000-0000-000026250000}"/>
    <cellStyle name="Normal 3 3 2 2 2 2 2 2 3 3" xfId="24611" xr:uid="{00000000-0005-0000-0000-000023600000}"/>
    <cellStyle name="Normal 3 3 2 2 2 2 2 2 5" xfId="19598" xr:uid="{00000000-0005-0000-0000-00008E4C0000}"/>
    <cellStyle name="Normal 3 3 2 2 2 2 2 3" xfId="6149" xr:uid="{00000000-0005-0000-0000-000005180000}"/>
    <cellStyle name="Normal 3 3 2 2 2 2 2 3 2" xfId="16201" xr:uid="{00000000-0005-0000-0000-0000493F0000}"/>
    <cellStyle name="Normal 3 3 2 2 2 2 2 3 3" xfId="11181" xr:uid="{00000000-0005-0000-0000-0000AD2B0000}"/>
    <cellStyle name="Normal 3 3 2 2 2 2 2 3 3 3" xfId="26282" xr:uid="{00000000-0005-0000-0000-0000AA660000}"/>
    <cellStyle name="Normal 3 3 2 2 2 2 2 3 5" xfId="21269" xr:uid="{00000000-0005-0000-0000-000015530000}"/>
    <cellStyle name="Normal 3 3 2 2 2 2 2 4" xfId="12859" xr:uid="{00000000-0005-0000-0000-00003B320000}"/>
    <cellStyle name="Normal 3 3 2 2 2 2 2 4 3" xfId="27957" xr:uid="{00000000-0005-0000-0000-0000356D0000}"/>
    <cellStyle name="Normal 3 3 2 2 2 2 2 5" xfId="7838" xr:uid="{00000000-0005-0000-0000-00009E1E0000}"/>
    <cellStyle name="Normal 3 3 2 2 2 2 2 5 3" xfId="22940" xr:uid="{00000000-0005-0000-0000-00009C590000}"/>
    <cellStyle name="Normal 3 3 2 2 2 2 2 7" xfId="17927" xr:uid="{00000000-0005-0000-0000-000007460000}"/>
    <cellStyle name="Normal 3 3 2 2 2 2 3" xfId="3620" xr:uid="{00000000-0005-0000-0000-0000240E0000}"/>
    <cellStyle name="Normal 3 3 2 2 2 2 3 2" xfId="13694" xr:uid="{00000000-0005-0000-0000-00007E350000}"/>
    <cellStyle name="Normal 3 3 2 2 2 2 3 2 3" xfId="28792" xr:uid="{00000000-0005-0000-0000-000078700000}"/>
    <cellStyle name="Normal 3 3 2 2 2 2 3 3" xfId="8674" xr:uid="{00000000-0005-0000-0000-0000E2210000}"/>
    <cellStyle name="Normal 3 3 2 2 2 2 3 3 3" xfId="23775" xr:uid="{00000000-0005-0000-0000-0000DF5C0000}"/>
    <cellStyle name="Normal 3 3 2 2 2 2 3 5" xfId="18762" xr:uid="{00000000-0005-0000-0000-00004A490000}"/>
    <cellStyle name="Normal 3 3 2 2 2 2 4" xfId="5313" xr:uid="{00000000-0005-0000-0000-0000C1140000}"/>
    <cellStyle name="Normal 3 3 2 2 2 2 4 2" xfId="15365" xr:uid="{00000000-0005-0000-0000-0000053C0000}"/>
    <cellStyle name="Normal 3 3 2 2 2 2 4 2 3" xfId="30463" xr:uid="{00000000-0005-0000-0000-0000FF760000}"/>
    <cellStyle name="Normal 3 3 2 2 2 2 4 3" xfId="10345" xr:uid="{00000000-0005-0000-0000-000069280000}"/>
    <cellStyle name="Normal 3 3 2 2 2 2 4 3 3" xfId="25446" xr:uid="{00000000-0005-0000-0000-000066630000}"/>
    <cellStyle name="Normal 3 3 2 2 2 2 4 5" xfId="20433" xr:uid="{00000000-0005-0000-0000-0000D14F0000}"/>
    <cellStyle name="Normal 3 3 2 2 2 2 5" xfId="12023" xr:uid="{00000000-0005-0000-0000-0000F72E0000}"/>
    <cellStyle name="Normal 3 3 2 2 2 2 5 3" xfId="27121" xr:uid="{00000000-0005-0000-0000-0000F1690000}"/>
    <cellStyle name="Normal 3 3 2 2 2 2 6" xfId="7002" xr:uid="{00000000-0005-0000-0000-00005A1B0000}"/>
    <cellStyle name="Normal 3 3 2 2 2 2 6 3" xfId="22104" xr:uid="{00000000-0005-0000-0000-000058560000}"/>
    <cellStyle name="Normal 3 3 2 2 2 2 8" xfId="17091" xr:uid="{00000000-0005-0000-0000-0000C3420000}"/>
    <cellStyle name="Normal 3 3 2 2 2 3" xfId="2349" xr:uid="{00000000-0005-0000-0000-00002D090000}"/>
    <cellStyle name="Normal 3 3 2 2 2 3 2" xfId="4039" xr:uid="{00000000-0005-0000-0000-0000C70F0000}"/>
    <cellStyle name="Normal 3 3 2 2 2 3 2 2" xfId="14112" xr:uid="{00000000-0005-0000-0000-000020370000}"/>
    <cellStyle name="Normal 3 3 2 2 2 3 2 2 3" xfId="29210" xr:uid="{00000000-0005-0000-0000-00001A720000}"/>
    <cellStyle name="Normal 3 3 2 2 2 3 2 3" xfId="9092" xr:uid="{00000000-0005-0000-0000-000084230000}"/>
    <cellStyle name="Normal 3 3 2 2 2 3 2 3 3" xfId="24193" xr:uid="{00000000-0005-0000-0000-0000815E0000}"/>
    <cellStyle name="Normal 3 3 2 2 2 3 2 5" xfId="19180" xr:uid="{00000000-0005-0000-0000-0000EC4A0000}"/>
    <cellStyle name="Normal 3 3 2 2 2 3 3" xfId="5731" xr:uid="{00000000-0005-0000-0000-000063160000}"/>
    <cellStyle name="Normal 3 3 2 2 2 3 3 2" xfId="15783" xr:uid="{00000000-0005-0000-0000-0000A73D0000}"/>
    <cellStyle name="Normal 3 3 2 2 2 3 3 3" xfId="10763" xr:uid="{00000000-0005-0000-0000-00000B2A0000}"/>
    <cellStyle name="Normal 3 3 2 2 2 3 3 3 3" xfId="25864" xr:uid="{00000000-0005-0000-0000-000008650000}"/>
    <cellStyle name="Normal 3 3 2 2 2 3 3 5" xfId="20851" xr:uid="{00000000-0005-0000-0000-000073510000}"/>
    <cellStyle name="Normal 3 3 2 2 2 3 4" xfId="12441" xr:uid="{00000000-0005-0000-0000-000099300000}"/>
    <cellStyle name="Normal 3 3 2 2 2 3 4 3" xfId="27539" xr:uid="{00000000-0005-0000-0000-0000936B0000}"/>
    <cellStyle name="Normal 3 3 2 2 2 3 5" xfId="7420" xr:uid="{00000000-0005-0000-0000-0000FC1C0000}"/>
    <cellStyle name="Normal 3 3 2 2 2 3 5 3" xfId="22522" xr:uid="{00000000-0005-0000-0000-0000FA570000}"/>
    <cellStyle name="Normal 3 3 2 2 2 3 7" xfId="17509" xr:uid="{00000000-0005-0000-0000-000065440000}"/>
    <cellStyle name="Normal 3 3 2 2 2 4" xfId="3202" xr:uid="{00000000-0005-0000-0000-0000820C0000}"/>
    <cellStyle name="Normal 3 3 2 2 2 4 2" xfId="13276" xr:uid="{00000000-0005-0000-0000-0000DC330000}"/>
    <cellStyle name="Normal 3 3 2 2 2 4 2 3" xfId="28374" xr:uid="{00000000-0005-0000-0000-0000D66E0000}"/>
    <cellStyle name="Normal 3 3 2 2 2 4 3" xfId="8256" xr:uid="{00000000-0005-0000-0000-000040200000}"/>
    <cellStyle name="Normal 3 3 2 2 2 4 3 3" xfId="23357" xr:uid="{00000000-0005-0000-0000-00003D5B0000}"/>
    <cellStyle name="Normal 3 3 2 2 2 4 5" xfId="18344" xr:uid="{00000000-0005-0000-0000-0000A8470000}"/>
    <cellStyle name="Normal 3 3 2 2 2 5" xfId="4895" xr:uid="{00000000-0005-0000-0000-00001F130000}"/>
    <cellStyle name="Normal 3 3 2 2 2 5 2" xfId="14947" xr:uid="{00000000-0005-0000-0000-0000633A0000}"/>
    <cellStyle name="Normal 3 3 2 2 2 5 2 3" xfId="30045" xr:uid="{00000000-0005-0000-0000-00005D750000}"/>
    <cellStyle name="Normal 3 3 2 2 2 5 3" xfId="9927" xr:uid="{00000000-0005-0000-0000-0000C7260000}"/>
    <cellStyle name="Normal 3 3 2 2 2 5 3 3" xfId="25028" xr:uid="{00000000-0005-0000-0000-0000C4610000}"/>
    <cellStyle name="Normal 3 3 2 2 2 5 5" xfId="20015" xr:uid="{00000000-0005-0000-0000-00002F4E0000}"/>
    <cellStyle name="Normal 3 3 2 2 2 6" xfId="11605" xr:uid="{00000000-0005-0000-0000-0000552D0000}"/>
    <cellStyle name="Normal 3 3 2 2 2 6 3" xfId="26703" xr:uid="{00000000-0005-0000-0000-00004F680000}"/>
    <cellStyle name="Normal 3 3 2 2 2 7" xfId="6584" xr:uid="{00000000-0005-0000-0000-0000B8190000}"/>
    <cellStyle name="Normal 3 3 2 2 2 7 3" xfId="21686" xr:uid="{00000000-0005-0000-0000-0000B6540000}"/>
    <cellStyle name="Normal 3 3 2 2 2 9" xfId="16673" xr:uid="{00000000-0005-0000-0000-000021410000}"/>
    <cellStyle name="Normal 3 3 2 2 3" xfId="1720" xr:uid="{00000000-0005-0000-0000-0000B8060000}"/>
    <cellStyle name="Normal 3 3 2 2 3 2" xfId="2559" xr:uid="{00000000-0005-0000-0000-0000FF090000}"/>
    <cellStyle name="Normal 3 3 2 2 3 2 2" xfId="4249" xr:uid="{00000000-0005-0000-0000-000099100000}"/>
    <cellStyle name="Normal 3 3 2 2 3 2 2 2" xfId="14322" xr:uid="{00000000-0005-0000-0000-0000F2370000}"/>
    <cellStyle name="Normal 3 3 2 2 3 2 2 2 3" xfId="29420" xr:uid="{00000000-0005-0000-0000-0000EC720000}"/>
    <cellStyle name="Normal 3 3 2 2 3 2 2 3" xfId="9302" xr:uid="{00000000-0005-0000-0000-000056240000}"/>
    <cellStyle name="Normal 3 3 2 2 3 2 2 3 3" xfId="24403" xr:uid="{00000000-0005-0000-0000-0000535F0000}"/>
    <cellStyle name="Normal 3 3 2 2 3 2 2 5" xfId="19390" xr:uid="{00000000-0005-0000-0000-0000BE4B0000}"/>
    <cellStyle name="Normal 3 3 2 2 3 2 3" xfId="5941" xr:uid="{00000000-0005-0000-0000-000035170000}"/>
    <cellStyle name="Normal 3 3 2 2 3 2 3 2" xfId="15993" xr:uid="{00000000-0005-0000-0000-0000793E0000}"/>
    <cellStyle name="Normal 3 3 2 2 3 2 3 3" xfId="10973" xr:uid="{00000000-0005-0000-0000-0000DD2A0000}"/>
    <cellStyle name="Normal 3 3 2 2 3 2 3 3 3" xfId="26074" xr:uid="{00000000-0005-0000-0000-0000DA650000}"/>
    <cellStyle name="Normal 3 3 2 2 3 2 3 5" xfId="21061" xr:uid="{00000000-0005-0000-0000-000045520000}"/>
    <cellStyle name="Normal 3 3 2 2 3 2 4" xfId="12651" xr:uid="{00000000-0005-0000-0000-00006B310000}"/>
    <cellStyle name="Normal 3 3 2 2 3 2 4 3" xfId="27749" xr:uid="{00000000-0005-0000-0000-0000656C0000}"/>
    <cellStyle name="Normal 3 3 2 2 3 2 5" xfId="7630" xr:uid="{00000000-0005-0000-0000-0000CE1D0000}"/>
    <cellStyle name="Normal 3 3 2 2 3 2 5 3" xfId="22732" xr:uid="{00000000-0005-0000-0000-0000CC580000}"/>
    <cellStyle name="Normal 3 3 2 2 3 2 7" xfId="17719" xr:uid="{00000000-0005-0000-0000-000037450000}"/>
    <cellStyle name="Normal 3 3 2 2 3 3" xfId="3412" xr:uid="{00000000-0005-0000-0000-0000540D0000}"/>
    <cellStyle name="Normal 3 3 2 2 3 3 2" xfId="13486" xr:uid="{00000000-0005-0000-0000-0000AE340000}"/>
    <cellStyle name="Normal 3 3 2 2 3 3 2 3" xfId="28584" xr:uid="{00000000-0005-0000-0000-0000A86F0000}"/>
    <cellStyle name="Normal 3 3 2 2 3 3 3" xfId="8466" xr:uid="{00000000-0005-0000-0000-000012210000}"/>
    <cellStyle name="Normal 3 3 2 2 3 3 3 3" xfId="23567" xr:uid="{00000000-0005-0000-0000-00000F5C0000}"/>
    <cellStyle name="Normal 3 3 2 2 3 3 5" xfId="18554" xr:uid="{00000000-0005-0000-0000-00007A480000}"/>
    <cellStyle name="Normal 3 3 2 2 3 4" xfId="5105" xr:uid="{00000000-0005-0000-0000-0000F1130000}"/>
    <cellStyle name="Normal 3 3 2 2 3 4 2" xfId="15157" xr:uid="{00000000-0005-0000-0000-0000353B0000}"/>
    <cellStyle name="Normal 3 3 2 2 3 4 2 3" xfId="30255" xr:uid="{00000000-0005-0000-0000-00002F760000}"/>
    <cellStyle name="Normal 3 3 2 2 3 4 3" xfId="10137" xr:uid="{00000000-0005-0000-0000-000099270000}"/>
    <cellStyle name="Normal 3 3 2 2 3 4 3 3" xfId="25238" xr:uid="{00000000-0005-0000-0000-000096620000}"/>
    <cellStyle name="Normal 3 3 2 2 3 4 5" xfId="20225" xr:uid="{00000000-0005-0000-0000-0000014F0000}"/>
    <cellStyle name="Normal 3 3 2 2 3 5" xfId="11815" xr:uid="{00000000-0005-0000-0000-0000272E0000}"/>
    <cellStyle name="Normal 3 3 2 2 3 5 3" xfId="26913" xr:uid="{00000000-0005-0000-0000-000021690000}"/>
    <cellStyle name="Normal 3 3 2 2 3 6" xfId="6794" xr:uid="{00000000-0005-0000-0000-00008A1A0000}"/>
    <cellStyle name="Normal 3 3 2 2 3 6 3" xfId="21896" xr:uid="{00000000-0005-0000-0000-000088550000}"/>
    <cellStyle name="Normal 3 3 2 2 3 8" xfId="16883" xr:uid="{00000000-0005-0000-0000-0000F3410000}"/>
    <cellStyle name="Normal 3 3 2 2 4" xfId="2141" xr:uid="{00000000-0005-0000-0000-00005D080000}"/>
    <cellStyle name="Normal 3 3 2 2 4 2" xfId="3831" xr:uid="{00000000-0005-0000-0000-0000F70E0000}"/>
    <cellStyle name="Normal 3 3 2 2 4 2 2" xfId="13904" xr:uid="{00000000-0005-0000-0000-000050360000}"/>
    <cellStyle name="Normal 3 3 2 2 4 2 2 3" xfId="29002" xr:uid="{00000000-0005-0000-0000-00004A710000}"/>
    <cellStyle name="Normal 3 3 2 2 4 2 3" xfId="8884" xr:uid="{00000000-0005-0000-0000-0000B4220000}"/>
    <cellStyle name="Normal 3 3 2 2 4 2 3 3" xfId="23985" xr:uid="{00000000-0005-0000-0000-0000B15D0000}"/>
    <cellStyle name="Normal 3 3 2 2 4 2 5" xfId="18972" xr:uid="{00000000-0005-0000-0000-00001C4A0000}"/>
    <cellStyle name="Normal 3 3 2 2 4 3" xfId="5523" xr:uid="{00000000-0005-0000-0000-000093150000}"/>
    <cellStyle name="Normal 3 3 2 2 4 3 2" xfId="15575" xr:uid="{00000000-0005-0000-0000-0000D73C0000}"/>
    <cellStyle name="Normal 3 3 2 2 4 3 2 3" xfId="30673" xr:uid="{00000000-0005-0000-0000-0000D1770000}"/>
    <cellStyle name="Normal 3 3 2 2 4 3 3" xfId="10555" xr:uid="{00000000-0005-0000-0000-00003B290000}"/>
    <cellStyle name="Normal 3 3 2 2 4 3 3 3" xfId="25656" xr:uid="{00000000-0005-0000-0000-000038640000}"/>
    <cellStyle name="Normal 3 3 2 2 4 3 5" xfId="20643" xr:uid="{00000000-0005-0000-0000-0000A3500000}"/>
    <cellStyle name="Normal 3 3 2 2 4 4" xfId="12233" xr:uid="{00000000-0005-0000-0000-0000C92F0000}"/>
    <cellStyle name="Normal 3 3 2 2 4 4 3" xfId="27331" xr:uid="{00000000-0005-0000-0000-0000C36A0000}"/>
    <cellStyle name="Normal 3 3 2 2 4 5" xfId="7212" xr:uid="{00000000-0005-0000-0000-00002C1C0000}"/>
    <cellStyle name="Normal 3 3 2 2 4 5 3" xfId="22314" xr:uid="{00000000-0005-0000-0000-00002A570000}"/>
    <cellStyle name="Normal 3 3 2 2 4 7" xfId="17301" xr:uid="{00000000-0005-0000-0000-000095430000}"/>
    <cellStyle name="Normal 3 3 2 2 5" xfId="2994" xr:uid="{00000000-0005-0000-0000-0000B20B0000}"/>
    <cellStyle name="Normal 3 3 2 2 5 2" xfId="13068" xr:uid="{00000000-0005-0000-0000-00000C330000}"/>
    <cellStyle name="Normal 3 3 2 2 5 2 3" xfId="28166" xr:uid="{00000000-0005-0000-0000-0000066E0000}"/>
    <cellStyle name="Normal 3 3 2 2 5 3" xfId="8048" xr:uid="{00000000-0005-0000-0000-0000701F0000}"/>
    <cellStyle name="Normal 3 3 2 2 5 3 3" xfId="23149" xr:uid="{00000000-0005-0000-0000-00006D5A0000}"/>
    <cellStyle name="Normal 3 3 2 2 5 5" xfId="18136" xr:uid="{00000000-0005-0000-0000-0000D8460000}"/>
    <cellStyle name="Normal 3 3 2 2 6" xfId="4687" xr:uid="{00000000-0005-0000-0000-00004F120000}"/>
    <cellStyle name="Normal 3 3 2 2 6 2" xfId="14739" xr:uid="{00000000-0005-0000-0000-000093390000}"/>
    <cellStyle name="Normal 3 3 2 2 6 2 3" xfId="29837" xr:uid="{00000000-0005-0000-0000-00008D740000}"/>
    <cellStyle name="Normal 3 3 2 2 6 3" xfId="9719" xr:uid="{00000000-0005-0000-0000-0000F7250000}"/>
    <cellStyle name="Normal 3 3 2 2 6 3 3" xfId="24820" xr:uid="{00000000-0005-0000-0000-0000F4600000}"/>
    <cellStyle name="Normal 3 3 2 2 6 5" xfId="19807" xr:uid="{00000000-0005-0000-0000-00005F4D0000}"/>
    <cellStyle name="Normal 3 3 2 2 7" xfId="11397" xr:uid="{00000000-0005-0000-0000-0000852C0000}"/>
    <cellStyle name="Normal 3 3 2 2 7 3" xfId="26495" xr:uid="{00000000-0005-0000-0000-00007F670000}"/>
    <cellStyle name="Normal 3 3 2 2 8" xfId="6376" xr:uid="{00000000-0005-0000-0000-0000E8180000}"/>
    <cellStyle name="Normal 3 3 2 2 8 3" xfId="21478" xr:uid="{00000000-0005-0000-0000-0000E6530000}"/>
    <cellStyle name="Normal 3 3 2 3" xfId="1403" xr:uid="{00000000-0005-0000-0000-00007B050000}"/>
    <cellStyle name="Normal 3 3 2 3 2" xfId="1824" xr:uid="{00000000-0005-0000-0000-000020070000}"/>
    <cellStyle name="Normal 3 3 2 3 2 2" xfId="2663" xr:uid="{00000000-0005-0000-0000-0000670A0000}"/>
    <cellStyle name="Normal 3 3 2 3 2 2 2" xfId="4353" xr:uid="{00000000-0005-0000-0000-000001110000}"/>
    <cellStyle name="Normal 3 3 2 3 2 2 2 2" xfId="14426" xr:uid="{00000000-0005-0000-0000-00005A380000}"/>
    <cellStyle name="Normal 3 3 2 3 2 2 2 2 3" xfId="29524" xr:uid="{00000000-0005-0000-0000-000054730000}"/>
    <cellStyle name="Normal 3 3 2 3 2 2 2 3" xfId="9406" xr:uid="{00000000-0005-0000-0000-0000BE240000}"/>
    <cellStyle name="Normal 3 3 2 3 2 2 2 3 3" xfId="24507" xr:uid="{00000000-0005-0000-0000-0000BB5F0000}"/>
    <cellStyle name="Normal 3 3 2 3 2 2 2 5" xfId="19494" xr:uid="{00000000-0005-0000-0000-0000264C0000}"/>
    <cellStyle name="Normal 3 3 2 3 2 2 3" xfId="6045" xr:uid="{00000000-0005-0000-0000-00009D170000}"/>
    <cellStyle name="Normal 3 3 2 3 2 2 3 2" xfId="16097" xr:uid="{00000000-0005-0000-0000-0000E13E0000}"/>
    <cellStyle name="Normal 3 3 2 3 2 2 3 3" xfId="11077" xr:uid="{00000000-0005-0000-0000-0000452B0000}"/>
    <cellStyle name="Normal 3 3 2 3 2 2 3 3 3" xfId="26178" xr:uid="{00000000-0005-0000-0000-000042660000}"/>
    <cellStyle name="Normal 3 3 2 3 2 2 3 5" xfId="21165" xr:uid="{00000000-0005-0000-0000-0000AD520000}"/>
    <cellStyle name="Normal 3 3 2 3 2 2 4" xfId="12755" xr:uid="{00000000-0005-0000-0000-0000D3310000}"/>
    <cellStyle name="Normal 3 3 2 3 2 2 4 3" xfId="27853" xr:uid="{00000000-0005-0000-0000-0000CD6C0000}"/>
    <cellStyle name="Normal 3 3 2 3 2 2 5" xfId="7734" xr:uid="{00000000-0005-0000-0000-0000361E0000}"/>
    <cellStyle name="Normal 3 3 2 3 2 2 5 3" xfId="22836" xr:uid="{00000000-0005-0000-0000-000034590000}"/>
    <cellStyle name="Normal 3 3 2 3 2 2 7" xfId="17823" xr:uid="{00000000-0005-0000-0000-00009F450000}"/>
    <cellStyle name="Normal 3 3 2 3 2 3" xfId="3516" xr:uid="{00000000-0005-0000-0000-0000BC0D0000}"/>
    <cellStyle name="Normal 3 3 2 3 2 3 2" xfId="13590" xr:uid="{00000000-0005-0000-0000-000016350000}"/>
    <cellStyle name="Normal 3 3 2 3 2 3 2 3" xfId="28688" xr:uid="{00000000-0005-0000-0000-000010700000}"/>
    <cellStyle name="Normal 3 3 2 3 2 3 3" xfId="8570" xr:uid="{00000000-0005-0000-0000-00007A210000}"/>
    <cellStyle name="Normal 3 3 2 3 2 3 3 3" xfId="23671" xr:uid="{00000000-0005-0000-0000-0000775C0000}"/>
    <cellStyle name="Normal 3 3 2 3 2 3 5" xfId="18658" xr:uid="{00000000-0005-0000-0000-0000E2480000}"/>
    <cellStyle name="Normal 3 3 2 3 2 4" xfId="5209" xr:uid="{00000000-0005-0000-0000-000059140000}"/>
    <cellStyle name="Normal 3 3 2 3 2 4 2" xfId="15261" xr:uid="{00000000-0005-0000-0000-00009D3B0000}"/>
    <cellStyle name="Normal 3 3 2 3 2 4 2 3" xfId="30359" xr:uid="{00000000-0005-0000-0000-000097760000}"/>
    <cellStyle name="Normal 3 3 2 3 2 4 3" xfId="10241" xr:uid="{00000000-0005-0000-0000-000001280000}"/>
    <cellStyle name="Normal 3 3 2 3 2 4 3 3" xfId="25342" xr:uid="{00000000-0005-0000-0000-0000FE620000}"/>
    <cellStyle name="Normal 3 3 2 3 2 4 5" xfId="20329" xr:uid="{00000000-0005-0000-0000-0000694F0000}"/>
    <cellStyle name="Normal 3 3 2 3 2 5" xfId="11919" xr:uid="{00000000-0005-0000-0000-00008F2E0000}"/>
    <cellStyle name="Normal 3 3 2 3 2 5 3" xfId="27017" xr:uid="{00000000-0005-0000-0000-000089690000}"/>
    <cellStyle name="Normal 3 3 2 3 2 6" xfId="6898" xr:uid="{00000000-0005-0000-0000-0000F21A0000}"/>
    <cellStyle name="Normal 3 3 2 3 2 6 3" xfId="22000" xr:uid="{00000000-0005-0000-0000-0000F0550000}"/>
    <cellStyle name="Normal 3 3 2 3 2 8" xfId="16987" xr:uid="{00000000-0005-0000-0000-00005B420000}"/>
    <cellStyle name="Normal 3 3 2 3 3" xfId="2245" xr:uid="{00000000-0005-0000-0000-0000C5080000}"/>
    <cellStyle name="Normal 3 3 2 3 3 2" xfId="3935" xr:uid="{00000000-0005-0000-0000-00005F0F0000}"/>
    <cellStyle name="Normal 3 3 2 3 3 2 2" xfId="14008" xr:uid="{00000000-0005-0000-0000-0000B8360000}"/>
    <cellStyle name="Normal 3 3 2 3 3 2 2 3" xfId="29106" xr:uid="{00000000-0005-0000-0000-0000B2710000}"/>
    <cellStyle name="Normal 3 3 2 3 3 2 3" xfId="8988" xr:uid="{00000000-0005-0000-0000-00001C230000}"/>
    <cellStyle name="Normal 3 3 2 3 3 2 3 3" xfId="24089" xr:uid="{00000000-0005-0000-0000-0000195E0000}"/>
    <cellStyle name="Normal 3 3 2 3 3 2 5" xfId="19076" xr:uid="{00000000-0005-0000-0000-0000844A0000}"/>
    <cellStyle name="Normal 3 3 2 3 3 3" xfId="5627" xr:uid="{00000000-0005-0000-0000-0000FB150000}"/>
    <cellStyle name="Normal 3 3 2 3 3 3 2" xfId="15679" xr:uid="{00000000-0005-0000-0000-00003F3D0000}"/>
    <cellStyle name="Normal 3 3 2 3 3 3 3" xfId="10659" xr:uid="{00000000-0005-0000-0000-0000A3290000}"/>
    <cellStyle name="Normal 3 3 2 3 3 3 3 3" xfId="25760" xr:uid="{00000000-0005-0000-0000-0000A0640000}"/>
    <cellStyle name="Normal 3 3 2 3 3 3 5" xfId="20747" xr:uid="{00000000-0005-0000-0000-00000B510000}"/>
    <cellStyle name="Normal 3 3 2 3 3 4" xfId="12337" xr:uid="{00000000-0005-0000-0000-000031300000}"/>
    <cellStyle name="Normal 3 3 2 3 3 4 3" xfId="27435" xr:uid="{00000000-0005-0000-0000-00002B6B0000}"/>
    <cellStyle name="Normal 3 3 2 3 3 5" xfId="7316" xr:uid="{00000000-0005-0000-0000-0000941C0000}"/>
    <cellStyle name="Normal 3 3 2 3 3 5 3" xfId="22418" xr:uid="{00000000-0005-0000-0000-000092570000}"/>
    <cellStyle name="Normal 3 3 2 3 3 7" xfId="17405" xr:uid="{00000000-0005-0000-0000-0000FD430000}"/>
    <cellStyle name="Normal 3 3 2 3 4" xfId="3098" xr:uid="{00000000-0005-0000-0000-00001A0C0000}"/>
    <cellStyle name="Normal 3 3 2 3 4 2" xfId="13172" xr:uid="{00000000-0005-0000-0000-000074330000}"/>
    <cellStyle name="Normal 3 3 2 3 4 2 3" xfId="28270" xr:uid="{00000000-0005-0000-0000-00006E6E0000}"/>
    <cellStyle name="Normal 3 3 2 3 4 3" xfId="8152" xr:uid="{00000000-0005-0000-0000-0000D81F0000}"/>
    <cellStyle name="Normal 3 3 2 3 4 3 3" xfId="23253" xr:uid="{00000000-0005-0000-0000-0000D55A0000}"/>
    <cellStyle name="Normal 3 3 2 3 4 5" xfId="18240" xr:uid="{00000000-0005-0000-0000-000040470000}"/>
    <cellStyle name="Normal 3 3 2 3 5" xfId="4791" xr:uid="{00000000-0005-0000-0000-0000B7120000}"/>
    <cellStyle name="Normal 3 3 2 3 5 2" xfId="14843" xr:uid="{00000000-0005-0000-0000-0000FB390000}"/>
    <cellStyle name="Normal 3 3 2 3 5 2 3" xfId="29941" xr:uid="{00000000-0005-0000-0000-0000F5740000}"/>
    <cellStyle name="Normal 3 3 2 3 5 3" xfId="9823" xr:uid="{00000000-0005-0000-0000-00005F260000}"/>
    <cellStyle name="Normal 3 3 2 3 5 3 3" xfId="24924" xr:uid="{00000000-0005-0000-0000-00005C610000}"/>
    <cellStyle name="Normal 3 3 2 3 5 5" xfId="19911" xr:uid="{00000000-0005-0000-0000-0000C74D0000}"/>
    <cellStyle name="Normal 3 3 2 3 6" xfId="11501" xr:uid="{00000000-0005-0000-0000-0000ED2C0000}"/>
    <cellStyle name="Normal 3 3 2 3 6 3" xfId="26599" xr:uid="{00000000-0005-0000-0000-0000E7670000}"/>
    <cellStyle name="Normal 3 3 2 3 7" xfId="6480" xr:uid="{00000000-0005-0000-0000-000050190000}"/>
    <cellStyle name="Normal 3 3 2 3 7 3" xfId="21582" xr:uid="{00000000-0005-0000-0000-00004E540000}"/>
    <cellStyle name="Normal 3 3 2 3 9" xfId="16569" xr:uid="{00000000-0005-0000-0000-0000B9400000}"/>
    <cellStyle name="Normal 3 3 2 4" xfId="1616" xr:uid="{00000000-0005-0000-0000-000050060000}"/>
    <cellStyle name="Normal 3 3 2 4 2" xfId="2455" xr:uid="{00000000-0005-0000-0000-000097090000}"/>
    <cellStyle name="Normal 3 3 2 4 2 2" xfId="4145" xr:uid="{00000000-0005-0000-0000-000031100000}"/>
    <cellStyle name="Normal 3 3 2 4 2 2 2" xfId="14218" xr:uid="{00000000-0005-0000-0000-00008A370000}"/>
    <cellStyle name="Normal 3 3 2 4 2 2 2 3" xfId="29316" xr:uid="{00000000-0005-0000-0000-000084720000}"/>
    <cellStyle name="Normal 3 3 2 4 2 2 3" xfId="9198" xr:uid="{00000000-0005-0000-0000-0000EE230000}"/>
    <cellStyle name="Normal 3 3 2 4 2 2 3 3" xfId="24299" xr:uid="{00000000-0005-0000-0000-0000EB5E0000}"/>
    <cellStyle name="Normal 3 3 2 4 2 2 5" xfId="19286" xr:uid="{00000000-0005-0000-0000-0000564B0000}"/>
    <cellStyle name="Normal 3 3 2 4 2 3" xfId="5837" xr:uid="{00000000-0005-0000-0000-0000CD160000}"/>
    <cellStyle name="Normal 3 3 2 4 2 3 2" xfId="15889" xr:uid="{00000000-0005-0000-0000-0000113E0000}"/>
    <cellStyle name="Normal 3 3 2 4 2 3 3" xfId="10869" xr:uid="{00000000-0005-0000-0000-0000752A0000}"/>
    <cellStyle name="Normal 3 3 2 4 2 3 3 3" xfId="25970" xr:uid="{00000000-0005-0000-0000-000072650000}"/>
    <cellStyle name="Normal 3 3 2 4 2 3 5" xfId="20957" xr:uid="{00000000-0005-0000-0000-0000DD510000}"/>
    <cellStyle name="Normal 3 3 2 4 2 4" xfId="12547" xr:uid="{00000000-0005-0000-0000-000003310000}"/>
    <cellStyle name="Normal 3 3 2 4 2 4 3" xfId="27645" xr:uid="{00000000-0005-0000-0000-0000FD6B0000}"/>
    <cellStyle name="Normal 3 3 2 4 2 5" xfId="7526" xr:uid="{00000000-0005-0000-0000-0000661D0000}"/>
    <cellStyle name="Normal 3 3 2 4 2 5 3" xfId="22628" xr:uid="{00000000-0005-0000-0000-000064580000}"/>
    <cellStyle name="Normal 3 3 2 4 2 7" xfId="17615" xr:uid="{00000000-0005-0000-0000-0000CF440000}"/>
    <cellStyle name="Normal 3 3 2 4 3" xfId="3308" xr:uid="{00000000-0005-0000-0000-0000EC0C0000}"/>
    <cellStyle name="Normal 3 3 2 4 3 2" xfId="13382" xr:uid="{00000000-0005-0000-0000-000046340000}"/>
    <cellStyle name="Normal 3 3 2 4 3 2 3" xfId="28480" xr:uid="{00000000-0005-0000-0000-0000406F0000}"/>
    <cellStyle name="Normal 3 3 2 4 3 3" xfId="8362" xr:uid="{00000000-0005-0000-0000-0000AA200000}"/>
    <cellStyle name="Normal 3 3 2 4 3 3 3" xfId="23463" xr:uid="{00000000-0005-0000-0000-0000A75B0000}"/>
    <cellStyle name="Normal 3 3 2 4 3 5" xfId="18450" xr:uid="{00000000-0005-0000-0000-000012480000}"/>
    <cellStyle name="Normal 3 3 2 4 4" xfId="5001" xr:uid="{00000000-0005-0000-0000-000089130000}"/>
    <cellStyle name="Normal 3 3 2 4 4 2" xfId="15053" xr:uid="{00000000-0005-0000-0000-0000CD3A0000}"/>
    <cellStyle name="Normal 3 3 2 4 4 2 3" xfId="30151" xr:uid="{00000000-0005-0000-0000-0000C7750000}"/>
    <cellStyle name="Normal 3 3 2 4 4 3" xfId="10033" xr:uid="{00000000-0005-0000-0000-000031270000}"/>
    <cellStyle name="Normal 3 3 2 4 4 3 3" xfId="25134" xr:uid="{00000000-0005-0000-0000-00002E620000}"/>
    <cellStyle name="Normal 3 3 2 4 4 5" xfId="20121" xr:uid="{00000000-0005-0000-0000-0000994E0000}"/>
    <cellStyle name="Normal 3 3 2 4 5" xfId="11711" xr:uid="{00000000-0005-0000-0000-0000BF2D0000}"/>
    <cellStyle name="Normal 3 3 2 4 5 3" xfId="26809" xr:uid="{00000000-0005-0000-0000-0000B9680000}"/>
    <cellStyle name="Normal 3 3 2 4 6" xfId="6690" xr:uid="{00000000-0005-0000-0000-0000221A0000}"/>
    <cellStyle name="Normal 3 3 2 4 6 3" xfId="21792" xr:uid="{00000000-0005-0000-0000-000020550000}"/>
    <cellStyle name="Normal 3 3 2 4 8" xfId="16779" xr:uid="{00000000-0005-0000-0000-00008B410000}"/>
    <cellStyle name="Normal 3 3 2 5" xfId="2037" xr:uid="{00000000-0005-0000-0000-0000F5070000}"/>
    <cellStyle name="Normal 3 3 2 5 2" xfId="3727" xr:uid="{00000000-0005-0000-0000-00008F0E0000}"/>
    <cellStyle name="Normal 3 3 2 5 2 2" xfId="13800" xr:uid="{00000000-0005-0000-0000-0000E8350000}"/>
    <cellStyle name="Normal 3 3 2 5 2 2 3" xfId="28898" xr:uid="{00000000-0005-0000-0000-0000E2700000}"/>
    <cellStyle name="Normal 3 3 2 5 2 3" xfId="8780" xr:uid="{00000000-0005-0000-0000-00004C220000}"/>
    <cellStyle name="Normal 3 3 2 5 2 3 3" xfId="23881" xr:uid="{00000000-0005-0000-0000-0000495D0000}"/>
    <cellStyle name="Normal 3 3 2 5 2 5" xfId="18868" xr:uid="{00000000-0005-0000-0000-0000B4490000}"/>
    <cellStyle name="Normal 3 3 2 5 3" xfId="5419" xr:uid="{00000000-0005-0000-0000-00002B150000}"/>
    <cellStyle name="Normal 3 3 2 5 3 2" xfId="15471" xr:uid="{00000000-0005-0000-0000-00006F3C0000}"/>
    <cellStyle name="Normal 3 3 2 5 3 2 3" xfId="30569" xr:uid="{00000000-0005-0000-0000-000069770000}"/>
    <cellStyle name="Normal 3 3 2 5 3 3" xfId="10451" xr:uid="{00000000-0005-0000-0000-0000D3280000}"/>
    <cellStyle name="Normal 3 3 2 5 3 3 3" xfId="25552" xr:uid="{00000000-0005-0000-0000-0000D0630000}"/>
    <cellStyle name="Normal 3 3 2 5 3 5" xfId="20539" xr:uid="{00000000-0005-0000-0000-00003B500000}"/>
    <cellStyle name="Normal 3 3 2 5 4" xfId="12129" xr:uid="{00000000-0005-0000-0000-0000612F0000}"/>
    <cellStyle name="Normal 3 3 2 5 4 3" xfId="27227" xr:uid="{00000000-0005-0000-0000-00005B6A0000}"/>
    <cellStyle name="Normal 3 3 2 5 5" xfId="7108" xr:uid="{00000000-0005-0000-0000-0000C41B0000}"/>
    <cellStyle name="Normal 3 3 2 5 5 3" xfId="22210" xr:uid="{00000000-0005-0000-0000-0000C2560000}"/>
    <cellStyle name="Normal 3 3 2 5 7" xfId="17197" xr:uid="{00000000-0005-0000-0000-00002D430000}"/>
    <cellStyle name="Normal 3 3 2 6" xfId="2890" xr:uid="{00000000-0005-0000-0000-00004A0B0000}"/>
    <cellStyle name="Normal 3 3 2 6 2" xfId="12964" xr:uid="{00000000-0005-0000-0000-0000A4320000}"/>
    <cellStyle name="Normal 3 3 2 6 2 3" xfId="28062" xr:uid="{00000000-0005-0000-0000-00009E6D0000}"/>
    <cellStyle name="Normal 3 3 2 6 3" xfId="7944" xr:uid="{00000000-0005-0000-0000-0000081F0000}"/>
    <cellStyle name="Normal 3 3 2 6 3 3" xfId="23045" xr:uid="{00000000-0005-0000-0000-0000055A0000}"/>
    <cellStyle name="Normal 3 3 2 6 5" xfId="18032" xr:uid="{00000000-0005-0000-0000-000070460000}"/>
    <cellStyle name="Normal 3 3 2 7" xfId="4583" xr:uid="{00000000-0005-0000-0000-0000E7110000}"/>
    <cellStyle name="Normal 3 3 2 7 2" xfId="14635" xr:uid="{00000000-0005-0000-0000-00002B390000}"/>
    <cellStyle name="Normal 3 3 2 7 2 3" xfId="29733" xr:uid="{00000000-0005-0000-0000-000025740000}"/>
    <cellStyle name="Normal 3 3 2 7 3" xfId="9615" xr:uid="{00000000-0005-0000-0000-00008F250000}"/>
    <cellStyle name="Normal 3 3 2 7 3 3" xfId="24716" xr:uid="{00000000-0005-0000-0000-00008C600000}"/>
    <cellStyle name="Normal 3 3 2 7 5" xfId="19703" xr:uid="{00000000-0005-0000-0000-0000F74C0000}"/>
    <cellStyle name="Normal 3 3 2 8" xfId="11293" xr:uid="{00000000-0005-0000-0000-00001D2C0000}"/>
    <cellStyle name="Normal 3 3 2 8 3" xfId="26391" xr:uid="{00000000-0005-0000-0000-000017670000}"/>
    <cellStyle name="Normal 3 3 2 9" xfId="6272" xr:uid="{00000000-0005-0000-0000-000080180000}"/>
    <cellStyle name="Normal 3 3 2 9 3" xfId="21374" xr:uid="{00000000-0005-0000-0000-00007E530000}"/>
    <cellStyle name="Normal 3 3 3" xfId="1236" xr:uid="{00000000-0005-0000-0000-0000D4040000}"/>
    <cellStyle name="Normal 3 3 3 10" xfId="16413" xr:uid="{00000000-0005-0000-0000-00001D400000}"/>
    <cellStyle name="Normal 3 3 3 2" xfId="1455" xr:uid="{00000000-0005-0000-0000-0000AF050000}"/>
    <cellStyle name="Normal 3 3 3 2 2" xfId="1876" xr:uid="{00000000-0005-0000-0000-000054070000}"/>
    <cellStyle name="Normal 3 3 3 2 2 2" xfId="2715" xr:uid="{00000000-0005-0000-0000-00009B0A0000}"/>
    <cellStyle name="Normal 3 3 3 2 2 2 2" xfId="4405" xr:uid="{00000000-0005-0000-0000-000035110000}"/>
    <cellStyle name="Normal 3 3 3 2 2 2 2 2" xfId="14478" xr:uid="{00000000-0005-0000-0000-00008E380000}"/>
    <cellStyle name="Normal 3 3 3 2 2 2 2 2 3" xfId="29576" xr:uid="{00000000-0005-0000-0000-000088730000}"/>
    <cellStyle name="Normal 3 3 3 2 2 2 2 3" xfId="9458" xr:uid="{00000000-0005-0000-0000-0000F2240000}"/>
    <cellStyle name="Normal 3 3 3 2 2 2 2 3 3" xfId="24559" xr:uid="{00000000-0005-0000-0000-0000EF5F0000}"/>
    <cellStyle name="Normal 3 3 3 2 2 2 2 5" xfId="19546" xr:uid="{00000000-0005-0000-0000-00005A4C0000}"/>
    <cellStyle name="Normal 3 3 3 2 2 2 3" xfId="6097" xr:uid="{00000000-0005-0000-0000-0000D1170000}"/>
    <cellStyle name="Normal 3 3 3 2 2 2 3 2" xfId="16149" xr:uid="{00000000-0005-0000-0000-0000153F0000}"/>
    <cellStyle name="Normal 3 3 3 2 2 2 3 3" xfId="11129" xr:uid="{00000000-0005-0000-0000-0000792B0000}"/>
    <cellStyle name="Normal 3 3 3 2 2 2 3 3 3" xfId="26230" xr:uid="{00000000-0005-0000-0000-000076660000}"/>
    <cellStyle name="Normal 3 3 3 2 2 2 3 5" xfId="21217" xr:uid="{00000000-0005-0000-0000-0000E1520000}"/>
    <cellStyle name="Normal 3 3 3 2 2 2 4" xfId="12807" xr:uid="{00000000-0005-0000-0000-000007320000}"/>
    <cellStyle name="Normal 3 3 3 2 2 2 4 3" xfId="27905" xr:uid="{00000000-0005-0000-0000-0000016D0000}"/>
    <cellStyle name="Normal 3 3 3 2 2 2 5" xfId="7786" xr:uid="{00000000-0005-0000-0000-00006A1E0000}"/>
    <cellStyle name="Normal 3 3 3 2 2 2 5 3" xfId="22888" xr:uid="{00000000-0005-0000-0000-000068590000}"/>
    <cellStyle name="Normal 3 3 3 2 2 2 7" xfId="17875" xr:uid="{00000000-0005-0000-0000-0000D3450000}"/>
    <cellStyle name="Normal 3 3 3 2 2 3" xfId="3568" xr:uid="{00000000-0005-0000-0000-0000F00D0000}"/>
    <cellStyle name="Normal 3 3 3 2 2 3 2" xfId="13642" xr:uid="{00000000-0005-0000-0000-00004A350000}"/>
    <cellStyle name="Normal 3 3 3 2 2 3 2 3" xfId="28740" xr:uid="{00000000-0005-0000-0000-000044700000}"/>
    <cellStyle name="Normal 3 3 3 2 2 3 3" xfId="8622" xr:uid="{00000000-0005-0000-0000-0000AE210000}"/>
    <cellStyle name="Normal 3 3 3 2 2 3 3 3" xfId="23723" xr:uid="{00000000-0005-0000-0000-0000AB5C0000}"/>
    <cellStyle name="Normal 3 3 3 2 2 3 5" xfId="18710" xr:uid="{00000000-0005-0000-0000-000016490000}"/>
    <cellStyle name="Normal 3 3 3 2 2 4" xfId="5261" xr:uid="{00000000-0005-0000-0000-00008D140000}"/>
    <cellStyle name="Normal 3 3 3 2 2 4 2" xfId="15313" xr:uid="{00000000-0005-0000-0000-0000D13B0000}"/>
    <cellStyle name="Normal 3 3 3 2 2 4 2 3" xfId="30411" xr:uid="{00000000-0005-0000-0000-0000CB760000}"/>
    <cellStyle name="Normal 3 3 3 2 2 4 3" xfId="10293" xr:uid="{00000000-0005-0000-0000-000035280000}"/>
    <cellStyle name="Normal 3 3 3 2 2 4 3 3" xfId="25394" xr:uid="{00000000-0005-0000-0000-000032630000}"/>
    <cellStyle name="Normal 3 3 3 2 2 4 5" xfId="20381" xr:uid="{00000000-0005-0000-0000-00009D4F0000}"/>
    <cellStyle name="Normal 3 3 3 2 2 5" xfId="11971" xr:uid="{00000000-0005-0000-0000-0000C32E0000}"/>
    <cellStyle name="Normal 3 3 3 2 2 5 3" xfId="27069" xr:uid="{00000000-0005-0000-0000-0000BD690000}"/>
    <cellStyle name="Normal 3 3 3 2 2 6" xfId="6950" xr:uid="{00000000-0005-0000-0000-0000261B0000}"/>
    <cellStyle name="Normal 3 3 3 2 2 6 3" xfId="22052" xr:uid="{00000000-0005-0000-0000-000024560000}"/>
    <cellStyle name="Normal 3 3 3 2 2 8" xfId="17039" xr:uid="{00000000-0005-0000-0000-00008F420000}"/>
    <cellStyle name="Normal 3 3 3 2 3" xfId="2297" xr:uid="{00000000-0005-0000-0000-0000F9080000}"/>
    <cellStyle name="Normal 3 3 3 2 3 2" xfId="3987" xr:uid="{00000000-0005-0000-0000-0000930F0000}"/>
    <cellStyle name="Normal 3 3 3 2 3 2 2" xfId="14060" xr:uid="{00000000-0005-0000-0000-0000EC360000}"/>
    <cellStyle name="Normal 3 3 3 2 3 2 2 3" xfId="29158" xr:uid="{00000000-0005-0000-0000-0000E6710000}"/>
    <cellStyle name="Normal 3 3 3 2 3 2 3" xfId="9040" xr:uid="{00000000-0005-0000-0000-000050230000}"/>
    <cellStyle name="Normal 3 3 3 2 3 2 3 3" xfId="24141" xr:uid="{00000000-0005-0000-0000-00004D5E0000}"/>
    <cellStyle name="Normal 3 3 3 2 3 2 5" xfId="19128" xr:uid="{00000000-0005-0000-0000-0000B84A0000}"/>
    <cellStyle name="Normal 3 3 3 2 3 3" xfId="5679" xr:uid="{00000000-0005-0000-0000-00002F160000}"/>
    <cellStyle name="Normal 3 3 3 2 3 3 2" xfId="15731" xr:uid="{00000000-0005-0000-0000-0000733D0000}"/>
    <cellStyle name="Normal 3 3 3 2 3 3 3" xfId="10711" xr:uid="{00000000-0005-0000-0000-0000D7290000}"/>
    <cellStyle name="Normal 3 3 3 2 3 3 3 3" xfId="25812" xr:uid="{00000000-0005-0000-0000-0000D4640000}"/>
    <cellStyle name="Normal 3 3 3 2 3 3 5" xfId="20799" xr:uid="{00000000-0005-0000-0000-00003F510000}"/>
    <cellStyle name="Normal 3 3 3 2 3 4" xfId="12389" xr:uid="{00000000-0005-0000-0000-000065300000}"/>
    <cellStyle name="Normal 3 3 3 2 3 4 3" xfId="27487" xr:uid="{00000000-0005-0000-0000-00005F6B0000}"/>
    <cellStyle name="Normal 3 3 3 2 3 5" xfId="7368" xr:uid="{00000000-0005-0000-0000-0000C81C0000}"/>
    <cellStyle name="Normal 3 3 3 2 3 5 3" xfId="22470" xr:uid="{00000000-0005-0000-0000-0000C6570000}"/>
    <cellStyle name="Normal 3 3 3 2 3 7" xfId="17457" xr:uid="{00000000-0005-0000-0000-000031440000}"/>
    <cellStyle name="Normal 3 3 3 2 4" xfId="3150" xr:uid="{00000000-0005-0000-0000-00004E0C0000}"/>
    <cellStyle name="Normal 3 3 3 2 4 2" xfId="13224" xr:uid="{00000000-0005-0000-0000-0000A8330000}"/>
    <cellStyle name="Normal 3 3 3 2 4 2 3" xfId="28322" xr:uid="{00000000-0005-0000-0000-0000A26E0000}"/>
    <cellStyle name="Normal 3 3 3 2 4 3" xfId="8204" xr:uid="{00000000-0005-0000-0000-00000C200000}"/>
    <cellStyle name="Normal 3 3 3 2 4 3 3" xfId="23305" xr:uid="{00000000-0005-0000-0000-0000095B0000}"/>
    <cellStyle name="Normal 3 3 3 2 4 5" xfId="18292" xr:uid="{00000000-0005-0000-0000-000074470000}"/>
    <cellStyle name="Normal 3 3 3 2 5" xfId="4843" xr:uid="{00000000-0005-0000-0000-0000EB120000}"/>
    <cellStyle name="Normal 3 3 3 2 5 2" xfId="14895" xr:uid="{00000000-0005-0000-0000-00002F3A0000}"/>
    <cellStyle name="Normal 3 3 3 2 5 2 3" xfId="29993" xr:uid="{00000000-0005-0000-0000-000029750000}"/>
    <cellStyle name="Normal 3 3 3 2 5 3" xfId="9875" xr:uid="{00000000-0005-0000-0000-000093260000}"/>
    <cellStyle name="Normal 3 3 3 2 5 3 3" xfId="24976" xr:uid="{00000000-0005-0000-0000-000090610000}"/>
    <cellStyle name="Normal 3 3 3 2 5 5" xfId="19963" xr:uid="{00000000-0005-0000-0000-0000FB4D0000}"/>
    <cellStyle name="Normal 3 3 3 2 6" xfId="11553" xr:uid="{00000000-0005-0000-0000-0000212D0000}"/>
    <cellStyle name="Normal 3 3 3 2 6 3" xfId="26651" xr:uid="{00000000-0005-0000-0000-00001B680000}"/>
    <cellStyle name="Normal 3 3 3 2 7" xfId="6532" xr:uid="{00000000-0005-0000-0000-000084190000}"/>
    <cellStyle name="Normal 3 3 3 2 7 3" xfId="21634" xr:uid="{00000000-0005-0000-0000-000082540000}"/>
    <cellStyle name="Normal 3 3 3 2 9" xfId="16621" xr:uid="{00000000-0005-0000-0000-0000ED400000}"/>
    <cellStyle name="Normal 3 3 3 3" xfId="1668" xr:uid="{00000000-0005-0000-0000-000084060000}"/>
    <cellStyle name="Normal 3 3 3 3 2" xfId="2507" xr:uid="{00000000-0005-0000-0000-0000CB090000}"/>
    <cellStyle name="Normal 3 3 3 3 2 2" xfId="4197" xr:uid="{00000000-0005-0000-0000-000065100000}"/>
    <cellStyle name="Normal 3 3 3 3 2 2 2" xfId="14270" xr:uid="{00000000-0005-0000-0000-0000BE370000}"/>
    <cellStyle name="Normal 3 3 3 3 2 2 2 3" xfId="29368" xr:uid="{00000000-0005-0000-0000-0000B8720000}"/>
    <cellStyle name="Normal 3 3 3 3 2 2 3" xfId="9250" xr:uid="{00000000-0005-0000-0000-000022240000}"/>
    <cellStyle name="Normal 3 3 3 3 2 2 3 3" xfId="24351" xr:uid="{00000000-0005-0000-0000-00001F5F0000}"/>
    <cellStyle name="Normal 3 3 3 3 2 2 5" xfId="19338" xr:uid="{00000000-0005-0000-0000-00008A4B0000}"/>
    <cellStyle name="Normal 3 3 3 3 2 3" xfId="5889" xr:uid="{00000000-0005-0000-0000-000001170000}"/>
    <cellStyle name="Normal 3 3 3 3 2 3 2" xfId="15941" xr:uid="{00000000-0005-0000-0000-0000453E0000}"/>
    <cellStyle name="Normal 3 3 3 3 2 3 3" xfId="10921" xr:uid="{00000000-0005-0000-0000-0000A92A0000}"/>
    <cellStyle name="Normal 3 3 3 3 2 3 3 3" xfId="26022" xr:uid="{00000000-0005-0000-0000-0000A6650000}"/>
    <cellStyle name="Normal 3 3 3 3 2 3 5" xfId="21009" xr:uid="{00000000-0005-0000-0000-000011520000}"/>
    <cellStyle name="Normal 3 3 3 3 2 4" xfId="12599" xr:uid="{00000000-0005-0000-0000-000037310000}"/>
    <cellStyle name="Normal 3 3 3 3 2 4 3" xfId="27697" xr:uid="{00000000-0005-0000-0000-0000316C0000}"/>
    <cellStyle name="Normal 3 3 3 3 2 5" xfId="7578" xr:uid="{00000000-0005-0000-0000-00009A1D0000}"/>
    <cellStyle name="Normal 3 3 3 3 2 5 3" xfId="22680" xr:uid="{00000000-0005-0000-0000-000098580000}"/>
    <cellStyle name="Normal 3 3 3 3 2 7" xfId="17667" xr:uid="{00000000-0005-0000-0000-000003450000}"/>
    <cellStyle name="Normal 3 3 3 3 3" xfId="3360" xr:uid="{00000000-0005-0000-0000-0000200D0000}"/>
    <cellStyle name="Normal 3 3 3 3 3 2" xfId="13434" xr:uid="{00000000-0005-0000-0000-00007A340000}"/>
    <cellStyle name="Normal 3 3 3 3 3 2 3" xfId="28532" xr:uid="{00000000-0005-0000-0000-0000746F0000}"/>
    <cellStyle name="Normal 3 3 3 3 3 3" xfId="8414" xr:uid="{00000000-0005-0000-0000-0000DE200000}"/>
    <cellStyle name="Normal 3 3 3 3 3 3 3" xfId="23515" xr:uid="{00000000-0005-0000-0000-0000DB5B0000}"/>
    <cellStyle name="Normal 3 3 3 3 3 5" xfId="18502" xr:uid="{00000000-0005-0000-0000-000046480000}"/>
    <cellStyle name="Normal 3 3 3 3 4" xfId="5053" xr:uid="{00000000-0005-0000-0000-0000BD130000}"/>
    <cellStyle name="Normal 3 3 3 3 4 2" xfId="15105" xr:uid="{00000000-0005-0000-0000-0000013B0000}"/>
    <cellStyle name="Normal 3 3 3 3 4 2 3" xfId="30203" xr:uid="{00000000-0005-0000-0000-0000FB750000}"/>
    <cellStyle name="Normal 3 3 3 3 4 3" xfId="10085" xr:uid="{00000000-0005-0000-0000-000065270000}"/>
    <cellStyle name="Normal 3 3 3 3 4 3 3" xfId="25186" xr:uid="{00000000-0005-0000-0000-000062620000}"/>
    <cellStyle name="Normal 3 3 3 3 4 5" xfId="20173" xr:uid="{00000000-0005-0000-0000-0000CD4E0000}"/>
    <cellStyle name="Normal 3 3 3 3 5" xfId="11763" xr:uid="{00000000-0005-0000-0000-0000F32D0000}"/>
    <cellStyle name="Normal 3 3 3 3 5 3" xfId="26861" xr:uid="{00000000-0005-0000-0000-0000ED680000}"/>
    <cellStyle name="Normal 3 3 3 3 6" xfId="6742" xr:uid="{00000000-0005-0000-0000-0000561A0000}"/>
    <cellStyle name="Normal 3 3 3 3 6 3" xfId="21844" xr:uid="{00000000-0005-0000-0000-000054550000}"/>
    <cellStyle name="Normal 3 3 3 3 8" xfId="16831" xr:uid="{00000000-0005-0000-0000-0000BF410000}"/>
    <cellStyle name="Normal 3 3 3 4" xfId="2089" xr:uid="{00000000-0005-0000-0000-000029080000}"/>
    <cellStyle name="Normal 3 3 3 4 2" xfId="3779" xr:uid="{00000000-0005-0000-0000-0000C30E0000}"/>
    <cellStyle name="Normal 3 3 3 4 2 2" xfId="13852" xr:uid="{00000000-0005-0000-0000-00001C360000}"/>
    <cellStyle name="Normal 3 3 3 4 2 2 3" xfId="28950" xr:uid="{00000000-0005-0000-0000-000016710000}"/>
    <cellStyle name="Normal 3 3 3 4 2 3" xfId="8832" xr:uid="{00000000-0005-0000-0000-000080220000}"/>
    <cellStyle name="Normal 3 3 3 4 2 3 3" xfId="23933" xr:uid="{00000000-0005-0000-0000-00007D5D0000}"/>
    <cellStyle name="Normal 3 3 3 4 2 5" xfId="18920" xr:uid="{00000000-0005-0000-0000-0000E8490000}"/>
    <cellStyle name="Normal 3 3 3 4 3" xfId="5471" xr:uid="{00000000-0005-0000-0000-00005F150000}"/>
    <cellStyle name="Normal 3 3 3 4 3 2" xfId="15523" xr:uid="{00000000-0005-0000-0000-0000A33C0000}"/>
    <cellStyle name="Normal 3 3 3 4 3 2 3" xfId="30621" xr:uid="{00000000-0005-0000-0000-00009D770000}"/>
    <cellStyle name="Normal 3 3 3 4 3 3" xfId="10503" xr:uid="{00000000-0005-0000-0000-000007290000}"/>
    <cellStyle name="Normal 3 3 3 4 3 3 3" xfId="25604" xr:uid="{00000000-0005-0000-0000-000004640000}"/>
    <cellStyle name="Normal 3 3 3 4 3 5" xfId="20591" xr:uid="{00000000-0005-0000-0000-00006F500000}"/>
    <cellStyle name="Normal 3 3 3 4 4" xfId="12181" xr:uid="{00000000-0005-0000-0000-0000952F0000}"/>
    <cellStyle name="Normal 3 3 3 4 4 3" xfId="27279" xr:uid="{00000000-0005-0000-0000-00008F6A0000}"/>
    <cellStyle name="Normal 3 3 3 4 5" xfId="7160" xr:uid="{00000000-0005-0000-0000-0000F81B0000}"/>
    <cellStyle name="Normal 3 3 3 4 5 3" xfId="22262" xr:uid="{00000000-0005-0000-0000-0000F6560000}"/>
    <cellStyle name="Normal 3 3 3 4 7" xfId="17249" xr:uid="{00000000-0005-0000-0000-000061430000}"/>
    <cellStyle name="Normal 3 3 3 5" xfId="2942" xr:uid="{00000000-0005-0000-0000-00007E0B0000}"/>
    <cellStyle name="Normal 3 3 3 5 2" xfId="13016" xr:uid="{00000000-0005-0000-0000-0000D8320000}"/>
    <cellStyle name="Normal 3 3 3 5 2 3" xfId="28114" xr:uid="{00000000-0005-0000-0000-0000D26D0000}"/>
    <cellStyle name="Normal 3 3 3 5 3" xfId="7996" xr:uid="{00000000-0005-0000-0000-00003C1F0000}"/>
    <cellStyle name="Normal 3 3 3 5 3 3" xfId="23097" xr:uid="{00000000-0005-0000-0000-0000395A0000}"/>
    <cellStyle name="Normal 3 3 3 5 5" xfId="18084" xr:uid="{00000000-0005-0000-0000-0000A4460000}"/>
    <cellStyle name="Normal 3 3 3 6" xfId="4635" xr:uid="{00000000-0005-0000-0000-00001B120000}"/>
    <cellStyle name="Normal 3 3 3 6 2" xfId="14687" xr:uid="{00000000-0005-0000-0000-00005F390000}"/>
    <cellStyle name="Normal 3 3 3 6 2 3" xfId="29785" xr:uid="{00000000-0005-0000-0000-000059740000}"/>
    <cellStyle name="Normal 3 3 3 6 3" xfId="9667" xr:uid="{00000000-0005-0000-0000-0000C3250000}"/>
    <cellStyle name="Normal 3 3 3 6 3 3" xfId="24768" xr:uid="{00000000-0005-0000-0000-0000C0600000}"/>
    <cellStyle name="Normal 3 3 3 6 5" xfId="19755" xr:uid="{00000000-0005-0000-0000-00002B4D0000}"/>
    <cellStyle name="Normal 3 3 3 7" xfId="11345" xr:uid="{00000000-0005-0000-0000-0000512C0000}"/>
    <cellStyle name="Normal 3 3 3 7 3" xfId="26443" xr:uid="{00000000-0005-0000-0000-00004B670000}"/>
    <cellStyle name="Normal 3 3 3 8" xfId="6324" xr:uid="{00000000-0005-0000-0000-0000B4180000}"/>
    <cellStyle name="Normal 3 3 3 8 3" xfId="21426" xr:uid="{00000000-0005-0000-0000-0000B2530000}"/>
    <cellStyle name="Normal 3 3 4" xfId="1349" xr:uid="{00000000-0005-0000-0000-000045050000}"/>
    <cellStyle name="Normal 3 3 4 2" xfId="1772" xr:uid="{00000000-0005-0000-0000-0000EC060000}"/>
    <cellStyle name="Normal 3 3 4 2 2" xfId="2611" xr:uid="{00000000-0005-0000-0000-0000330A0000}"/>
    <cellStyle name="Normal 3 3 4 2 2 2" xfId="4301" xr:uid="{00000000-0005-0000-0000-0000CD100000}"/>
    <cellStyle name="Normal 3 3 4 2 2 2 2" xfId="14374" xr:uid="{00000000-0005-0000-0000-000026380000}"/>
    <cellStyle name="Normal 3 3 4 2 2 2 2 3" xfId="29472" xr:uid="{00000000-0005-0000-0000-000020730000}"/>
    <cellStyle name="Normal 3 3 4 2 2 2 3" xfId="9354" xr:uid="{00000000-0005-0000-0000-00008A240000}"/>
    <cellStyle name="Normal 3 3 4 2 2 2 3 3" xfId="24455" xr:uid="{00000000-0005-0000-0000-0000875F0000}"/>
    <cellStyle name="Normal 3 3 4 2 2 2 5" xfId="19442" xr:uid="{00000000-0005-0000-0000-0000F24B0000}"/>
    <cellStyle name="Normal 3 3 4 2 2 3" xfId="5993" xr:uid="{00000000-0005-0000-0000-000069170000}"/>
    <cellStyle name="Normal 3 3 4 2 2 3 2" xfId="16045" xr:uid="{00000000-0005-0000-0000-0000AD3E0000}"/>
    <cellStyle name="Normal 3 3 4 2 2 3 3" xfId="11025" xr:uid="{00000000-0005-0000-0000-0000112B0000}"/>
    <cellStyle name="Normal 3 3 4 2 2 3 3 3" xfId="26126" xr:uid="{00000000-0005-0000-0000-00000E660000}"/>
    <cellStyle name="Normal 3 3 4 2 2 3 5" xfId="21113" xr:uid="{00000000-0005-0000-0000-000079520000}"/>
    <cellStyle name="Normal 3 3 4 2 2 4" xfId="12703" xr:uid="{00000000-0005-0000-0000-00009F310000}"/>
    <cellStyle name="Normal 3 3 4 2 2 4 3" xfId="27801" xr:uid="{00000000-0005-0000-0000-0000996C0000}"/>
    <cellStyle name="Normal 3 3 4 2 2 5" xfId="7682" xr:uid="{00000000-0005-0000-0000-0000021E0000}"/>
    <cellStyle name="Normal 3 3 4 2 2 5 3" xfId="22784" xr:uid="{00000000-0005-0000-0000-000000590000}"/>
    <cellStyle name="Normal 3 3 4 2 2 7" xfId="17771" xr:uid="{00000000-0005-0000-0000-00006B450000}"/>
    <cellStyle name="Normal 3 3 4 2 3" xfId="3464" xr:uid="{00000000-0005-0000-0000-0000880D0000}"/>
    <cellStyle name="Normal 3 3 4 2 3 2" xfId="13538" xr:uid="{00000000-0005-0000-0000-0000E2340000}"/>
    <cellStyle name="Normal 3 3 4 2 3 2 3" xfId="28636" xr:uid="{00000000-0005-0000-0000-0000DC6F0000}"/>
    <cellStyle name="Normal 3 3 4 2 3 3" xfId="8518" xr:uid="{00000000-0005-0000-0000-000046210000}"/>
    <cellStyle name="Normal 3 3 4 2 3 3 3" xfId="23619" xr:uid="{00000000-0005-0000-0000-0000435C0000}"/>
    <cellStyle name="Normal 3 3 4 2 3 5" xfId="18606" xr:uid="{00000000-0005-0000-0000-0000AE480000}"/>
    <cellStyle name="Normal 3 3 4 2 4" xfId="5157" xr:uid="{00000000-0005-0000-0000-000025140000}"/>
    <cellStyle name="Normal 3 3 4 2 4 2" xfId="15209" xr:uid="{00000000-0005-0000-0000-0000693B0000}"/>
    <cellStyle name="Normal 3 3 4 2 4 2 3" xfId="30307" xr:uid="{00000000-0005-0000-0000-000063760000}"/>
    <cellStyle name="Normal 3 3 4 2 4 3" xfId="10189" xr:uid="{00000000-0005-0000-0000-0000CD270000}"/>
    <cellStyle name="Normal 3 3 4 2 4 3 3" xfId="25290" xr:uid="{00000000-0005-0000-0000-0000CA620000}"/>
    <cellStyle name="Normal 3 3 4 2 4 5" xfId="20277" xr:uid="{00000000-0005-0000-0000-0000354F0000}"/>
    <cellStyle name="Normal 3 3 4 2 5" xfId="11867" xr:uid="{00000000-0005-0000-0000-00005B2E0000}"/>
    <cellStyle name="Normal 3 3 4 2 5 3" xfId="26965" xr:uid="{00000000-0005-0000-0000-000055690000}"/>
    <cellStyle name="Normal 3 3 4 2 6" xfId="6846" xr:uid="{00000000-0005-0000-0000-0000BE1A0000}"/>
    <cellStyle name="Normal 3 3 4 2 6 3" xfId="21948" xr:uid="{00000000-0005-0000-0000-0000BC550000}"/>
    <cellStyle name="Normal 3 3 4 2 8" xfId="16935" xr:uid="{00000000-0005-0000-0000-000027420000}"/>
    <cellStyle name="Normal 3 3 4 3" xfId="2193" xr:uid="{00000000-0005-0000-0000-000091080000}"/>
    <cellStyle name="Normal 3 3 4 3 2" xfId="3883" xr:uid="{00000000-0005-0000-0000-00002B0F0000}"/>
    <cellStyle name="Normal 3 3 4 3 2 2" xfId="13956" xr:uid="{00000000-0005-0000-0000-000084360000}"/>
    <cellStyle name="Normal 3 3 4 3 2 2 3" xfId="29054" xr:uid="{00000000-0005-0000-0000-00007E710000}"/>
    <cellStyle name="Normal 3 3 4 3 2 3" xfId="8936" xr:uid="{00000000-0005-0000-0000-0000E8220000}"/>
    <cellStyle name="Normal 3 3 4 3 2 3 3" xfId="24037" xr:uid="{00000000-0005-0000-0000-0000E55D0000}"/>
    <cellStyle name="Normal 3 3 4 3 2 5" xfId="19024" xr:uid="{00000000-0005-0000-0000-0000504A0000}"/>
    <cellStyle name="Normal 3 3 4 3 3" xfId="5575" xr:uid="{00000000-0005-0000-0000-0000C7150000}"/>
    <cellStyle name="Normal 3 3 4 3 3 2" xfId="15627" xr:uid="{00000000-0005-0000-0000-00000B3D0000}"/>
    <cellStyle name="Normal 3 3 4 3 3 3" xfId="10607" xr:uid="{00000000-0005-0000-0000-00006F290000}"/>
    <cellStyle name="Normal 3 3 4 3 3 3 3" xfId="25708" xr:uid="{00000000-0005-0000-0000-00006C640000}"/>
    <cellStyle name="Normal 3 3 4 3 3 5" xfId="20695" xr:uid="{00000000-0005-0000-0000-0000D7500000}"/>
    <cellStyle name="Normal 3 3 4 3 4" xfId="12285" xr:uid="{00000000-0005-0000-0000-0000FD2F0000}"/>
    <cellStyle name="Normal 3 3 4 3 4 3" xfId="27383" xr:uid="{00000000-0005-0000-0000-0000F76A0000}"/>
    <cellStyle name="Normal 3 3 4 3 5" xfId="7264" xr:uid="{00000000-0005-0000-0000-0000601C0000}"/>
    <cellStyle name="Normal 3 3 4 3 5 3" xfId="22366" xr:uid="{00000000-0005-0000-0000-00005E570000}"/>
    <cellStyle name="Normal 3 3 4 3 7" xfId="17353" xr:uid="{00000000-0005-0000-0000-0000C9430000}"/>
    <cellStyle name="Normal 3 3 4 4" xfId="3046" xr:uid="{00000000-0005-0000-0000-0000E60B0000}"/>
    <cellStyle name="Normal 3 3 4 4 2" xfId="13120" xr:uid="{00000000-0005-0000-0000-000040330000}"/>
    <cellStyle name="Normal 3 3 4 4 2 3" xfId="28218" xr:uid="{00000000-0005-0000-0000-00003A6E0000}"/>
    <cellStyle name="Normal 3 3 4 4 3" xfId="8100" xr:uid="{00000000-0005-0000-0000-0000A41F0000}"/>
    <cellStyle name="Normal 3 3 4 4 3 3" xfId="23201" xr:uid="{00000000-0005-0000-0000-0000A15A0000}"/>
    <cellStyle name="Normal 3 3 4 4 5" xfId="18188" xr:uid="{00000000-0005-0000-0000-00000C470000}"/>
    <cellStyle name="Normal 3 3 4 5" xfId="4739" xr:uid="{00000000-0005-0000-0000-000083120000}"/>
    <cellStyle name="Normal 3 3 4 5 2" xfId="14791" xr:uid="{00000000-0005-0000-0000-0000C7390000}"/>
    <cellStyle name="Normal 3 3 4 5 2 3" xfId="29889" xr:uid="{00000000-0005-0000-0000-0000C1740000}"/>
    <cellStyle name="Normal 3 3 4 5 3" xfId="9771" xr:uid="{00000000-0005-0000-0000-00002B260000}"/>
    <cellStyle name="Normal 3 3 4 5 3 3" xfId="24872" xr:uid="{00000000-0005-0000-0000-000028610000}"/>
    <cellStyle name="Normal 3 3 4 5 5" xfId="19859" xr:uid="{00000000-0005-0000-0000-0000934D0000}"/>
    <cellStyle name="Normal 3 3 4 6" xfId="11449" xr:uid="{00000000-0005-0000-0000-0000B92C0000}"/>
    <cellStyle name="Normal 3 3 4 6 3" xfId="26547" xr:uid="{00000000-0005-0000-0000-0000B3670000}"/>
    <cellStyle name="Normal 3 3 4 7" xfId="6428" xr:uid="{00000000-0005-0000-0000-00001C190000}"/>
    <cellStyle name="Normal 3 3 4 7 3" xfId="21530" xr:uid="{00000000-0005-0000-0000-00001A540000}"/>
    <cellStyle name="Normal 3 3 4 9" xfId="16517" xr:uid="{00000000-0005-0000-0000-000085400000}"/>
    <cellStyle name="Normal 3 3 5" xfId="1562" xr:uid="{00000000-0005-0000-0000-00001A060000}"/>
    <cellStyle name="Normal 3 3 5 2" xfId="2403" xr:uid="{00000000-0005-0000-0000-000063090000}"/>
    <cellStyle name="Normal 3 3 5 2 2" xfId="4093" xr:uid="{00000000-0005-0000-0000-0000FD0F0000}"/>
    <cellStyle name="Normal 3 3 5 2 2 2" xfId="14166" xr:uid="{00000000-0005-0000-0000-000056370000}"/>
    <cellStyle name="Normal 3 3 5 2 2 2 3" xfId="29264" xr:uid="{00000000-0005-0000-0000-000050720000}"/>
    <cellStyle name="Normal 3 3 5 2 2 3" xfId="9146" xr:uid="{00000000-0005-0000-0000-0000BA230000}"/>
    <cellStyle name="Normal 3 3 5 2 2 3 3" xfId="24247" xr:uid="{00000000-0005-0000-0000-0000B75E0000}"/>
    <cellStyle name="Normal 3 3 5 2 2 5" xfId="19234" xr:uid="{00000000-0005-0000-0000-0000224B0000}"/>
    <cellStyle name="Normal 3 3 5 2 3" xfId="5785" xr:uid="{00000000-0005-0000-0000-000099160000}"/>
    <cellStyle name="Normal 3 3 5 2 3 2" xfId="15837" xr:uid="{00000000-0005-0000-0000-0000DD3D0000}"/>
    <cellStyle name="Normal 3 3 5 2 3 3" xfId="10817" xr:uid="{00000000-0005-0000-0000-0000412A0000}"/>
    <cellStyle name="Normal 3 3 5 2 3 3 3" xfId="25918" xr:uid="{00000000-0005-0000-0000-00003E650000}"/>
    <cellStyle name="Normal 3 3 5 2 3 5" xfId="20905" xr:uid="{00000000-0005-0000-0000-0000A9510000}"/>
    <cellStyle name="Normal 3 3 5 2 4" xfId="12495" xr:uid="{00000000-0005-0000-0000-0000CF300000}"/>
    <cellStyle name="Normal 3 3 5 2 4 3" xfId="27593" xr:uid="{00000000-0005-0000-0000-0000C96B0000}"/>
    <cellStyle name="Normal 3 3 5 2 5" xfId="7474" xr:uid="{00000000-0005-0000-0000-0000321D0000}"/>
    <cellStyle name="Normal 3 3 5 2 5 3" xfId="22576" xr:uid="{00000000-0005-0000-0000-000030580000}"/>
    <cellStyle name="Normal 3 3 5 2 7" xfId="17563" xr:uid="{00000000-0005-0000-0000-00009B440000}"/>
    <cellStyle name="Normal 3 3 5 3" xfId="3256" xr:uid="{00000000-0005-0000-0000-0000B80C0000}"/>
    <cellStyle name="Normal 3 3 5 3 2" xfId="13330" xr:uid="{00000000-0005-0000-0000-000012340000}"/>
    <cellStyle name="Normal 3 3 5 3 2 3" xfId="28428" xr:uid="{00000000-0005-0000-0000-00000C6F0000}"/>
    <cellStyle name="Normal 3 3 5 3 3" xfId="8310" xr:uid="{00000000-0005-0000-0000-000076200000}"/>
    <cellStyle name="Normal 3 3 5 3 3 3" xfId="23411" xr:uid="{00000000-0005-0000-0000-0000735B0000}"/>
    <cellStyle name="Normal 3 3 5 3 5" xfId="18398" xr:uid="{00000000-0005-0000-0000-0000DE470000}"/>
    <cellStyle name="Normal 3 3 5 4" xfId="4949" xr:uid="{00000000-0005-0000-0000-000055130000}"/>
    <cellStyle name="Normal 3 3 5 4 2" xfId="15001" xr:uid="{00000000-0005-0000-0000-0000993A0000}"/>
    <cellStyle name="Normal 3 3 5 4 2 3" xfId="30099" xr:uid="{00000000-0005-0000-0000-000093750000}"/>
    <cellStyle name="Normal 3 3 5 4 3" xfId="9981" xr:uid="{00000000-0005-0000-0000-0000FD260000}"/>
    <cellStyle name="Normal 3 3 5 4 3 3" xfId="25082" xr:uid="{00000000-0005-0000-0000-0000FA610000}"/>
    <cellStyle name="Normal 3 3 5 4 5" xfId="20069" xr:uid="{00000000-0005-0000-0000-0000654E0000}"/>
    <cellStyle name="Normal 3 3 5 5" xfId="11659" xr:uid="{00000000-0005-0000-0000-00008B2D0000}"/>
    <cellStyle name="Normal 3 3 5 5 3" xfId="26757" xr:uid="{00000000-0005-0000-0000-000085680000}"/>
    <cellStyle name="Normal 3 3 5 6" xfId="6638" xr:uid="{00000000-0005-0000-0000-0000EE190000}"/>
    <cellStyle name="Normal 3 3 5 6 3" xfId="21740" xr:uid="{00000000-0005-0000-0000-0000EC540000}"/>
    <cellStyle name="Normal 3 3 5 8" xfId="16727" xr:uid="{00000000-0005-0000-0000-000057410000}"/>
    <cellStyle name="Normal 3 3 6" xfId="1983" xr:uid="{00000000-0005-0000-0000-0000BF070000}"/>
    <cellStyle name="Normal 3 3 6 2" xfId="3675" xr:uid="{00000000-0005-0000-0000-00005B0E0000}"/>
    <cellStyle name="Normal 3 3 6 2 2" xfId="13748" xr:uid="{00000000-0005-0000-0000-0000B4350000}"/>
    <cellStyle name="Normal 3 3 6 2 2 3" xfId="28846" xr:uid="{00000000-0005-0000-0000-0000AE700000}"/>
    <cellStyle name="Normal 3 3 6 2 3" xfId="8728" xr:uid="{00000000-0005-0000-0000-000018220000}"/>
    <cellStyle name="Normal 3 3 6 2 3 3" xfId="23829" xr:uid="{00000000-0005-0000-0000-0000155D0000}"/>
    <cellStyle name="Normal 3 3 6 2 5" xfId="18816" xr:uid="{00000000-0005-0000-0000-000080490000}"/>
    <cellStyle name="Normal 3 3 6 3" xfId="5367" xr:uid="{00000000-0005-0000-0000-0000F7140000}"/>
    <cellStyle name="Normal 3 3 6 3 2" xfId="15419" xr:uid="{00000000-0005-0000-0000-00003B3C0000}"/>
    <cellStyle name="Normal 3 3 6 3 2 3" xfId="30517" xr:uid="{00000000-0005-0000-0000-000035770000}"/>
    <cellStyle name="Normal 3 3 6 3 3" xfId="10399" xr:uid="{00000000-0005-0000-0000-00009F280000}"/>
    <cellStyle name="Normal 3 3 6 3 3 3" xfId="25500" xr:uid="{00000000-0005-0000-0000-00009C630000}"/>
    <cellStyle name="Normal 3 3 6 3 5" xfId="20487" xr:uid="{00000000-0005-0000-0000-000007500000}"/>
    <cellStyle name="Normal 3 3 6 4" xfId="12077" xr:uid="{00000000-0005-0000-0000-00002D2F0000}"/>
    <cellStyle name="Normal 3 3 6 4 3" xfId="27175" xr:uid="{00000000-0005-0000-0000-0000276A0000}"/>
    <cellStyle name="Normal 3 3 6 5" xfId="7056" xr:uid="{00000000-0005-0000-0000-0000901B0000}"/>
    <cellStyle name="Normal 3 3 6 5 3" xfId="22158" xr:uid="{00000000-0005-0000-0000-00008E560000}"/>
    <cellStyle name="Normal 3 3 6 7" xfId="17145" xr:uid="{00000000-0005-0000-0000-0000F9420000}"/>
    <cellStyle name="Normal 3 3 7" xfId="2834" xr:uid="{00000000-0005-0000-0000-0000120B0000}"/>
    <cellStyle name="Normal 3 3 7 2" xfId="12912" xr:uid="{00000000-0005-0000-0000-000070320000}"/>
    <cellStyle name="Normal 3 3 7 2 3" xfId="28010" xr:uid="{00000000-0005-0000-0000-00006A6D0000}"/>
    <cellStyle name="Normal 3 3 7 3" xfId="7892" xr:uid="{00000000-0005-0000-0000-0000D41E0000}"/>
    <cellStyle name="Normal 3 3 7 3 3" xfId="22993" xr:uid="{00000000-0005-0000-0000-0000D1590000}"/>
    <cellStyle name="Normal 3 3 7 5" xfId="17980" xr:uid="{00000000-0005-0000-0000-00003C460000}"/>
    <cellStyle name="Normal 3 3 8" xfId="4528" xr:uid="{00000000-0005-0000-0000-0000B0110000}"/>
    <cellStyle name="Normal 3 3 8 2" xfId="14583" xr:uid="{00000000-0005-0000-0000-0000F7380000}"/>
    <cellStyle name="Normal 3 3 8 2 3" xfId="29681" xr:uid="{00000000-0005-0000-0000-0000F1730000}"/>
    <cellStyle name="Normal 3 3 8 3" xfId="9563" xr:uid="{00000000-0005-0000-0000-00005B250000}"/>
    <cellStyle name="Normal 3 3 8 3 3" xfId="24664" xr:uid="{00000000-0005-0000-0000-000058600000}"/>
    <cellStyle name="Normal 3 3 8 5" xfId="19651" xr:uid="{00000000-0005-0000-0000-0000C34C0000}"/>
    <cellStyle name="Normal 3 3 9" xfId="11239" xr:uid="{00000000-0005-0000-0000-0000E72B0000}"/>
    <cellStyle name="Normal 3 3 9 3" xfId="26339" xr:uid="{00000000-0005-0000-0000-0000E3660000}"/>
    <cellStyle name="Normal 3 4" xfId="430" xr:uid="{00000000-0005-0000-0000-0000AE010000}"/>
    <cellStyle name="Normal 30" xfId="158" xr:uid="{00000000-0005-0000-0000-00009E000000}"/>
    <cellStyle name="Normal 30 2" xfId="159" xr:uid="{00000000-0005-0000-0000-00009F000000}"/>
    <cellStyle name="Normal 30 3" xfId="852" xr:uid="{00000000-0005-0000-0000-000054030000}"/>
    <cellStyle name="Normal 30 3 10" xfId="6219" xr:uid="{00000000-0005-0000-0000-00004B180000}"/>
    <cellStyle name="Normal 30 3 10 3" xfId="21323" xr:uid="{00000000-0005-0000-0000-00004B530000}"/>
    <cellStyle name="Normal 30 3 12" xfId="16308" xr:uid="{00000000-0005-0000-0000-0000B43F0000}"/>
    <cellStyle name="Normal 30 3 2" xfId="1183" xr:uid="{00000000-0005-0000-0000-00009F040000}"/>
    <cellStyle name="Normal 30 3 2 11" xfId="16362" xr:uid="{00000000-0005-0000-0000-0000EA3F0000}"/>
    <cellStyle name="Normal 30 3 2 2" xfId="1291" xr:uid="{00000000-0005-0000-0000-00000B050000}"/>
    <cellStyle name="Normal 30 3 2 2 10" xfId="16466" xr:uid="{00000000-0005-0000-0000-000052400000}"/>
    <cellStyle name="Normal 30 3 2 2 2" xfId="1508" xr:uid="{00000000-0005-0000-0000-0000E4050000}"/>
    <cellStyle name="Normal 30 3 2 2 2 2" xfId="1929" xr:uid="{00000000-0005-0000-0000-000089070000}"/>
    <cellStyle name="Normal 30 3 2 2 2 2 2" xfId="2768" xr:uid="{00000000-0005-0000-0000-0000D00A0000}"/>
    <cellStyle name="Normal 30 3 2 2 2 2 2 2" xfId="4458" xr:uid="{00000000-0005-0000-0000-00006A110000}"/>
    <cellStyle name="Normal 30 3 2 2 2 2 2 2 2" xfId="14531" xr:uid="{00000000-0005-0000-0000-0000C3380000}"/>
    <cellStyle name="Normal 30 3 2 2 2 2 2 2 2 3" xfId="29629" xr:uid="{00000000-0005-0000-0000-0000BD730000}"/>
    <cellStyle name="Normal 30 3 2 2 2 2 2 2 3" xfId="9511" xr:uid="{00000000-0005-0000-0000-000027250000}"/>
    <cellStyle name="Normal 30 3 2 2 2 2 2 2 3 3" xfId="24612" xr:uid="{00000000-0005-0000-0000-000024600000}"/>
    <cellStyle name="Normal 30 3 2 2 2 2 2 2 5" xfId="19599" xr:uid="{00000000-0005-0000-0000-00008F4C0000}"/>
    <cellStyle name="Normal 30 3 2 2 2 2 2 3" xfId="6150" xr:uid="{00000000-0005-0000-0000-000006180000}"/>
    <cellStyle name="Normal 30 3 2 2 2 2 2 3 2" xfId="16202" xr:uid="{00000000-0005-0000-0000-00004A3F0000}"/>
    <cellStyle name="Normal 30 3 2 2 2 2 2 3 3" xfId="11182" xr:uid="{00000000-0005-0000-0000-0000AE2B0000}"/>
    <cellStyle name="Normal 30 3 2 2 2 2 2 3 3 3" xfId="26283" xr:uid="{00000000-0005-0000-0000-0000AB660000}"/>
    <cellStyle name="Normal 30 3 2 2 2 2 2 3 5" xfId="21270" xr:uid="{00000000-0005-0000-0000-000016530000}"/>
    <cellStyle name="Normal 30 3 2 2 2 2 2 4" xfId="12860" xr:uid="{00000000-0005-0000-0000-00003C320000}"/>
    <cellStyle name="Normal 30 3 2 2 2 2 2 4 3" xfId="27958" xr:uid="{00000000-0005-0000-0000-0000366D0000}"/>
    <cellStyle name="Normal 30 3 2 2 2 2 2 5" xfId="7839" xr:uid="{00000000-0005-0000-0000-00009F1E0000}"/>
    <cellStyle name="Normal 30 3 2 2 2 2 2 5 3" xfId="22941" xr:uid="{00000000-0005-0000-0000-00009D590000}"/>
    <cellStyle name="Normal 30 3 2 2 2 2 2 7" xfId="17928" xr:uid="{00000000-0005-0000-0000-000008460000}"/>
    <cellStyle name="Normal 30 3 2 2 2 2 3" xfId="3621" xr:uid="{00000000-0005-0000-0000-0000250E0000}"/>
    <cellStyle name="Normal 30 3 2 2 2 2 3 2" xfId="13695" xr:uid="{00000000-0005-0000-0000-00007F350000}"/>
    <cellStyle name="Normal 30 3 2 2 2 2 3 2 3" xfId="28793" xr:uid="{00000000-0005-0000-0000-000079700000}"/>
    <cellStyle name="Normal 30 3 2 2 2 2 3 3" xfId="8675" xr:uid="{00000000-0005-0000-0000-0000E3210000}"/>
    <cellStyle name="Normal 30 3 2 2 2 2 3 3 3" xfId="23776" xr:uid="{00000000-0005-0000-0000-0000E05C0000}"/>
    <cellStyle name="Normal 30 3 2 2 2 2 3 5" xfId="18763" xr:uid="{00000000-0005-0000-0000-00004B490000}"/>
    <cellStyle name="Normal 30 3 2 2 2 2 4" xfId="5314" xr:uid="{00000000-0005-0000-0000-0000C2140000}"/>
    <cellStyle name="Normal 30 3 2 2 2 2 4 2" xfId="15366" xr:uid="{00000000-0005-0000-0000-0000063C0000}"/>
    <cellStyle name="Normal 30 3 2 2 2 2 4 2 3" xfId="30464" xr:uid="{00000000-0005-0000-0000-000000770000}"/>
    <cellStyle name="Normal 30 3 2 2 2 2 4 3" xfId="10346" xr:uid="{00000000-0005-0000-0000-00006A280000}"/>
    <cellStyle name="Normal 30 3 2 2 2 2 4 3 3" xfId="25447" xr:uid="{00000000-0005-0000-0000-000067630000}"/>
    <cellStyle name="Normal 30 3 2 2 2 2 4 5" xfId="20434" xr:uid="{00000000-0005-0000-0000-0000D24F0000}"/>
    <cellStyle name="Normal 30 3 2 2 2 2 5" xfId="12024" xr:uid="{00000000-0005-0000-0000-0000F82E0000}"/>
    <cellStyle name="Normal 30 3 2 2 2 2 5 3" xfId="27122" xr:uid="{00000000-0005-0000-0000-0000F2690000}"/>
    <cellStyle name="Normal 30 3 2 2 2 2 6" xfId="7003" xr:uid="{00000000-0005-0000-0000-00005B1B0000}"/>
    <cellStyle name="Normal 30 3 2 2 2 2 6 3" xfId="22105" xr:uid="{00000000-0005-0000-0000-000059560000}"/>
    <cellStyle name="Normal 30 3 2 2 2 2 8" xfId="17092" xr:uid="{00000000-0005-0000-0000-0000C4420000}"/>
    <cellStyle name="Normal 30 3 2 2 2 3" xfId="2350" xr:uid="{00000000-0005-0000-0000-00002E090000}"/>
    <cellStyle name="Normal 30 3 2 2 2 3 2" xfId="4040" xr:uid="{00000000-0005-0000-0000-0000C80F0000}"/>
    <cellStyle name="Normal 30 3 2 2 2 3 2 2" xfId="14113" xr:uid="{00000000-0005-0000-0000-000021370000}"/>
    <cellStyle name="Normal 30 3 2 2 2 3 2 2 3" xfId="29211" xr:uid="{00000000-0005-0000-0000-00001B720000}"/>
    <cellStyle name="Normal 30 3 2 2 2 3 2 3" xfId="9093" xr:uid="{00000000-0005-0000-0000-000085230000}"/>
    <cellStyle name="Normal 30 3 2 2 2 3 2 3 3" xfId="24194" xr:uid="{00000000-0005-0000-0000-0000825E0000}"/>
    <cellStyle name="Normal 30 3 2 2 2 3 2 5" xfId="19181" xr:uid="{00000000-0005-0000-0000-0000ED4A0000}"/>
    <cellStyle name="Normal 30 3 2 2 2 3 3" xfId="5732" xr:uid="{00000000-0005-0000-0000-000064160000}"/>
    <cellStyle name="Normal 30 3 2 2 2 3 3 2" xfId="15784" xr:uid="{00000000-0005-0000-0000-0000A83D0000}"/>
    <cellStyle name="Normal 30 3 2 2 2 3 3 3" xfId="10764" xr:uid="{00000000-0005-0000-0000-00000C2A0000}"/>
    <cellStyle name="Normal 30 3 2 2 2 3 3 3 3" xfId="25865" xr:uid="{00000000-0005-0000-0000-000009650000}"/>
    <cellStyle name="Normal 30 3 2 2 2 3 3 5" xfId="20852" xr:uid="{00000000-0005-0000-0000-000074510000}"/>
    <cellStyle name="Normal 30 3 2 2 2 3 4" xfId="12442" xr:uid="{00000000-0005-0000-0000-00009A300000}"/>
    <cellStyle name="Normal 30 3 2 2 2 3 4 3" xfId="27540" xr:uid="{00000000-0005-0000-0000-0000946B0000}"/>
    <cellStyle name="Normal 30 3 2 2 2 3 5" xfId="7421" xr:uid="{00000000-0005-0000-0000-0000FD1C0000}"/>
    <cellStyle name="Normal 30 3 2 2 2 3 5 3" xfId="22523" xr:uid="{00000000-0005-0000-0000-0000FB570000}"/>
    <cellStyle name="Normal 30 3 2 2 2 3 7" xfId="17510" xr:uid="{00000000-0005-0000-0000-000066440000}"/>
    <cellStyle name="Normal 30 3 2 2 2 4" xfId="3203" xr:uid="{00000000-0005-0000-0000-0000830C0000}"/>
    <cellStyle name="Normal 30 3 2 2 2 4 2" xfId="13277" xr:uid="{00000000-0005-0000-0000-0000DD330000}"/>
    <cellStyle name="Normal 30 3 2 2 2 4 2 3" xfId="28375" xr:uid="{00000000-0005-0000-0000-0000D76E0000}"/>
    <cellStyle name="Normal 30 3 2 2 2 4 3" xfId="8257" xr:uid="{00000000-0005-0000-0000-000041200000}"/>
    <cellStyle name="Normal 30 3 2 2 2 4 3 3" xfId="23358" xr:uid="{00000000-0005-0000-0000-00003E5B0000}"/>
    <cellStyle name="Normal 30 3 2 2 2 4 5" xfId="18345" xr:uid="{00000000-0005-0000-0000-0000A9470000}"/>
    <cellStyle name="Normal 30 3 2 2 2 5" xfId="4896" xr:uid="{00000000-0005-0000-0000-000020130000}"/>
    <cellStyle name="Normal 30 3 2 2 2 5 2" xfId="14948" xr:uid="{00000000-0005-0000-0000-0000643A0000}"/>
    <cellStyle name="Normal 30 3 2 2 2 5 2 3" xfId="30046" xr:uid="{00000000-0005-0000-0000-00005E750000}"/>
    <cellStyle name="Normal 30 3 2 2 2 5 3" xfId="9928" xr:uid="{00000000-0005-0000-0000-0000C8260000}"/>
    <cellStyle name="Normal 30 3 2 2 2 5 3 3" xfId="25029" xr:uid="{00000000-0005-0000-0000-0000C5610000}"/>
    <cellStyle name="Normal 30 3 2 2 2 5 5" xfId="20016" xr:uid="{00000000-0005-0000-0000-0000304E0000}"/>
    <cellStyle name="Normal 30 3 2 2 2 6" xfId="11606" xr:uid="{00000000-0005-0000-0000-0000562D0000}"/>
    <cellStyle name="Normal 30 3 2 2 2 6 3" xfId="26704" xr:uid="{00000000-0005-0000-0000-000050680000}"/>
    <cellStyle name="Normal 30 3 2 2 2 7" xfId="6585" xr:uid="{00000000-0005-0000-0000-0000B9190000}"/>
    <cellStyle name="Normal 30 3 2 2 2 7 3" xfId="21687" xr:uid="{00000000-0005-0000-0000-0000B7540000}"/>
    <cellStyle name="Normal 30 3 2 2 2 9" xfId="16674" xr:uid="{00000000-0005-0000-0000-000022410000}"/>
    <cellStyle name="Normal 30 3 2 2 3" xfId="1721" xr:uid="{00000000-0005-0000-0000-0000B9060000}"/>
    <cellStyle name="Normal 30 3 2 2 3 2" xfId="2560" xr:uid="{00000000-0005-0000-0000-0000000A0000}"/>
    <cellStyle name="Normal 30 3 2 2 3 2 2" xfId="4250" xr:uid="{00000000-0005-0000-0000-00009A100000}"/>
    <cellStyle name="Normal 30 3 2 2 3 2 2 2" xfId="14323" xr:uid="{00000000-0005-0000-0000-0000F3370000}"/>
    <cellStyle name="Normal 30 3 2 2 3 2 2 2 3" xfId="29421" xr:uid="{00000000-0005-0000-0000-0000ED720000}"/>
    <cellStyle name="Normal 30 3 2 2 3 2 2 3" xfId="9303" xr:uid="{00000000-0005-0000-0000-000057240000}"/>
    <cellStyle name="Normal 30 3 2 2 3 2 2 3 3" xfId="24404" xr:uid="{00000000-0005-0000-0000-0000545F0000}"/>
    <cellStyle name="Normal 30 3 2 2 3 2 2 5" xfId="19391" xr:uid="{00000000-0005-0000-0000-0000BF4B0000}"/>
    <cellStyle name="Normal 30 3 2 2 3 2 3" xfId="5942" xr:uid="{00000000-0005-0000-0000-000036170000}"/>
    <cellStyle name="Normal 30 3 2 2 3 2 3 2" xfId="15994" xr:uid="{00000000-0005-0000-0000-00007A3E0000}"/>
    <cellStyle name="Normal 30 3 2 2 3 2 3 3" xfId="10974" xr:uid="{00000000-0005-0000-0000-0000DE2A0000}"/>
    <cellStyle name="Normal 30 3 2 2 3 2 3 3 3" xfId="26075" xr:uid="{00000000-0005-0000-0000-0000DB650000}"/>
    <cellStyle name="Normal 30 3 2 2 3 2 3 5" xfId="21062" xr:uid="{00000000-0005-0000-0000-000046520000}"/>
    <cellStyle name="Normal 30 3 2 2 3 2 4" xfId="12652" xr:uid="{00000000-0005-0000-0000-00006C310000}"/>
    <cellStyle name="Normal 30 3 2 2 3 2 4 3" xfId="27750" xr:uid="{00000000-0005-0000-0000-0000666C0000}"/>
    <cellStyle name="Normal 30 3 2 2 3 2 5" xfId="7631" xr:uid="{00000000-0005-0000-0000-0000CF1D0000}"/>
    <cellStyle name="Normal 30 3 2 2 3 2 5 3" xfId="22733" xr:uid="{00000000-0005-0000-0000-0000CD580000}"/>
    <cellStyle name="Normal 30 3 2 2 3 2 7" xfId="17720" xr:uid="{00000000-0005-0000-0000-000038450000}"/>
    <cellStyle name="Normal 30 3 2 2 3 3" xfId="3413" xr:uid="{00000000-0005-0000-0000-0000550D0000}"/>
    <cellStyle name="Normal 30 3 2 2 3 3 2" xfId="13487" xr:uid="{00000000-0005-0000-0000-0000AF340000}"/>
    <cellStyle name="Normal 30 3 2 2 3 3 2 3" xfId="28585" xr:uid="{00000000-0005-0000-0000-0000A96F0000}"/>
    <cellStyle name="Normal 30 3 2 2 3 3 3" xfId="8467" xr:uid="{00000000-0005-0000-0000-000013210000}"/>
    <cellStyle name="Normal 30 3 2 2 3 3 3 3" xfId="23568" xr:uid="{00000000-0005-0000-0000-0000105C0000}"/>
    <cellStyle name="Normal 30 3 2 2 3 3 5" xfId="18555" xr:uid="{00000000-0005-0000-0000-00007B480000}"/>
    <cellStyle name="Normal 30 3 2 2 3 4" xfId="5106" xr:uid="{00000000-0005-0000-0000-0000F2130000}"/>
    <cellStyle name="Normal 30 3 2 2 3 4 2" xfId="15158" xr:uid="{00000000-0005-0000-0000-0000363B0000}"/>
    <cellStyle name="Normal 30 3 2 2 3 4 2 3" xfId="30256" xr:uid="{00000000-0005-0000-0000-000030760000}"/>
    <cellStyle name="Normal 30 3 2 2 3 4 3" xfId="10138" xr:uid="{00000000-0005-0000-0000-00009A270000}"/>
    <cellStyle name="Normal 30 3 2 2 3 4 3 3" xfId="25239" xr:uid="{00000000-0005-0000-0000-000097620000}"/>
    <cellStyle name="Normal 30 3 2 2 3 4 5" xfId="20226" xr:uid="{00000000-0005-0000-0000-0000024F0000}"/>
    <cellStyle name="Normal 30 3 2 2 3 5" xfId="11816" xr:uid="{00000000-0005-0000-0000-0000282E0000}"/>
    <cellStyle name="Normal 30 3 2 2 3 5 3" xfId="26914" xr:uid="{00000000-0005-0000-0000-000022690000}"/>
    <cellStyle name="Normal 30 3 2 2 3 6" xfId="6795" xr:uid="{00000000-0005-0000-0000-00008B1A0000}"/>
    <cellStyle name="Normal 30 3 2 2 3 6 3" xfId="21897" xr:uid="{00000000-0005-0000-0000-000089550000}"/>
    <cellStyle name="Normal 30 3 2 2 3 8" xfId="16884" xr:uid="{00000000-0005-0000-0000-0000F4410000}"/>
    <cellStyle name="Normal 30 3 2 2 4" xfId="2142" xr:uid="{00000000-0005-0000-0000-00005E080000}"/>
    <cellStyle name="Normal 30 3 2 2 4 2" xfId="3832" xr:uid="{00000000-0005-0000-0000-0000F80E0000}"/>
    <cellStyle name="Normal 30 3 2 2 4 2 2" xfId="13905" xr:uid="{00000000-0005-0000-0000-000051360000}"/>
    <cellStyle name="Normal 30 3 2 2 4 2 2 3" xfId="29003" xr:uid="{00000000-0005-0000-0000-00004B710000}"/>
    <cellStyle name="Normal 30 3 2 2 4 2 3" xfId="8885" xr:uid="{00000000-0005-0000-0000-0000B5220000}"/>
    <cellStyle name="Normal 30 3 2 2 4 2 3 3" xfId="23986" xr:uid="{00000000-0005-0000-0000-0000B25D0000}"/>
    <cellStyle name="Normal 30 3 2 2 4 2 5" xfId="18973" xr:uid="{00000000-0005-0000-0000-00001D4A0000}"/>
    <cellStyle name="Normal 30 3 2 2 4 3" xfId="5524" xr:uid="{00000000-0005-0000-0000-000094150000}"/>
    <cellStyle name="Normal 30 3 2 2 4 3 2" xfId="15576" xr:uid="{00000000-0005-0000-0000-0000D83C0000}"/>
    <cellStyle name="Normal 30 3 2 2 4 3 2 3" xfId="30674" xr:uid="{00000000-0005-0000-0000-0000D2770000}"/>
    <cellStyle name="Normal 30 3 2 2 4 3 3" xfId="10556" xr:uid="{00000000-0005-0000-0000-00003C290000}"/>
    <cellStyle name="Normal 30 3 2 2 4 3 3 3" xfId="25657" xr:uid="{00000000-0005-0000-0000-000039640000}"/>
    <cellStyle name="Normal 30 3 2 2 4 3 5" xfId="20644" xr:uid="{00000000-0005-0000-0000-0000A4500000}"/>
    <cellStyle name="Normal 30 3 2 2 4 4" xfId="12234" xr:uid="{00000000-0005-0000-0000-0000CA2F0000}"/>
    <cellStyle name="Normal 30 3 2 2 4 4 3" xfId="27332" xr:uid="{00000000-0005-0000-0000-0000C46A0000}"/>
    <cellStyle name="Normal 30 3 2 2 4 5" xfId="7213" xr:uid="{00000000-0005-0000-0000-00002D1C0000}"/>
    <cellStyle name="Normal 30 3 2 2 4 5 3" xfId="22315" xr:uid="{00000000-0005-0000-0000-00002B570000}"/>
    <cellStyle name="Normal 30 3 2 2 4 7" xfId="17302" xr:uid="{00000000-0005-0000-0000-000096430000}"/>
    <cellStyle name="Normal 30 3 2 2 5" xfId="2995" xr:uid="{00000000-0005-0000-0000-0000B30B0000}"/>
    <cellStyle name="Normal 30 3 2 2 5 2" xfId="13069" xr:uid="{00000000-0005-0000-0000-00000D330000}"/>
    <cellStyle name="Normal 30 3 2 2 5 2 3" xfId="28167" xr:uid="{00000000-0005-0000-0000-0000076E0000}"/>
    <cellStyle name="Normal 30 3 2 2 5 3" xfId="8049" xr:uid="{00000000-0005-0000-0000-0000711F0000}"/>
    <cellStyle name="Normal 30 3 2 2 5 3 3" xfId="23150" xr:uid="{00000000-0005-0000-0000-00006E5A0000}"/>
    <cellStyle name="Normal 30 3 2 2 5 5" xfId="18137" xr:uid="{00000000-0005-0000-0000-0000D9460000}"/>
    <cellStyle name="Normal 30 3 2 2 6" xfId="4688" xr:uid="{00000000-0005-0000-0000-000050120000}"/>
    <cellStyle name="Normal 30 3 2 2 6 2" xfId="14740" xr:uid="{00000000-0005-0000-0000-000094390000}"/>
    <cellStyle name="Normal 30 3 2 2 6 2 3" xfId="29838" xr:uid="{00000000-0005-0000-0000-00008E740000}"/>
    <cellStyle name="Normal 30 3 2 2 6 3" xfId="9720" xr:uid="{00000000-0005-0000-0000-0000F8250000}"/>
    <cellStyle name="Normal 30 3 2 2 6 3 3" xfId="24821" xr:uid="{00000000-0005-0000-0000-0000F5600000}"/>
    <cellStyle name="Normal 30 3 2 2 6 5" xfId="19808" xr:uid="{00000000-0005-0000-0000-0000604D0000}"/>
    <cellStyle name="Normal 30 3 2 2 7" xfId="11398" xr:uid="{00000000-0005-0000-0000-0000862C0000}"/>
    <cellStyle name="Normal 30 3 2 2 7 3" xfId="26496" xr:uid="{00000000-0005-0000-0000-000080670000}"/>
    <cellStyle name="Normal 30 3 2 2 8" xfId="6377" xr:uid="{00000000-0005-0000-0000-0000E9180000}"/>
    <cellStyle name="Normal 30 3 2 2 8 3" xfId="21479" xr:uid="{00000000-0005-0000-0000-0000E7530000}"/>
    <cellStyle name="Normal 30 3 2 3" xfId="1404" xr:uid="{00000000-0005-0000-0000-00007C050000}"/>
    <cellStyle name="Normal 30 3 2 3 2" xfId="1825" xr:uid="{00000000-0005-0000-0000-000021070000}"/>
    <cellStyle name="Normal 30 3 2 3 2 2" xfId="2664" xr:uid="{00000000-0005-0000-0000-0000680A0000}"/>
    <cellStyle name="Normal 30 3 2 3 2 2 2" xfId="4354" xr:uid="{00000000-0005-0000-0000-000002110000}"/>
    <cellStyle name="Normal 30 3 2 3 2 2 2 2" xfId="14427" xr:uid="{00000000-0005-0000-0000-00005B380000}"/>
    <cellStyle name="Normal 30 3 2 3 2 2 2 2 3" xfId="29525" xr:uid="{00000000-0005-0000-0000-000055730000}"/>
    <cellStyle name="Normal 30 3 2 3 2 2 2 3" xfId="9407" xr:uid="{00000000-0005-0000-0000-0000BF240000}"/>
    <cellStyle name="Normal 30 3 2 3 2 2 2 3 3" xfId="24508" xr:uid="{00000000-0005-0000-0000-0000BC5F0000}"/>
    <cellStyle name="Normal 30 3 2 3 2 2 2 5" xfId="19495" xr:uid="{00000000-0005-0000-0000-0000274C0000}"/>
    <cellStyle name="Normal 30 3 2 3 2 2 3" xfId="6046" xr:uid="{00000000-0005-0000-0000-00009E170000}"/>
    <cellStyle name="Normal 30 3 2 3 2 2 3 2" xfId="16098" xr:uid="{00000000-0005-0000-0000-0000E23E0000}"/>
    <cellStyle name="Normal 30 3 2 3 2 2 3 3" xfId="11078" xr:uid="{00000000-0005-0000-0000-0000462B0000}"/>
    <cellStyle name="Normal 30 3 2 3 2 2 3 3 3" xfId="26179" xr:uid="{00000000-0005-0000-0000-000043660000}"/>
    <cellStyle name="Normal 30 3 2 3 2 2 3 5" xfId="21166" xr:uid="{00000000-0005-0000-0000-0000AE520000}"/>
    <cellStyle name="Normal 30 3 2 3 2 2 4" xfId="12756" xr:uid="{00000000-0005-0000-0000-0000D4310000}"/>
    <cellStyle name="Normal 30 3 2 3 2 2 4 3" xfId="27854" xr:uid="{00000000-0005-0000-0000-0000CE6C0000}"/>
    <cellStyle name="Normal 30 3 2 3 2 2 5" xfId="7735" xr:uid="{00000000-0005-0000-0000-0000371E0000}"/>
    <cellStyle name="Normal 30 3 2 3 2 2 5 3" xfId="22837" xr:uid="{00000000-0005-0000-0000-000035590000}"/>
    <cellStyle name="Normal 30 3 2 3 2 2 7" xfId="17824" xr:uid="{00000000-0005-0000-0000-0000A0450000}"/>
    <cellStyle name="Normal 30 3 2 3 2 3" xfId="3517" xr:uid="{00000000-0005-0000-0000-0000BD0D0000}"/>
    <cellStyle name="Normal 30 3 2 3 2 3 2" xfId="13591" xr:uid="{00000000-0005-0000-0000-000017350000}"/>
    <cellStyle name="Normal 30 3 2 3 2 3 2 3" xfId="28689" xr:uid="{00000000-0005-0000-0000-000011700000}"/>
    <cellStyle name="Normal 30 3 2 3 2 3 3" xfId="8571" xr:uid="{00000000-0005-0000-0000-00007B210000}"/>
    <cellStyle name="Normal 30 3 2 3 2 3 3 3" xfId="23672" xr:uid="{00000000-0005-0000-0000-0000785C0000}"/>
    <cellStyle name="Normal 30 3 2 3 2 3 5" xfId="18659" xr:uid="{00000000-0005-0000-0000-0000E3480000}"/>
    <cellStyle name="Normal 30 3 2 3 2 4" xfId="5210" xr:uid="{00000000-0005-0000-0000-00005A140000}"/>
    <cellStyle name="Normal 30 3 2 3 2 4 2" xfId="15262" xr:uid="{00000000-0005-0000-0000-00009E3B0000}"/>
    <cellStyle name="Normal 30 3 2 3 2 4 2 3" xfId="30360" xr:uid="{00000000-0005-0000-0000-000098760000}"/>
    <cellStyle name="Normal 30 3 2 3 2 4 3" xfId="10242" xr:uid="{00000000-0005-0000-0000-000002280000}"/>
    <cellStyle name="Normal 30 3 2 3 2 4 3 3" xfId="25343" xr:uid="{00000000-0005-0000-0000-0000FF620000}"/>
    <cellStyle name="Normal 30 3 2 3 2 4 5" xfId="20330" xr:uid="{00000000-0005-0000-0000-00006A4F0000}"/>
    <cellStyle name="Normal 30 3 2 3 2 5" xfId="11920" xr:uid="{00000000-0005-0000-0000-0000902E0000}"/>
    <cellStyle name="Normal 30 3 2 3 2 5 3" xfId="27018" xr:uid="{00000000-0005-0000-0000-00008A690000}"/>
    <cellStyle name="Normal 30 3 2 3 2 6" xfId="6899" xr:uid="{00000000-0005-0000-0000-0000F31A0000}"/>
    <cellStyle name="Normal 30 3 2 3 2 6 3" xfId="22001" xr:uid="{00000000-0005-0000-0000-0000F1550000}"/>
    <cellStyle name="Normal 30 3 2 3 2 8" xfId="16988" xr:uid="{00000000-0005-0000-0000-00005C420000}"/>
    <cellStyle name="Normal 30 3 2 3 3" xfId="2246" xr:uid="{00000000-0005-0000-0000-0000C6080000}"/>
    <cellStyle name="Normal 30 3 2 3 3 2" xfId="3936" xr:uid="{00000000-0005-0000-0000-0000600F0000}"/>
    <cellStyle name="Normal 30 3 2 3 3 2 2" xfId="14009" xr:uid="{00000000-0005-0000-0000-0000B9360000}"/>
    <cellStyle name="Normal 30 3 2 3 3 2 2 3" xfId="29107" xr:uid="{00000000-0005-0000-0000-0000B3710000}"/>
    <cellStyle name="Normal 30 3 2 3 3 2 3" xfId="8989" xr:uid="{00000000-0005-0000-0000-00001D230000}"/>
    <cellStyle name="Normal 30 3 2 3 3 2 3 3" xfId="24090" xr:uid="{00000000-0005-0000-0000-00001A5E0000}"/>
    <cellStyle name="Normal 30 3 2 3 3 2 5" xfId="19077" xr:uid="{00000000-0005-0000-0000-0000854A0000}"/>
    <cellStyle name="Normal 30 3 2 3 3 3" xfId="5628" xr:uid="{00000000-0005-0000-0000-0000FC150000}"/>
    <cellStyle name="Normal 30 3 2 3 3 3 2" xfId="15680" xr:uid="{00000000-0005-0000-0000-0000403D0000}"/>
    <cellStyle name="Normal 30 3 2 3 3 3 3" xfId="10660" xr:uid="{00000000-0005-0000-0000-0000A4290000}"/>
    <cellStyle name="Normal 30 3 2 3 3 3 3 3" xfId="25761" xr:uid="{00000000-0005-0000-0000-0000A1640000}"/>
    <cellStyle name="Normal 30 3 2 3 3 3 5" xfId="20748" xr:uid="{00000000-0005-0000-0000-00000C510000}"/>
    <cellStyle name="Normal 30 3 2 3 3 4" xfId="12338" xr:uid="{00000000-0005-0000-0000-000032300000}"/>
    <cellStyle name="Normal 30 3 2 3 3 4 3" xfId="27436" xr:uid="{00000000-0005-0000-0000-00002C6B0000}"/>
    <cellStyle name="Normal 30 3 2 3 3 5" xfId="7317" xr:uid="{00000000-0005-0000-0000-0000951C0000}"/>
    <cellStyle name="Normal 30 3 2 3 3 5 3" xfId="22419" xr:uid="{00000000-0005-0000-0000-000093570000}"/>
    <cellStyle name="Normal 30 3 2 3 3 7" xfId="17406" xr:uid="{00000000-0005-0000-0000-0000FE430000}"/>
    <cellStyle name="Normal 30 3 2 3 4" xfId="3099" xr:uid="{00000000-0005-0000-0000-00001B0C0000}"/>
    <cellStyle name="Normal 30 3 2 3 4 2" xfId="13173" xr:uid="{00000000-0005-0000-0000-000075330000}"/>
    <cellStyle name="Normal 30 3 2 3 4 2 3" xfId="28271" xr:uid="{00000000-0005-0000-0000-00006F6E0000}"/>
    <cellStyle name="Normal 30 3 2 3 4 3" xfId="8153" xr:uid="{00000000-0005-0000-0000-0000D91F0000}"/>
    <cellStyle name="Normal 30 3 2 3 4 3 3" xfId="23254" xr:uid="{00000000-0005-0000-0000-0000D65A0000}"/>
    <cellStyle name="Normal 30 3 2 3 4 5" xfId="18241" xr:uid="{00000000-0005-0000-0000-000041470000}"/>
    <cellStyle name="Normal 30 3 2 3 5" xfId="4792" xr:uid="{00000000-0005-0000-0000-0000B8120000}"/>
    <cellStyle name="Normal 30 3 2 3 5 2" xfId="14844" xr:uid="{00000000-0005-0000-0000-0000FC390000}"/>
    <cellStyle name="Normal 30 3 2 3 5 2 3" xfId="29942" xr:uid="{00000000-0005-0000-0000-0000F6740000}"/>
    <cellStyle name="Normal 30 3 2 3 5 3" xfId="9824" xr:uid="{00000000-0005-0000-0000-000060260000}"/>
    <cellStyle name="Normal 30 3 2 3 5 3 3" xfId="24925" xr:uid="{00000000-0005-0000-0000-00005D610000}"/>
    <cellStyle name="Normal 30 3 2 3 5 5" xfId="19912" xr:uid="{00000000-0005-0000-0000-0000C84D0000}"/>
    <cellStyle name="Normal 30 3 2 3 6" xfId="11502" xr:uid="{00000000-0005-0000-0000-0000EE2C0000}"/>
    <cellStyle name="Normal 30 3 2 3 6 3" xfId="26600" xr:uid="{00000000-0005-0000-0000-0000E8670000}"/>
    <cellStyle name="Normal 30 3 2 3 7" xfId="6481" xr:uid="{00000000-0005-0000-0000-000051190000}"/>
    <cellStyle name="Normal 30 3 2 3 7 3" xfId="21583" xr:uid="{00000000-0005-0000-0000-00004F540000}"/>
    <cellStyle name="Normal 30 3 2 3 9" xfId="16570" xr:uid="{00000000-0005-0000-0000-0000BA400000}"/>
    <cellStyle name="Normal 30 3 2 4" xfId="1617" xr:uid="{00000000-0005-0000-0000-000051060000}"/>
    <cellStyle name="Normal 30 3 2 4 2" xfId="2456" xr:uid="{00000000-0005-0000-0000-000098090000}"/>
    <cellStyle name="Normal 30 3 2 4 2 2" xfId="4146" xr:uid="{00000000-0005-0000-0000-000032100000}"/>
    <cellStyle name="Normal 30 3 2 4 2 2 2" xfId="14219" xr:uid="{00000000-0005-0000-0000-00008B370000}"/>
    <cellStyle name="Normal 30 3 2 4 2 2 2 3" xfId="29317" xr:uid="{00000000-0005-0000-0000-000085720000}"/>
    <cellStyle name="Normal 30 3 2 4 2 2 3" xfId="9199" xr:uid="{00000000-0005-0000-0000-0000EF230000}"/>
    <cellStyle name="Normal 30 3 2 4 2 2 3 3" xfId="24300" xr:uid="{00000000-0005-0000-0000-0000EC5E0000}"/>
    <cellStyle name="Normal 30 3 2 4 2 2 5" xfId="19287" xr:uid="{00000000-0005-0000-0000-0000574B0000}"/>
    <cellStyle name="Normal 30 3 2 4 2 3" xfId="5838" xr:uid="{00000000-0005-0000-0000-0000CE160000}"/>
    <cellStyle name="Normal 30 3 2 4 2 3 2" xfId="15890" xr:uid="{00000000-0005-0000-0000-0000123E0000}"/>
    <cellStyle name="Normal 30 3 2 4 2 3 3" xfId="10870" xr:uid="{00000000-0005-0000-0000-0000762A0000}"/>
    <cellStyle name="Normal 30 3 2 4 2 3 3 3" xfId="25971" xr:uid="{00000000-0005-0000-0000-000073650000}"/>
    <cellStyle name="Normal 30 3 2 4 2 3 5" xfId="20958" xr:uid="{00000000-0005-0000-0000-0000DE510000}"/>
    <cellStyle name="Normal 30 3 2 4 2 4" xfId="12548" xr:uid="{00000000-0005-0000-0000-000004310000}"/>
    <cellStyle name="Normal 30 3 2 4 2 4 3" xfId="27646" xr:uid="{00000000-0005-0000-0000-0000FE6B0000}"/>
    <cellStyle name="Normal 30 3 2 4 2 5" xfId="7527" xr:uid="{00000000-0005-0000-0000-0000671D0000}"/>
    <cellStyle name="Normal 30 3 2 4 2 5 3" xfId="22629" xr:uid="{00000000-0005-0000-0000-000065580000}"/>
    <cellStyle name="Normal 30 3 2 4 2 7" xfId="17616" xr:uid="{00000000-0005-0000-0000-0000D0440000}"/>
    <cellStyle name="Normal 30 3 2 4 3" xfId="3309" xr:uid="{00000000-0005-0000-0000-0000ED0C0000}"/>
    <cellStyle name="Normal 30 3 2 4 3 2" xfId="13383" xr:uid="{00000000-0005-0000-0000-000047340000}"/>
    <cellStyle name="Normal 30 3 2 4 3 2 3" xfId="28481" xr:uid="{00000000-0005-0000-0000-0000416F0000}"/>
    <cellStyle name="Normal 30 3 2 4 3 3" xfId="8363" xr:uid="{00000000-0005-0000-0000-0000AB200000}"/>
    <cellStyle name="Normal 30 3 2 4 3 3 3" xfId="23464" xr:uid="{00000000-0005-0000-0000-0000A85B0000}"/>
    <cellStyle name="Normal 30 3 2 4 3 5" xfId="18451" xr:uid="{00000000-0005-0000-0000-000013480000}"/>
    <cellStyle name="Normal 30 3 2 4 4" xfId="5002" xr:uid="{00000000-0005-0000-0000-00008A130000}"/>
    <cellStyle name="Normal 30 3 2 4 4 2" xfId="15054" xr:uid="{00000000-0005-0000-0000-0000CE3A0000}"/>
    <cellStyle name="Normal 30 3 2 4 4 2 3" xfId="30152" xr:uid="{00000000-0005-0000-0000-0000C8750000}"/>
    <cellStyle name="Normal 30 3 2 4 4 3" xfId="10034" xr:uid="{00000000-0005-0000-0000-000032270000}"/>
    <cellStyle name="Normal 30 3 2 4 4 3 3" xfId="25135" xr:uid="{00000000-0005-0000-0000-00002F620000}"/>
    <cellStyle name="Normal 30 3 2 4 4 5" xfId="20122" xr:uid="{00000000-0005-0000-0000-00009A4E0000}"/>
    <cellStyle name="Normal 30 3 2 4 5" xfId="11712" xr:uid="{00000000-0005-0000-0000-0000C02D0000}"/>
    <cellStyle name="Normal 30 3 2 4 5 3" xfId="26810" xr:uid="{00000000-0005-0000-0000-0000BA680000}"/>
    <cellStyle name="Normal 30 3 2 4 6" xfId="6691" xr:uid="{00000000-0005-0000-0000-0000231A0000}"/>
    <cellStyle name="Normal 30 3 2 4 6 3" xfId="21793" xr:uid="{00000000-0005-0000-0000-000021550000}"/>
    <cellStyle name="Normal 30 3 2 4 8" xfId="16780" xr:uid="{00000000-0005-0000-0000-00008C410000}"/>
    <cellStyle name="Normal 30 3 2 5" xfId="2038" xr:uid="{00000000-0005-0000-0000-0000F6070000}"/>
    <cellStyle name="Normal 30 3 2 5 2" xfId="3728" xr:uid="{00000000-0005-0000-0000-0000900E0000}"/>
    <cellStyle name="Normal 30 3 2 5 2 2" xfId="13801" xr:uid="{00000000-0005-0000-0000-0000E9350000}"/>
    <cellStyle name="Normal 30 3 2 5 2 2 3" xfId="28899" xr:uid="{00000000-0005-0000-0000-0000E3700000}"/>
    <cellStyle name="Normal 30 3 2 5 2 3" xfId="8781" xr:uid="{00000000-0005-0000-0000-00004D220000}"/>
    <cellStyle name="Normal 30 3 2 5 2 3 3" xfId="23882" xr:uid="{00000000-0005-0000-0000-00004A5D0000}"/>
    <cellStyle name="Normal 30 3 2 5 2 5" xfId="18869" xr:uid="{00000000-0005-0000-0000-0000B5490000}"/>
    <cellStyle name="Normal 30 3 2 5 3" xfId="5420" xr:uid="{00000000-0005-0000-0000-00002C150000}"/>
    <cellStyle name="Normal 30 3 2 5 3 2" xfId="15472" xr:uid="{00000000-0005-0000-0000-0000703C0000}"/>
    <cellStyle name="Normal 30 3 2 5 3 2 3" xfId="30570" xr:uid="{00000000-0005-0000-0000-00006A770000}"/>
    <cellStyle name="Normal 30 3 2 5 3 3" xfId="10452" xr:uid="{00000000-0005-0000-0000-0000D4280000}"/>
    <cellStyle name="Normal 30 3 2 5 3 3 3" xfId="25553" xr:uid="{00000000-0005-0000-0000-0000D1630000}"/>
    <cellStyle name="Normal 30 3 2 5 3 5" xfId="20540" xr:uid="{00000000-0005-0000-0000-00003C500000}"/>
    <cellStyle name="Normal 30 3 2 5 4" xfId="12130" xr:uid="{00000000-0005-0000-0000-0000622F0000}"/>
    <cellStyle name="Normal 30 3 2 5 4 3" xfId="27228" xr:uid="{00000000-0005-0000-0000-00005C6A0000}"/>
    <cellStyle name="Normal 30 3 2 5 5" xfId="7109" xr:uid="{00000000-0005-0000-0000-0000C51B0000}"/>
    <cellStyle name="Normal 30 3 2 5 5 3" xfId="22211" xr:uid="{00000000-0005-0000-0000-0000C3560000}"/>
    <cellStyle name="Normal 30 3 2 5 7" xfId="17198" xr:uid="{00000000-0005-0000-0000-00002E430000}"/>
    <cellStyle name="Normal 30 3 2 6" xfId="2891" xr:uid="{00000000-0005-0000-0000-00004B0B0000}"/>
    <cellStyle name="Normal 30 3 2 6 2" xfId="12965" xr:uid="{00000000-0005-0000-0000-0000A5320000}"/>
    <cellStyle name="Normal 30 3 2 6 2 3" xfId="28063" xr:uid="{00000000-0005-0000-0000-00009F6D0000}"/>
    <cellStyle name="Normal 30 3 2 6 3" xfId="7945" xr:uid="{00000000-0005-0000-0000-0000091F0000}"/>
    <cellStyle name="Normal 30 3 2 6 3 3" xfId="23046" xr:uid="{00000000-0005-0000-0000-0000065A0000}"/>
    <cellStyle name="Normal 30 3 2 6 5" xfId="18033" xr:uid="{00000000-0005-0000-0000-000071460000}"/>
    <cellStyle name="Normal 30 3 2 7" xfId="4584" xr:uid="{00000000-0005-0000-0000-0000E8110000}"/>
    <cellStyle name="Normal 30 3 2 7 2" xfId="14636" xr:uid="{00000000-0005-0000-0000-00002C390000}"/>
    <cellStyle name="Normal 30 3 2 7 2 3" xfId="29734" xr:uid="{00000000-0005-0000-0000-000026740000}"/>
    <cellStyle name="Normal 30 3 2 7 3" xfId="9616" xr:uid="{00000000-0005-0000-0000-000090250000}"/>
    <cellStyle name="Normal 30 3 2 7 3 3" xfId="24717" xr:uid="{00000000-0005-0000-0000-00008D600000}"/>
    <cellStyle name="Normal 30 3 2 7 5" xfId="19704" xr:uid="{00000000-0005-0000-0000-0000F84C0000}"/>
    <cellStyle name="Normal 30 3 2 8" xfId="11294" xr:uid="{00000000-0005-0000-0000-00001E2C0000}"/>
    <cellStyle name="Normal 30 3 2 8 3" xfId="26392" xr:uid="{00000000-0005-0000-0000-000018670000}"/>
    <cellStyle name="Normal 30 3 2 9" xfId="6273" xr:uid="{00000000-0005-0000-0000-000081180000}"/>
    <cellStyle name="Normal 30 3 2 9 3" xfId="21375" xr:uid="{00000000-0005-0000-0000-00007F530000}"/>
    <cellStyle name="Normal 30 3 3" xfId="1237" xr:uid="{00000000-0005-0000-0000-0000D5040000}"/>
    <cellStyle name="Normal 30 3 3 10" xfId="16414" xr:uid="{00000000-0005-0000-0000-00001E400000}"/>
    <cellStyle name="Normal 30 3 3 2" xfId="1456" xr:uid="{00000000-0005-0000-0000-0000B0050000}"/>
    <cellStyle name="Normal 30 3 3 2 2" xfId="1877" xr:uid="{00000000-0005-0000-0000-000055070000}"/>
    <cellStyle name="Normal 30 3 3 2 2 2" xfId="2716" xr:uid="{00000000-0005-0000-0000-00009C0A0000}"/>
    <cellStyle name="Normal 30 3 3 2 2 2 2" xfId="4406" xr:uid="{00000000-0005-0000-0000-000036110000}"/>
    <cellStyle name="Normal 30 3 3 2 2 2 2 2" xfId="14479" xr:uid="{00000000-0005-0000-0000-00008F380000}"/>
    <cellStyle name="Normal 30 3 3 2 2 2 2 2 3" xfId="29577" xr:uid="{00000000-0005-0000-0000-000089730000}"/>
    <cellStyle name="Normal 30 3 3 2 2 2 2 3" xfId="9459" xr:uid="{00000000-0005-0000-0000-0000F3240000}"/>
    <cellStyle name="Normal 30 3 3 2 2 2 2 3 3" xfId="24560" xr:uid="{00000000-0005-0000-0000-0000F05F0000}"/>
    <cellStyle name="Normal 30 3 3 2 2 2 2 5" xfId="19547" xr:uid="{00000000-0005-0000-0000-00005B4C0000}"/>
    <cellStyle name="Normal 30 3 3 2 2 2 3" xfId="6098" xr:uid="{00000000-0005-0000-0000-0000D2170000}"/>
    <cellStyle name="Normal 30 3 3 2 2 2 3 2" xfId="16150" xr:uid="{00000000-0005-0000-0000-0000163F0000}"/>
    <cellStyle name="Normal 30 3 3 2 2 2 3 3" xfId="11130" xr:uid="{00000000-0005-0000-0000-00007A2B0000}"/>
    <cellStyle name="Normal 30 3 3 2 2 2 3 3 3" xfId="26231" xr:uid="{00000000-0005-0000-0000-000077660000}"/>
    <cellStyle name="Normal 30 3 3 2 2 2 3 5" xfId="21218" xr:uid="{00000000-0005-0000-0000-0000E2520000}"/>
    <cellStyle name="Normal 30 3 3 2 2 2 4" xfId="12808" xr:uid="{00000000-0005-0000-0000-000008320000}"/>
    <cellStyle name="Normal 30 3 3 2 2 2 4 3" xfId="27906" xr:uid="{00000000-0005-0000-0000-0000026D0000}"/>
    <cellStyle name="Normal 30 3 3 2 2 2 5" xfId="7787" xr:uid="{00000000-0005-0000-0000-00006B1E0000}"/>
    <cellStyle name="Normal 30 3 3 2 2 2 5 3" xfId="22889" xr:uid="{00000000-0005-0000-0000-000069590000}"/>
    <cellStyle name="Normal 30 3 3 2 2 2 7" xfId="17876" xr:uid="{00000000-0005-0000-0000-0000D4450000}"/>
    <cellStyle name="Normal 30 3 3 2 2 3" xfId="3569" xr:uid="{00000000-0005-0000-0000-0000F10D0000}"/>
    <cellStyle name="Normal 30 3 3 2 2 3 2" xfId="13643" xr:uid="{00000000-0005-0000-0000-00004B350000}"/>
    <cellStyle name="Normal 30 3 3 2 2 3 2 3" xfId="28741" xr:uid="{00000000-0005-0000-0000-000045700000}"/>
    <cellStyle name="Normal 30 3 3 2 2 3 3" xfId="8623" xr:uid="{00000000-0005-0000-0000-0000AF210000}"/>
    <cellStyle name="Normal 30 3 3 2 2 3 3 3" xfId="23724" xr:uid="{00000000-0005-0000-0000-0000AC5C0000}"/>
    <cellStyle name="Normal 30 3 3 2 2 3 5" xfId="18711" xr:uid="{00000000-0005-0000-0000-000017490000}"/>
    <cellStyle name="Normal 30 3 3 2 2 4" xfId="5262" xr:uid="{00000000-0005-0000-0000-00008E140000}"/>
    <cellStyle name="Normal 30 3 3 2 2 4 2" xfId="15314" xr:uid="{00000000-0005-0000-0000-0000D23B0000}"/>
    <cellStyle name="Normal 30 3 3 2 2 4 2 3" xfId="30412" xr:uid="{00000000-0005-0000-0000-0000CC760000}"/>
    <cellStyle name="Normal 30 3 3 2 2 4 3" xfId="10294" xr:uid="{00000000-0005-0000-0000-000036280000}"/>
    <cellStyle name="Normal 30 3 3 2 2 4 3 3" xfId="25395" xr:uid="{00000000-0005-0000-0000-000033630000}"/>
    <cellStyle name="Normal 30 3 3 2 2 4 5" xfId="20382" xr:uid="{00000000-0005-0000-0000-00009E4F0000}"/>
    <cellStyle name="Normal 30 3 3 2 2 5" xfId="11972" xr:uid="{00000000-0005-0000-0000-0000C42E0000}"/>
    <cellStyle name="Normal 30 3 3 2 2 5 3" xfId="27070" xr:uid="{00000000-0005-0000-0000-0000BE690000}"/>
    <cellStyle name="Normal 30 3 3 2 2 6" xfId="6951" xr:uid="{00000000-0005-0000-0000-0000271B0000}"/>
    <cellStyle name="Normal 30 3 3 2 2 6 3" xfId="22053" xr:uid="{00000000-0005-0000-0000-000025560000}"/>
    <cellStyle name="Normal 30 3 3 2 2 8" xfId="17040" xr:uid="{00000000-0005-0000-0000-000090420000}"/>
    <cellStyle name="Normal 30 3 3 2 3" xfId="2298" xr:uid="{00000000-0005-0000-0000-0000FA080000}"/>
    <cellStyle name="Normal 30 3 3 2 3 2" xfId="3988" xr:uid="{00000000-0005-0000-0000-0000940F0000}"/>
    <cellStyle name="Normal 30 3 3 2 3 2 2" xfId="14061" xr:uid="{00000000-0005-0000-0000-0000ED360000}"/>
    <cellStyle name="Normal 30 3 3 2 3 2 2 3" xfId="29159" xr:uid="{00000000-0005-0000-0000-0000E7710000}"/>
    <cellStyle name="Normal 30 3 3 2 3 2 3" xfId="9041" xr:uid="{00000000-0005-0000-0000-000051230000}"/>
    <cellStyle name="Normal 30 3 3 2 3 2 3 3" xfId="24142" xr:uid="{00000000-0005-0000-0000-00004E5E0000}"/>
    <cellStyle name="Normal 30 3 3 2 3 2 5" xfId="19129" xr:uid="{00000000-0005-0000-0000-0000B94A0000}"/>
    <cellStyle name="Normal 30 3 3 2 3 3" xfId="5680" xr:uid="{00000000-0005-0000-0000-000030160000}"/>
    <cellStyle name="Normal 30 3 3 2 3 3 2" xfId="15732" xr:uid="{00000000-0005-0000-0000-0000743D0000}"/>
    <cellStyle name="Normal 30 3 3 2 3 3 3" xfId="10712" xr:uid="{00000000-0005-0000-0000-0000D8290000}"/>
    <cellStyle name="Normal 30 3 3 2 3 3 3 3" xfId="25813" xr:uid="{00000000-0005-0000-0000-0000D5640000}"/>
    <cellStyle name="Normal 30 3 3 2 3 3 5" xfId="20800" xr:uid="{00000000-0005-0000-0000-000040510000}"/>
    <cellStyle name="Normal 30 3 3 2 3 4" xfId="12390" xr:uid="{00000000-0005-0000-0000-000066300000}"/>
    <cellStyle name="Normal 30 3 3 2 3 4 3" xfId="27488" xr:uid="{00000000-0005-0000-0000-0000606B0000}"/>
    <cellStyle name="Normal 30 3 3 2 3 5" xfId="7369" xr:uid="{00000000-0005-0000-0000-0000C91C0000}"/>
    <cellStyle name="Normal 30 3 3 2 3 5 3" xfId="22471" xr:uid="{00000000-0005-0000-0000-0000C7570000}"/>
    <cellStyle name="Normal 30 3 3 2 3 7" xfId="17458" xr:uid="{00000000-0005-0000-0000-000032440000}"/>
    <cellStyle name="Normal 30 3 3 2 4" xfId="3151" xr:uid="{00000000-0005-0000-0000-00004F0C0000}"/>
    <cellStyle name="Normal 30 3 3 2 4 2" xfId="13225" xr:uid="{00000000-0005-0000-0000-0000A9330000}"/>
    <cellStyle name="Normal 30 3 3 2 4 2 3" xfId="28323" xr:uid="{00000000-0005-0000-0000-0000A36E0000}"/>
    <cellStyle name="Normal 30 3 3 2 4 3" xfId="8205" xr:uid="{00000000-0005-0000-0000-00000D200000}"/>
    <cellStyle name="Normal 30 3 3 2 4 3 3" xfId="23306" xr:uid="{00000000-0005-0000-0000-00000A5B0000}"/>
    <cellStyle name="Normal 30 3 3 2 4 5" xfId="18293" xr:uid="{00000000-0005-0000-0000-000075470000}"/>
    <cellStyle name="Normal 30 3 3 2 5" xfId="4844" xr:uid="{00000000-0005-0000-0000-0000EC120000}"/>
    <cellStyle name="Normal 30 3 3 2 5 2" xfId="14896" xr:uid="{00000000-0005-0000-0000-0000303A0000}"/>
    <cellStyle name="Normal 30 3 3 2 5 2 3" xfId="29994" xr:uid="{00000000-0005-0000-0000-00002A750000}"/>
    <cellStyle name="Normal 30 3 3 2 5 3" xfId="9876" xr:uid="{00000000-0005-0000-0000-000094260000}"/>
    <cellStyle name="Normal 30 3 3 2 5 3 3" xfId="24977" xr:uid="{00000000-0005-0000-0000-000091610000}"/>
    <cellStyle name="Normal 30 3 3 2 5 5" xfId="19964" xr:uid="{00000000-0005-0000-0000-0000FC4D0000}"/>
    <cellStyle name="Normal 30 3 3 2 6" xfId="11554" xr:uid="{00000000-0005-0000-0000-0000222D0000}"/>
    <cellStyle name="Normal 30 3 3 2 6 3" xfId="26652" xr:uid="{00000000-0005-0000-0000-00001C680000}"/>
    <cellStyle name="Normal 30 3 3 2 7" xfId="6533" xr:uid="{00000000-0005-0000-0000-000085190000}"/>
    <cellStyle name="Normal 30 3 3 2 7 3" xfId="21635" xr:uid="{00000000-0005-0000-0000-000083540000}"/>
    <cellStyle name="Normal 30 3 3 2 9" xfId="16622" xr:uid="{00000000-0005-0000-0000-0000EE400000}"/>
    <cellStyle name="Normal 30 3 3 3" xfId="1669" xr:uid="{00000000-0005-0000-0000-000085060000}"/>
    <cellStyle name="Normal 30 3 3 3 2" xfId="2508" xr:uid="{00000000-0005-0000-0000-0000CC090000}"/>
    <cellStyle name="Normal 30 3 3 3 2 2" xfId="4198" xr:uid="{00000000-0005-0000-0000-000066100000}"/>
    <cellStyle name="Normal 30 3 3 3 2 2 2" xfId="14271" xr:uid="{00000000-0005-0000-0000-0000BF370000}"/>
    <cellStyle name="Normal 30 3 3 3 2 2 2 3" xfId="29369" xr:uid="{00000000-0005-0000-0000-0000B9720000}"/>
    <cellStyle name="Normal 30 3 3 3 2 2 3" xfId="9251" xr:uid="{00000000-0005-0000-0000-000023240000}"/>
    <cellStyle name="Normal 30 3 3 3 2 2 3 3" xfId="24352" xr:uid="{00000000-0005-0000-0000-0000205F0000}"/>
    <cellStyle name="Normal 30 3 3 3 2 2 5" xfId="19339" xr:uid="{00000000-0005-0000-0000-00008B4B0000}"/>
    <cellStyle name="Normal 30 3 3 3 2 3" xfId="5890" xr:uid="{00000000-0005-0000-0000-000002170000}"/>
    <cellStyle name="Normal 30 3 3 3 2 3 2" xfId="15942" xr:uid="{00000000-0005-0000-0000-0000463E0000}"/>
    <cellStyle name="Normal 30 3 3 3 2 3 3" xfId="10922" xr:uid="{00000000-0005-0000-0000-0000AA2A0000}"/>
    <cellStyle name="Normal 30 3 3 3 2 3 3 3" xfId="26023" xr:uid="{00000000-0005-0000-0000-0000A7650000}"/>
    <cellStyle name="Normal 30 3 3 3 2 3 5" xfId="21010" xr:uid="{00000000-0005-0000-0000-000012520000}"/>
    <cellStyle name="Normal 30 3 3 3 2 4" xfId="12600" xr:uid="{00000000-0005-0000-0000-000038310000}"/>
    <cellStyle name="Normal 30 3 3 3 2 4 3" xfId="27698" xr:uid="{00000000-0005-0000-0000-0000326C0000}"/>
    <cellStyle name="Normal 30 3 3 3 2 5" xfId="7579" xr:uid="{00000000-0005-0000-0000-00009B1D0000}"/>
    <cellStyle name="Normal 30 3 3 3 2 5 3" xfId="22681" xr:uid="{00000000-0005-0000-0000-000099580000}"/>
    <cellStyle name="Normal 30 3 3 3 2 7" xfId="17668" xr:uid="{00000000-0005-0000-0000-000004450000}"/>
    <cellStyle name="Normal 30 3 3 3 3" xfId="3361" xr:uid="{00000000-0005-0000-0000-0000210D0000}"/>
    <cellStyle name="Normal 30 3 3 3 3 2" xfId="13435" xr:uid="{00000000-0005-0000-0000-00007B340000}"/>
    <cellStyle name="Normal 30 3 3 3 3 2 3" xfId="28533" xr:uid="{00000000-0005-0000-0000-0000756F0000}"/>
    <cellStyle name="Normal 30 3 3 3 3 3" xfId="8415" xr:uid="{00000000-0005-0000-0000-0000DF200000}"/>
    <cellStyle name="Normal 30 3 3 3 3 3 3" xfId="23516" xr:uid="{00000000-0005-0000-0000-0000DC5B0000}"/>
    <cellStyle name="Normal 30 3 3 3 3 5" xfId="18503" xr:uid="{00000000-0005-0000-0000-000047480000}"/>
    <cellStyle name="Normal 30 3 3 3 4" xfId="5054" xr:uid="{00000000-0005-0000-0000-0000BE130000}"/>
    <cellStyle name="Normal 30 3 3 3 4 2" xfId="15106" xr:uid="{00000000-0005-0000-0000-0000023B0000}"/>
    <cellStyle name="Normal 30 3 3 3 4 2 3" xfId="30204" xr:uid="{00000000-0005-0000-0000-0000FC750000}"/>
    <cellStyle name="Normal 30 3 3 3 4 3" xfId="10086" xr:uid="{00000000-0005-0000-0000-000066270000}"/>
    <cellStyle name="Normal 30 3 3 3 4 3 3" xfId="25187" xr:uid="{00000000-0005-0000-0000-000063620000}"/>
    <cellStyle name="Normal 30 3 3 3 4 5" xfId="20174" xr:uid="{00000000-0005-0000-0000-0000CE4E0000}"/>
    <cellStyle name="Normal 30 3 3 3 5" xfId="11764" xr:uid="{00000000-0005-0000-0000-0000F42D0000}"/>
    <cellStyle name="Normal 30 3 3 3 5 3" xfId="26862" xr:uid="{00000000-0005-0000-0000-0000EE680000}"/>
    <cellStyle name="Normal 30 3 3 3 6" xfId="6743" xr:uid="{00000000-0005-0000-0000-0000571A0000}"/>
    <cellStyle name="Normal 30 3 3 3 6 3" xfId="21845" xr:uid="{00000000-0005-0000-0000-000055550000}"/>
    <cellStyle name="Normal 30 3 3 3 8" xfId="16832" xr:uid="{00000000-0005-0000-0000-0000C0410000}"/>
    <cellStyle name="Normal 30 3 3 4" xfId="2090" xr:uid="{00000000-0005-0000-0000-00002A080000}"/>
    <cellStyle name="Normal 30 3 3 4 2" xfId="3780" xr:uid="{00000000-0005-0000-0000-0000C40E0000}"/>
    <cellStyle name="Normal 30 3 3 4 2 2" xfId="13853" xr:uid="{00000000-0005-0000-0000-00001D360000}"/>
    <cellStyle name="Normal 30 3 3 4 2 2 3" xfId="28951" xr:uid="{00000000-0005-0000-0000-000017710000}"/>
    <cellStyle name="Normal 30 3 3 4 2 3" xfId="8833" xr:uid="{00000000-0005-0000-0000-000081220000}"/>
    <cellStyle name="Normal 30 3 3 4 2 3 3" xfId="23934" xr:uid="{00000000-0005-0000-0000-00007E5D0000}"/>
    <cellStyle name="Normal 30 3 3 4 2 5" xfId="18921" xr:uid="{00000000-0005-0000-0000-0000E9490000}"/>
    <cellStyle name="Normal 30 3 3 4 3" xfId="5472" xr:uid="{00000000-0005-0000-0000-000060150000}"/>
    <cellStyle name="Normal 30 3 3 4 3 2" xfId="15524" xr:uid="{00000000-0005-0000-0000-0000A43C0000}"/>
    <cellStyle name="Normal 30 3 3 4 3 2 3" xfId="30622" xr:uid="{00000000-0005-0000-0000-00009E770000}"/>
    <cellStyle name="Normal 30 3 3 4 3 3" xfId="10504" xr:uid="{00000000-0005-0000-0000-000008290000}"/>
    <cellStyle name="Normal 30 3 3 4 3 3 3" xfId="25605" xr:uid="{00000000-0005-0000-0000-000005640000}"/>
    <cellStyle name="Normal 30 3 3 4 3 5" xfId="20592" xr:uid="{00000000-0005-0000-0000-000070500000}"/>
    <cellStyle name="Normal 30 3 3 4 4" xfId="12182" xr:uid="{00000000-0005-0000-0000-0000962F0000}"/>
    <cellStyle name="Normal 30 3 3 4 4 3" xfId="27280" xr:uid="{00000000-0005-0000-0000-0000906A0000}"/>
    <cellStyle name="Normal 30 3 3 4 5" xfId="7161" xr:uid="{00000000-0005-0000-0000-0000F91B0000}"/>
    <cellStyle name="Normal 30 3 3 4 5 3" xfId="22263" xr:uid="{00000000-0005-0000-0000-0000F7560000}"/>
    <cellStyle name="Normal 30 3 3 4 7" xfId="17250" xr:uid="{00000000-0005-0000-0000-000062430000}"/>
    <cellStyle name="Normal 30 3 3 5" xfId="2943" xr:uid="{00000000-0005-0000-0000-00007F0B0000}"/>
    <cellStyle name="Normal 30 3 3 5 2" xfId="13017" xr:uid="{00000000-0005-0000-0000-0000D9320000}"/>
    <cellStyle name="Normal 30 3 3 5 2 3" xfId="28115" xr:uid="{00000000-0005-0000-0000-0000D36D0000}"/>
    <cellStyle name="Normal 30 3 3 5 3" xfId="7997" xr:uid="{00000000-0005-0000-0000-00003D1F0000}"/>
    <cellStyle name="Normal 30 3 3 5 3 3" xfId="23098" xr:uid="{00000000-0005-0000-0000-00003A5A0000}"/>
    <cellStyle name="Normal 30 3 3 5 5" xfId="18085" xr:uid="{00000000-0005-0000-0000-0000A5460000}"/>
    <cellStyle name="Normal 30 3 3 6" xfId="4636" xr:uid="{00000000-0005-0000-0000-00001C120000}"/>
    <cellStyle name="Normal 30 3 3 6 2" xfId="14688" xr:uid="{00000000-0005-0000-0000-000060390000}"/>
    <cellStyle name="Normal 30 3 3 6 2 3" xfId="29786" xr:uid="{00000000-0005-0000-0000-00005A740000}"/>
    <cellStyle name="Normal 30 3 3 6 3" xfId="9668" xr:uid="{00000000-0005-0000-0000-0000C4250000}"/>
    <cellStyle name="Normal 30 3 3 6 3 3" xfId="24769" xr:uid="{00000000-0005-0000-0000-0000C1600000}"/>
    <cellStyle name="Normal 30 3 3 6 5" xfId="19756" xr:uid="{00000000-0005-0000-0000-00002C4D0000}"/>
    <cellStyle name="Normal 30 3 3 7" xfId="11346" xr:uid="{00000000-0005-0000-0000-0000522C0000}"/>
    <cellStyle name="Normal 30 3 3 7 3" xfId="26444" xr:uid="{00000000-0005-0000-0000-00004C670000}"/>
    <cellStyle name="Normal 30 3 3 8" xfId="6325" xr:uid="{00000000-0005-0000-0000-0000B5180000}"/>
    <cellStyle name="Normal 30 3 3 8 3" xfId="21427" xr:uid="{00000000-0005-0000-0000-0000B3530000}"/>
    <cellStyle name="Normal 30 3 4" xfId="1350" xr:uid="{00000000-0005-0000-0000-000046050000}"/>
    <cellStyle name="Normal 30 3 4 2" xfId="1773" xr:uid="{00000000-0005-0000-0000-0000ED060000}"/>
    <cellStyle name="Normal 30 3 4 2 2" xfId="2612" xr:uid="{00000000-0005-0000-0000-0000340A0000}"/>
    <cellStyle name="Normal 30 3 4 2 2 2" xfId="4302" xr:uid="{00000000-0005-0000-0000-0000CE100000}"/>
    <cellStyle name="Normal 30 3 4 2 2 2 2" xfId="14375" xr:uid="{00000000-0005-0000-0000-000027380000}"/>
    <cellStyle name="Normal 30 3 4 2 2 2 2 3" xfId="29473" xr:uid="{00000000-0005-0000-0000-000021730000}"/>
    <cellStyle name="Normal 30 3 4 2 2 2 3" xfId="9355" xr:uid="{00000000-0005-0000-0000-00008B240000}"/>
    <cellStyle name="Normal 30 3 4 2 2 2 3 3" xfId="24456" xr:uid="{00000000-0005-0000-0000-0000885F0000}"/>
    <cellStyle name="Normal 30 3 4 2 2 2 5" xfId="19443" xr:uid="{00000000-0005-0000-0000-0000F34B0000}"/>
    <cellStyle name="Normal 30 3 4 2 2 3" xfId="5994" xr:uid="{00000000-0005-0000-0000-00006A170000}"/>
    <cellStyle name="Normal 30 3 4 2 2 3 2" xfId="16046" xr:uid="{00000000-0005-0000-0000-0000AE3E0000}"/>
    <cellStyle name="Normal 30 3 4 2 2 3 3" xfId="11026" xr:uid="{00000000-0005-0000-0000-0000122B0000}"/>
    <cellStyle name="Normal 30 3 4 2 2 3 3 3" xfId="26127" xr:uid="{00000000-0005-0000-0000-00000F660000}"/>
    <cellStyle name="Normal 30 3 4 2 2 3 5" xfId="21114" xr:uid="{00000000-0005-0000-0000-00007A520000}"/>
    <cellStyle name="Normal 30 3 4 2 2 4" xfId="12704" xr:uid="{00000000-0005-0000-0000-0000A0310000}"/>
    <cellStyle name="Normal 30 3 4 2 2 4 3" xfId="27802" xr:uid="{00000000-0005-0000-0000-00009A6C0000}"/>
    <cellStyle name="Normal 30 3 4 2 2 5" xfId="7683" xr:uid="{00000000-0005-0000-0000-0000031E0000}"/>
    <cellStyle name="Normal 30 3 4 2 2 5 3" xfId="22785" xr:uid="{00000000-0005-0000-0000-000001590000}"/>
    <cellStyle name="Normal 30 3 4 2 2 7" xfId="17772" xr:uid="{00000000-0005-0000-0000-00006C450000}"/>
    <cellStyle name="Normal 30 3 4 2 3" xfId="3465" xr:uid="{00000000-0005-0000-0000-0000890D0000}"/>
    <cellStyle name="Normal 30 3 4 2 3 2" xfId="13539" xr:uid="{00000000-0005-0000-0000-0000E3340000}"/>
    <cellStyle name="Normal 30 3 4 2 3 2 3" xfId="28637" xr:uid="{00000000-0005-0000-0000-0000DD6F0000}"/>
    <cellStyle name="Normal 30 3 4 2 3 3" xfId="8519" xr:uid="{00000000-0005-0000-0000-000047210000}"/>
    <cellStyle name="Normal 30 3 4 2 3 3 3" xfId="23620" xr:uid="{00000000-0005-0000-0000-0000445C0000}"/>
    <cellStyle name="Normal 30 3 4 2 3 5" xfId="18607" xr:uid="{00000000-0005-0000-0000-0000AF480000}"/>
    <cellStyle name="Normal 30 3 4 2 4" xfId="5158" xr:uid="{00000000-0005-0000-0000-000026140000}"/>
    <cellStyle name="Normal 30 3 4 2 4 2" xfId="15210" xr:uid="{00000000-0005-0000-0000-00006A3B0000}"/>
    <cellStyle name="Normal 30 3 4 2 4 2 3" xfId="30308" xr:uid="{00000000-0005-0000-0000-000064760000}"/>
    <cellStyle name="Normal 30 3 4 2 4 3" xfId="10190" xr:uid="{00000000-0005-0000-0000-0000CE270000}"/>
    <cellStyle name="Normal 30 3 4 2 4 3 3" xfId="25291" xr:uid="{00000000-0005-0000-0000-0000CB620000}"/>
    <cellStyle name="Normal 30 3 4 2 4 5" xfId="20278" xr:uid="{00000000-0005-0000-0000-0000364F0000}"/>
    <cellStyle name="Normal 30 3 4 2 5" xfId="11868" xr:uid="{00000000-0005-0000-0000-00005C2E0000}"/>
    <cellStyle name="Normal 30 3 4 2 5 3" xfId="26966" xr:uid="{00000000-0005-0000-0000-000056690000}"/>
    <cellStyle name="Normal 30 3 4 2 6" xfId="6847" xr:uid="{00000000-0005-0000-0000-0000BF1A0000}"/>
    <cellStyle name="Normal 30 3 4 2 6 3" xfId="21949" xr:uid="{00000000-0005-0000-0000-0000BD550000}"/>
    <cellStyle name="Normal 30 3 4 2 8" xfId="16936" xr:uid="{00000000-0005-0000-0000-000028420000}"/>
    <cellStyle name="Normal 30 3 4 3" xfId="2194" xr:uid="{00000000-0005-0000-0000-000092080000}"/>
    <cellStyle name="Normal 30 3 4 3 2" xfId="3884" xr:uid="{00000000-0005-0000-0000-00002C0F0000}"/>
    <cellStyle name="Normal 30 3 4 3 2 2" xfId="13957" xr:uid="{00000000-0005-0000-0000-000085360000}"/>
    <cellStyle name="Normal 30 3 4 3 2 2 3" xfId="29055" xr:uid="{00000000-0005-0000-0000-00007F710000}"/>
    <cellStyle name="Normal 30 3 4 3 2 3" xfId="8937" xr:uid="{00000000-0005-0000-0000-0000E9220000}"/>
    <cellStyle name="Normal 30 3 4 3 2 3 3" xfId="24038" xr:uid="{00000000-0005-0000-0000-0000E65D0000}"/>
    <cellStyle name="Normal 30 3 4 3 2 5" xfId="19025" xr:uid="{00000000-0005-0000-0000-0000514A0000}"/>
    <cellStyle name="Normal 30 3 4 3 3" xfId="5576" xr:uid="{00000000-0005-0000-0000-0000C8150000}"/>
    <cellStyle name="Normal 30 3 4 3 3 2" xfId="15628" xr:uid="{00000000-0005-0000-0000-00000C3D0000}"/>
    <cellStyle name="Normal 30 3 4 3 3 3" xfId="10608" xr:uid="{00000000-0005-0000-0000-000070290000}"/>
    <cellStyle name="Normal 30 3 4 3 3 3 3" xfId="25709" xr:uid="{00000000-0005-0000-0000-00006D640000}"/>
    <cellStyle name="Normal 30 3 4 3 3 5" xfId="20696" xr:uid="{00000000-0005-0000-0000-0000D8500000}"/>
    <cellStyle name="Normal 30 3 4 3 4" xfId="12286" xr:uid="{00000000-0005-0000-0000-0000FE2F0000}"/>
    <cellStyle name="Normal 30 3 4 3 4 3" xfId="27384" xr:uid="{00000000-0005-0000-0000-0000F86A0000}"/>
    <cellStyle name="Normal 30 3 4 3 5" xfId="7265" xr:uid="{00000000-0005-0000-0000-0000611C0000}"/>
    <cellStyle name="Normal 30 3 4 3 5 3" xfId="22367" xr:uid="{00000000-0005-0000-0000-00005F570000}"/>
    <cellStyle name="Normal 30 3 4 3 7" xfId="17354" xr:uid="{00000000-0005-0000-0000-0000CA430000}"/>
    <cellStyle name="Normal 30 3 4 4" xfId="3047" xr:uid="{00000000-0005-0000-0000-0000E70B0000}"/>
    <cellStyle name="Normal 30 3 4 4 2" xfId="13121" xr:uid="{00000000-0005-0000-0000-000041330000}"/>
    <cellStyle name="Normal 30 3 4 4 2 3" xfId="28219" xr:uid="{00000000-0005-0000-0000-00003B6E0000}"/>
    <cellStyle name="Normal 30 3 4 4 3" xfId="8101" xr:uid="{00000000-0005-0000-0000-0000A51F0000}"/>
    <cellStyle name="Normal 30 3 4 4 3 3" xfId="23202" xr:uid="{00000000-0005-0000-0000-0000A25A0000}"/>
    <cellStyle name="Normal 30 3 4 4 5" xfId="18189" xr:uid="{00000000-0005-0000-0000-00000D470000}"/>
    <cellStyle name="Normal 30 3 4 5" xfId="4740" xr:uid="{00000000-0005-0000-0000-000084120000}"/>
    <cellStyle name="Normal 30 3 4 5 2" xfId="14792" xr:uid="{00000000-0005-0000-0000-0000C8390000}"/>
    <cellStyle name="Normal 30 3 4 5 2 3" xfId="29890" xr:uid="{00000000-0005-0000-0000-0000C2740000}"/>
    <cellStyle name="Normal 30 3 4 5 3" xfId="9772" xr:uid="{00000000-0005-0000-0000-00002C260000}"/>
    <cellStyle name="Normal 30 3 4 5 3 3" xfId="24873" xr:uid="{00000000-0005-0000-0000-000029610000}"/>
    <cellStyle name="Normal 30 3 4 5 5" xfId="19860" xr:uid="{00000000-0005-0000-0000-0000944D0000}"/>
    <cellStyle name="Normal 30 3 4 6" xfId="11450" xr:uid="{00000000-0005-0000-0000-0000BA2C0000}"/>
    <cellStyle name="Normal 30 3 4 6 3" xfId="26548" xr:uid="{00000000-0005-0000-0000-0000B4670000}"/>
    <cellStyle name="Normal 30 3 4 7" xfId="6429" xr:uid="{00000000-0005-0000-0000-00001D190000}"/>
    <cellStyle name="Normal 30 3 4 7 3" xfId="21531" xr:uid="{00000000-0005-0000-0000-00001B540000}"/>
    <cellStyle name="Normal 30 3 4 9" xfId="16518" xr:uid="{00000000-0005-0000-0000-000086400000}"/>
    <cellStyle name="Normal 30 3 5" xfId="1563" xr:uid="{00000000-0005-0000-0000-00001B060000}"/>
    <cellStyle name="Normal 30 3 5 2" xfId="2404" xr:uid="{00000000-0005-0000-0000-000064090000}"/>
    <cellStyle name="Normal 30 3 5 2 2" xfId="4094" xr:uid="{00000000-0005-0000-0000-0000FE0F0000}"/>
    <cellStyle name="Normal 30 3 5 2 2 2" xfId="14167" xr:uid="{00000000-0005-0000-0000-000057370000}"/>
    <cellStyle name="Normal 30 3 5 2 2 2 3" xfId="29265" xr:uid="{00000000-0005-0000-0000-000051720000}"/>
    <cellStyle name="Normal 30 3 5 2 2 3" xfId="9147" xr:uid="{00000000-0005-0000-0000-0000BB230000}"/>
    <cellStyle name="Normal 30 3 5 2 2 3 3" xfId="24248" xr:uid="{00000000-0005-0000-0000-0000B85E0000}"/>
    <cellStyle name="Normal 30 3 5 2 2 5" xfId="19235" xr:uid="{00000000-0005-0000-0000-0000234B0000}"/>
    <cellStyle name="Normal 30 3 5 2 3" xfId="5786" xr:uid="{00000000-0005-0000-0000-00009A160000}"/>
    <cellStyle name="Normal 30 3 5 2 3 2" xfId="15838" xr:uid="{00000000-0005-0000-0000-0000DE3D0000}"/>
    <cellStyle name="Normal 30 3 5 2 3 3" xfId="10818" xr:uid="{00000000-0005-0000-0000-0000422A0000}"/>
    <cellStyle name="Normal 30 3 5 2 3 3 3" xfId="25919" xr:uid="{00000000-0005-0000-0000-00003F650000}"/>
    <cellStyle name="Normal 30 3 5 2 3 5" xfId="20906" xr:uid="{00000000-0005-0000-0000-0000AA510000}"/>
    <cellStyle name="Normal 30 3 5 2 4" xfId="12496" xr:uid="{00000000-0005-0000-0000-0000D0300000}"/>
    <cellStyle name="Normal 30 3 5 2 4 3" xfId="27594" xr:uid="{00000000-0005-0000-0000-0000CA6B0000}"/>
    <cellStyle name="Normal 30 3 5 2 5" xfId="7475" xr:uid="{00000000-0005-0000-0000-0000331D0000}"/>
    <cellStyle name="Normal 30 3 5 2 5 3" xfId="22577" xr:uid="{00000000-0005-0000-0000-000031580000}"/>
    <cellStyle name="Normal 30 3 5 2 7" xfId="17564" xr:uid="{00000000-0005-0000-0000-00009C440000}"/>
    <cellStyle name="Normal 30 3 5 3" xfId="3257" xr:uid="{00000000-0005-0000-0000-0000B90C0000}"/>
    <cellStyle name="Normal 30 3 5 3 2" xfId="13331" xr:uid="{00000000-0005-0000-0000-000013340000}"/>
    <cellStyle name="Normal 30 3 5 3 2 3" xfId="28429" xr:uid="{00000000-0005-0000-0000-00000D6F0000}"/>
    <cellStyle name="Normal 30 3 5 3 3" xfId="8311" xr:uid="{00000000-0005-0000-0000-000077200000}"/>
    <cellStyle name="Normal 30 3 5 3 3 3" xfId="23412" xr:uid="{00000000-0005-0000-0000-0000745B0000}"/>
    <cellStyle name="Normal 30 3 5 3 5" xfId="18399" xr:uid="{00000000-0005-0000-0000-0000DF470000}"/>
    <cellStyle name="Normal 30 3 5 4" xfId="4950" xr:uid="{00000000-0005-0000-0000-000056130000}"/>
    <cellStyle name="Normal 30 3 5 4 2" xfId="15002" xr:uid="{00000000-0005-0000-0000-00009A3A0000}"/>
    <cellStyle name="Normal 30 3 5 4 2 3" xfId="30100" xr:uid="{00000000-0005-0000-0000-000094750000}"/>
    <cellStyle name="Normal 30 3 5 4 3" xfId="9982" xr:uid="{00000000-0005-0000-0000-0000FE260000}"/>
    <cellStyle name="Normal 30 3 5 4 3 3" xfId="25083" xr:uid="{00000000-0005-0000-0000-0000FB610000}"/>
    <cellStyle name="Normal 30 3 5 4 5" xfId="20070" xr:uid="{00000000-0005-0000-0000-0000664E0000}"/>
    <cellStyle name="Normal 30 3 5 5" xfId="11660" xr:uid="{00000000-0005-0000-0000-00008C2D0000}"/>
    <cellStyle name="Normal 30 3 5 5 3" xfId="26758" xr:uid="{00000000-0005-0000-0000-000086680000}"/>
    <cellStyle name="Normal 30 3 5 6" xfId="6639" xr:uid="{00000000-0005-0000-0000-0000EF190000}"/>
    <cellStyle name="Normal 30 3 5 6 3" xfId="21741" xr:uid="{00000000-0005-0000-0000-0000ED540000}"/>
    <cellStyle name="Normal 30 3 5 8" xfId="16728" xr:uid="{00000000-0005-0000-0000-000058410000}"/>
    <cellStyle name="Normal 30 3 6" xfId="1984" xr:uid="{00000000-0005-0000-0000-0000C0070000}"/>
    <cellStyle name="Normal 30 3 6 2" xfId="3676" xr:uid="{00000000-0005-0000-0000-00005C0E0000}"/>
    <cellStyle name="Normal 30 3 6 2 2" xfId="13749" xr:uid="{00000000-0005-0000-0000-0000B5350000}"/>
    <cellStyle name="Normal 30 3 6 2 2 3" xfId="28847" xr:uid="{00000000-0005-0000-0000-0000AF700000}"/>
    <cellStyle name="Normal 30 3 6 2 3" xfId="8729" xr:uid="{00000000-0005-0000-0000-000019220000}"/>
    <cellStyle name="Normal 30 3 6 2 3 3" xfId="23830" xr:uid="{00000000-0005-0000-0000-0000165D0000}"/>
    <cellStyle name="Normal 30 3 6 2 5" xfId="18817" xr:uid="{00000000-0005-0000-0000-000081490000}"/>
    <cellStyle name="Normal 30 3 6 3" xfId="5368" xr:uid="{00000000-0005-0000-0000-0000F8140000}"/>
    <cellStyle name="Normal 30 3 6 3 2" xfId="15420" xr:uid="{00000000-0005-0000-0000-00003C3C0000}"/>
    <cellStyle name="Normal 30 3 6 3 2 3" xfId="30518" xr:uid="{00000000-0005-0000-0000-000036770000}"/>
    <cellStyle name="Normal 30 3 6 3 3" xfId="10400" xr:uid="{00000000-0005-0000-0000-0000A0280000}"/>
    <cellStyle name="Normal 30 3 6 3 3 3" xfId="25501" xr:uid="{00000000-0005-0000-0000-00009D630000}"/>
    <cellStyle name="Normal 30 3 6 3 5" xfId="20488" xr:uid="{00000000-0005-0000-0000-000008500000}"/>
    <cellStyle name="Normal 30 3 6 4" xfId="12078" xr:uid="{00000000-0005-0000-0000-00002E2F0000}"/>
    <cellStyle name="Normal 30 3 6 4 3" xfId="27176" xr:uid="{00000000-0005-0000-0000-0000286A0000}"/>
    <cellStyle name="Normal 30 3 6 5" xfId="7057" xr:uid="{00000000-0005-0000-0000-0000911B0000}"/>
    <cellStyle name="Normal 30 3 6 5 3" xfId="22159" xr:uid="{00000000-0005-0000-0000-00008F560000}"/>
    <cellStyle name="Normal 30 3 6 7" xfId="17146" xr:uid="{00000000-0005-0000-0000-0000FA420000}"/>
    <cellStyle name="Normal 30 3 7" xfId="2835" xr:uid="{00000000-0005-0000-0000-0000130B0000}"/>
    <cellStyle name="Normal 30 3 7 2" xfId="12913" xr:uid="{00000000-0005-0000-0000-000071320000}"/>
    <cellStyle name="Normal 30 3 7 2 3" xfId="28011" xr:uid="{00000000-0005-0000-0000-00006B6D0000}"/>
    <cellStyle name="Normal 30 3 7 3" xfId="7893" xr:uid="{00000000-0005-0000-0000-0000D51E0000}"/>
    <cellStyle name="Normal 30 3 7 3 3" xfId="22994" xr:uid="{00000000-0005-0000-0000-0000D2590000}"/>
    <cellStyle name="Normal 30 3 7 5" xfId="17981" xr:uid="{00000000-0005-0000-0000-00003D460000}"/>
    <cellStyle name="Normal 30 3 8" xfId="4529" xr:uid="{00000000-0005-0000-0000-0000B1110000}"/>
    <cellStyle name="Normal 30 3 8 2" xfId="14584" xr:uid="{00000000-0005-0000-0000-0000F8380000}"/>
    <cellStyle name="Normal 30 3 8 2 3" xfId="29682" xr:uid="{00000000-0005-0000-0000-0000F2730000}"/>
    <cellStyle name="Normal 30 3 8 3" xfId="9564" xr:uid="{00000000-0005-0000-0000-00005C250000}"/>
    <cellStyle name="Normal 30 3 8 3 3" xfId="24665" xr:uid="{00000000-0005-0000-0000-000059600000}"/>
    <cellStyle name="Normal 30 3 8 5" xfId="19652" xr:uid="{00000000-0005-0000-0000-0000C44C0000}"/>
    <cellStyle name="Normal 30 3 9" xfId="11240" xr:uid="{00000000-0005-0000-0000-0000E82B0000}"/>
    <cellStyle name="Normal 30 3 9 3" xfId="26340" xr:uid="{00000000-0005-0000-0000-0000E4660000}"/>
    <cellStyle name="Normal 30_Sheet2" xfId="361" xr:uid="{00000000-0005-0000-0000-000069010000}"/>
    <cellStyle name="Normal 31" xfId="160" xr:uid="{00000000-0005-0000-0000-0000A0000000}"/>
    <cellStyle name="Normal 32" xfId="161" xr:uid="{00000000-0005-0000-0000-0000A1000000}"/>
    <cellStyle name="Normal 33" xfId="162" xr:uid="{00000000-0005-0000-0000-0000A2000000}"/>
    <cellStyle name="Normal 34" xfId="163" xr:uid="{00000000-0005-0000-0000-0000A3000000}"/>
    <cellStyle name="Normal 35" xfId="164" xr:uid="{00000000-0005-0000-0000-0000A4000000}"/>
    <cellStyle name="Normal 35 2" xfId="853" xr:uid="{00000000-0005-0000-0000-000055030000}"/>
    <cellStyle name="Normal 36" xfId="165" xr:uid="{00000000-0005-0000-0000-0000A5000000}"/>
    <cellStyle name="Normal 36 2" xfId="854" xr:uid="{00000000-0005-0000-0000-000056030000}"/>
    <cellStyle name="Normal 37" xfId="166" xr:uid="{00000000-0005-0000-0000-0000A6000000}"/>
    <cellStyle name="Normal 37 2" xfId="855" xr:uid="{00000000-0005-0000-0000-000057030000}"/>
    <cellStyle name="Normal 38" xfId="167" xr:uid="{00000000-0005-0000-0000-0000A7000000}"/>
    <cellStyle name="Normal 38 2" xfId="856" xr:uid="{00000000-0005-0000-0000-000058030000}"/>
    <cellStyle name="Normal 39" xfId="168" xr:uid="{00000000-0005-0000-0000-0000A8000000}"/>
    <cellStyle name="Normal 39 2" xfId="857" xr:uid="{00000000-0005-0000-0000-000059030000}"/>
    <cellStyle name="Normal 4" xfId="169" xr:uid="{00000000-0005-0000-0000-0000A9000000}"/>
    <cellStyle name="Normal 4 2" xfId="858" xr:uid="{00000000-0005-0000-0000-00005A030000}"/>
    <cellStyle name="Normal 4 2 10" xfId="6220" xr:uid="{00000000-0005-0000-0000-00004C180000}"/>
    <cellStyle name="Normal 4 2 10 3" xfId="21324" xr:uid="{00000000-0005-0000-0000-00004C530000}"/>
    <cellStyle name="Normal 4 2 12" xfId="16309" xr:uid="{00000000-0005-0000-0000-0000B53F0000}"/>
    <cellStyle name="Normal 4 2 2" xfId="1184" xr:uid="{00000000-0005-0000-0000-0000A0040000}"/>
    <cellStyle name="Normal 4 2 2 11" xfId="16363" xr:uid="{00000000-0005-0000-0000-0000EB3F0000}"/>
    <cellStyle name="Normal 4 2 2 2" xfId="1292" xr:uid="{00000000-0005-0000-0000-00000C050000}"/>
    <cellStyle name="Normal 4 2 2 2 10" xfId="16467" xr:uid="{00000000-0005-0000-0000-000053400000}"/>
    <cellStyle name="Normal 4 2 2 2 2" xfId="1509" xr:uid="{00000000-0005-0000-0000-0000E5050000}"/>
    <cellStyle name="Normal 4 2 2 2 2 2" xfId="1930" xr:uid="{00000000-0005-0000-0000-00008A070000}"/>
    <cellStyle name="Normal 4 2 2 2 2 2 2" xfId="2769" xr:uid="{00000000-0005-0000-0000-0000D10A0000}"/>
    <cellStyle name="Normal 4 2 2 2 2 2 2 2" xfId="4459" xr:uid="{00000000-0005-0000-0000-00006B110000}"/>
    <cellStyle name="Normal 4 2 2 2 2 2 2 2 2" xfId="14532" xr:uid="{00000000-0005-0000-0000-0000C4380000}"/>
    <cellStyle name="Normal 4 2 2 2 2 2 2 2 2 3" xfId="29630" xr:uid="{00000000-0005-0000-0000-0000BE730000}"/>
    <cellStyle name="Normal 4 2 2 2 2 2 2 2 3" xfId="9512" xr:uid="{00000000-0005-0000-0000-000028250000}"/>
    <cellStyle name="Normal 4 2 2 2 2 2 2 2 3 3" xfId="24613" xr:uid="{00000000-0005-0000-0000-000025600000}"/>
    <cellStyle name="Normal 4 2 2 2 2 2 2 2 5" xfId="19600" xr:uid="{00000000-0005-0000-0000-0000904C0000}"/>
    <cellStyle name="Normal 4 2 2 2 2 2 2 3" xfId="6151" xr:uid="{00000000-0005-0000-0000-000007180000}"/>
    <cellStyle name="Normal 4 2 2 2 2 2 2 3 2" xfId="16203" xr:uid="{00000000-0005-0000-0000-00004B3F0000}"/>
    <cellStyle name="Normal 4 2 2 2 2 2 2 3 3" xfId="11183" xr:uid="{00000000-0005-0000-0000-0000AF2B0000}"/>
    <cellStyle name="Normal 4 2 2 2 2 2 2 3 3 3" xfId="26284" xr:uid="{00000000-0005-0000-0000-0000AC660000}"/>
    <cellStyle name="Normal 4 2 2 2 2 2 2 3 5" xfId="21271" xr:uid="{00000000-0005-0000-0000-000017530000}"/>
    <cellStyle name="Normal 4 2 2 2 2 2 2 4" xfId="12861" xr:uid="{00000000-0005-0000-0000-00003D320000}"/>
    <cellStyle name="Normal 4 2 2 2 2 2 2 4 3" xfId="27959" xr:uid="{00000000-0005-0000-0000-0000376D0000}"/>
    <cellStyle name="Normal 4 2 2 2 2 2 2 5" xfId="7840" xr:uid="{00000000-0005-0000-0000-0000A01E0000}"/>
    <cellStyle name="Normal 4 2 2 2 2 2 2 5 3" xfId="22942" xr:uid="{00000000-0005-0000-0000-00009E590000}"/>
    <cellStyle name="Normal 4 2 2 2 2 2 2 7" xfId="17929" xr:uid="{00000000-0005-0000-0000-000009460000}"/>
    <cellStyle name="Normal 4 2 2 2 2 2 3" xfId="3622" xr:uid="{00000000-0005-0000-0000-0000260E0000}"/>
    <cellStyle name="Normal 4 2 2 2 2 2 3 2" xfId="13696" xr:uid="{00000000-0005-0000-0000-000080350000}"/>
    <cellStyle name="Normal 4 2 2 2 2 2 3 2 3" xfId="28794" xr:uid="{00000000-0005-0000-0000-00007A700000}"/>
    <cellStyle name="Normal 4 2 2 2 2 2 3 3" xfId="8676" xr:uid="{00000000-0005-0000-0000-0000E4210000}"/>
    <cellStyle name="Normal 4 2 2 2 2 2 3 3 3" xfId="23777" xr:uid="{00000000-0005-0000-0000-0000E15C0000}"/>
    <cellStyle name="Normal 4 2 2 2 2 2 3 5" xfId="18764" xr:uid="{00000000-0005-0000-0000-00004C490000}"/>
    <cellStyle name="Normal 4 2 2 2 2 2 4" xfId="5315" xr:uid="{00000000-0005-0000-0000-0000C3140000}"/>
    <cellStyle name="Normal 4 2 2 2 2 2 4 2" xfId="15367" xr:uid="{00000000-0005-0000-0000-0000073C0000}"/>
    <cellStyle name="Normal 4 2 2 2 2 2 4 2 3" xfId="30465" xr:uid="{00000000-0005-0000-0000-000001770000}"/>
    <cellStyle name="Normal 4 2 2 2 2 2 4 3" xfId="10347" xr:uid="{00000000-0005-0000-0000-00006B280000}"/>
    <cellStyle name="Normal 4 2 2 2 2 2 4 3 3" xfId="25448" xr:uid="{00000000-0005-0000-0000-000068630000}"/>
    <cellStyle name="Normal 4 2 2 2 2 2 4 5" xfId="20435" xr:uid="{00000000-0005-0000-0000-0000D34F0000}"/>
    <cellStyle name="Normal 4 2 2 2 2 2 5" xfId="12025" xr:uid="{00000000-0005-0000-0000-0000F92E0000}"/>
    <cellStyle name="Normal 4 2 2 2 2 2 5 3" xfId="27123" xr:uid="{00000000-0005-0000-0000-0000F3690000}"/>
    <cellStyle name="Normal 4 2 2 2 2 2 6" xfId="7004" xr:uid="{00000000-0005-0000-0000-00005C1B0000}"/>
    <cellStyle name="Normal 4 2 2 2 2 2 6 3" xfId="22106" xr:uid="{00000000-0005-0000-0000-00005A560000}"/>
    <cellStyle name="Normal 4 2 2 2 2 2 8" xfId="17093" xr:uid="{00000000-0005-0000-0000-0000C5420000}"/>
    <cellStyle name="Normal 4 2 2 2 2 3" xfId="2351" xr:uid="{00000000-0005-0000-0000-00002F090000}"/>
    <cellStyle name="Normal 4 2 2 2 2 3 2" xfId="4041" xr:uid="{00000000-0005-0000-0000-0000C90F0000}"/>
    <cellStyle name="Normal 4 2 2 2 2 3 2 2" xfId="14114" xr:uid="{00000000-0005-0000-0000-000022370000}"/>
    <cellStyle name="Normal 4 2 2 2 2 3 2 2 3" xfId="29212" xr:uid="{00000000-0005-0000-0000-00001C720000}"/>
    <cellStyle name="Normal 4 2 2 2 2 3 2 3" xfId="9094" xr:uid="{00000000-0005-0000-0000-000086230000}"/>
    <cellStyle name="Normal 4 2 2 2 2 3 2 3 3" xfId="24195" xr:uid="{00000000-0005-0000-0000-0000835E0000}"/>
    <cellStyle name="Normal 4 2 2 2 2 3 2 5" xfId="19182" xr:uid="{00000000-0005-0000-0000-0000EE4A0000}"/>
    <cellStyle name="Normal 4 2 2 2 2 3 3" xfId="5733" xr:uid="{00000000-0005-0000-0000-000065160000}"/>
    <cellStyle name="Normal 4 2 2 2 2 3 3 2" xfId="15785" xr:uid="{00000000-0005-0000-0000-0000A93D0000}"/>
    <cellStyle name="Normal 4 2 2 2 2 3 3 3" xfId="10765" xr:uid="{00000000-0005-0000-0000-00000D2A0000}"/>
    <cellStyle name="Normal 4 2 2 2 2 3 3 3 3" xfId="25866" xr:uid="{00000000-0005-0000-0000-00000A650000}"/>
    <cellStyle name="Normal 4 2 2 2 2 3 3 5" xfId="20853" xr:uid="{00000000-0005-0000-0000-000075510000}"/>
    <cellStyle name="Normal 4 2 2 2 2 3 4" xfId="12443" xr:uid="{00000000-0005-0000-0000-00009B300000}"/>
    <cellStyle name="Normal 4 2 2 2 2 3 4 3" xfId="27541" xr:uid="{00000000-0005-0000-0000-0000956B0000}"/>
    <cellStyle name="Normal 4 2 2 2 2 3 5" xfId="7422" xr:uid="{00000000-0005-0000-0000-0000FE1C0000}"/>
    <cellStyle name="Normal 4 2 2 2 2 3 5 3" xfId="22524" xr:uid="{00000000-0005-0000-0000-0000FC570000}"/>
    <cellStyle name="Normal 4 2 2 2 2 3 7" xfId="17511" xr:uid="{00000000-0005-0000-0000-000067440000}"/>
    <cellStyle name="Normal 4 2 2 2 2 4" xfId="3204" xr:uid="{00000000-0005-0000-0000-0000840C0000}"/>
    <cellStyle name="Normal 4 2 2 2 2 4 2" xfId="13278" xr:uid="{00000000-0005-0000-0000-0000DE330000}"/>
    <cellStyle name="Normal 4 2 2 2 2 4 2 3" xfId="28376" xr:uid="{00000000-0005-0000-0000-0000D86E0000}"/>
    <cellStyle name="Normal 4 2 2 2 2 4 3" xfId="8258" xr:uid="{00000000-0005-0000-0000-000042200000}"/>
    <cellStyle name="Normal 4 2 2 2 2 4 3 3" xfId="23359" xr:uid="{00000000-0005-0000-0000-00003F5B0000}"/>
    <cellStyle name="Normal 4 2 2 2 2 4 5" xfId="18346" xr:uid="{00000000-0005-0000-0000-0000AA470000}"/>
    <cellStyle name="Normal 4 2 2 2 2 5" xfId="4897" xr:uid="{00000000-0005-0000-0000-000021130000}"/>
    <cellStyle name="Normal 4 2 2 2 2 5 2" xfId="14949" xr:uid="{00000000-0005-0000-0000-0000653A0000}"/>
    <cellStyle name="Normal 4 2 2 2 2 5 2 3" xfId="30047" xr:uid="{00000000-0005-0000-0000-00005F750000}"/>
    <cellStyle name="Normal 4 2 2 2 2 5 3" xfId="9929" xr:uid="{00000000-0005-0000-0000-0000C9260000}"/>
    <cellStyle name="Normal 4 2 2 2 2 5 3 3" xfId="25030" xr:uid="{00000000-0005-0000-0000-0000C6610000}"/>
    <cellStyle name="Normal 4 2 2 2 2 5 5" xfId="20017" xr:uid="{00000000-0005-0000-0000-0000314E0000}"/>
    <cellStyle name="Normal 4 2 2 2 2 6" xfId="11607" xr:uid="{00000000-0005-0000-0000-0000572D0000}"/>
    <cellStyle name="Normal 4 2 2 2 2 6 3" xfId="26705" xr:uid="{00000000-0005-0000-0000-000051680000}"/>
    <cellStyle name="Normal 4 2 2 2 2 7" xfId="6586" xr:uid="{00000000-0005-0000-0000-0000BA190000}"/>
    <cellStyle name="Normal 4 2 2 2 2 7 3" xfId="21688" xr:uid="{00000000-0005-0000-0000-0000B8540000}"/>
    <cellStyle name="Normal 4 2 2 2 2 9" xfId="16675" xr:uid="{00000000-0005-0000-0000-000023410000}"/>
    <cellStyle name="Normal 4 2 2 2 3" xfId="1722" xr:uid="{00000000-0005-0000-0000-0000BA060000}"/>
    <cellStyle name="Normal 4 2 2 2 3 2" xfId="2561" xr:uid="{00000000-0005-0000-0000-0000010A0000}"/>
    <cellStyle name="Normal 4 2 2 2 3 2 2" xfId="4251" xr:uid="{00000000-0005-0000-0000-00009B100000}"/>
    <cellStyle name="Normal 4 2 2 2 3 2 2 2" xfId="14324" xr:uid="{00000000-0005-0000-0000-0000F4370000}"/>
    <cellStyle name="Normal 4 2 2 2 3 2 2 2 3" xfId="29422" xr:uid="{00000000-0005-0000-0000-0000EE720000}"/>
    <cellStyle name="Normal 4 2 2 2 3 2 2 3" xfId="9304" xr:uid="{00000000-0005-0000-0000-000058240000}"/>
    <cellStyle name="Normal 4 2 2 2 3 2 2 3 3" xfId="24405" xr:uid="{00000000-0005-0000-0000-0000555F0000}"/>
    <cellStyle name="Normal 4 2 2 2 3 2 2 5" xfId="19392" xr:uid="{00000000-0005-0000-0000-0000C04B0000}"/>
    <cellStyle name="Normal 4 2 2 2 3 2 3" xfId="5943" xr:uid="{00000000-0005-0000-0000-000037170000}"/>
    <cellStyle name="Normal 4 2 2 2 3 2 3 2" xfId="15995" xr:uid="{00000000-0005-0000-0000-00007B3E0000}"/>
    <cellStyle name="Normal 4 2 2 2 3 2 3 3" xfId="10975" xr:uid="{00000000-0005-0000-0000-0000DF2A0000}"/>
    <cellStyle name="Normal 4 2 2 2 3 2 3 3 3" xfId="26076" xr:uid="{00000000-0005-0000-0000-0000DC650000}"/>
    <cellStyle name="Normal 4 2 2 2 3 2 3 5" xfId="21063" xr:uid="{00000000-0005-0000-0000-000047520000}"/>
    <cellStyle name="Normal 4 2 2 2 3 2 4" xfId="12653" xr:uid="{00000000-0005-0000-0000-00006D310000}"/>
    <cellStyle name="Normal 4 2 2 2 3 2 4 3" xfId="27751" xr:uid="{00000000-0005-0000-0000-0000676C0000}"/>
    <cellStyle name="Normal 4 2 2 2 3 2 5" xfId="7632" xr:uid="{00000000-0005-0000-0000-0000D01D0000}"/>
    <cellStyle name="Normal 4 2 2 2 3 2 5 3" xfId="22734" xr:uid="{00000000-0005-0000-0000-0000CE580000}"/>
    <cellStyle name="Normal 4 2 2 2 3 2 7" xfId="17721" xr:uid="{00000000-0005-0000-0000-000039450000}"/>
    <cellStyle name="Normal 4 2 2 2 3 3" xfId="3414" xr:uid="{00000000-0005-0000-0000-0000560D0000}"/>
    <cellStyle name="Normal 4 2 2 2 3 3 2" xfId="13488" xr:uid="{00000000-0005-0000-0000-0000B0340000}"/>
    <cellStyle name="Normal 4 2 2 2 3 3 2 3" xfId="28586" xr:uid="{00000000-0005-0000-0000-0000AA6F0000}"/>
    <cellStyle name="Normal 4 2 2 2 3 3 3" xfId="8468" xr:uid="{00000000-0005-0000-0000-000014210000}"/>
    <cellStyle name="Normal 4 2 2 2 3 3 3 3" xfId="23569" xr:uid="{00000000-0005-0000-0000-0000115C0000}"/>
    <cellStyle name="Normal 4 2 2 2 3 3 5" xfId="18556" xr:uid="{00000000-0005-0000-0000-00007C480000}"/>
    <cellStyle name="Normal 4 2 2 2 3 4" xfId="5107" xr:uid="{00000000-0005-0000-0000-0000F3130000}"/>
    <cellStyle name="Normal 4 2 2 2 3 4 2" xfId="15159" xr:uid="{00000000-0005-0000-0000-0000373B0000}"/>
    <cellStyle name="Normal 4 2 2 2 3 4 2 3" xfId="30257" xr:uid="{00000000-0005-0000-0000-000031760000}"/>
    <cellStyle name="Normal 4 2 2 2 3 4 3" xfId="10139" xr:uid="{00000000-0005-0000-0000-00009B270000}"/>
    <cellStyle name="Normal 4 2 2 2 3 4 3 3" xfId="25240" xr:uid="{00000000-0005-0000-0000-000098620000}"/>
    <cellStyle name="Normal 4 2 2 2 3 4 5" xfId="20227" xr:uid="{00000000-0005-0000-0000-0000034F0000}"/>
    <cellStyle name="Normal 4 2 2 2 3 5" xfId="11817" xr:uid="{00000000-0005-0000-0000-0000292E0000}"/>
    <cellStyle name="Normal 4 2 2 2 3 5 3" xfId="26915" xr:uid="{00000000-0005-0000-0000-000023690000}"/>
    <cellStyle name="Normal 4 2 2 2 3 6" xfId="6796" xr:uid="{00000000-0005-0000-0000-00008C1A0000}"/>
    <cellStyle name="Normal 4 2 2 2 3 6 3" xfId="21898" xr:uid="{00000000-0005-0000-0000-00008A550000}"/>
    <cellStyle name="Normal 4 2 2 2 3 8" xfId="16885" xr:uid="{00000000-0005-0000-0000-0000F5410000}"/>
    <cellStyle name="Normal 4 2 2 2 4" xfId="2143" xr:uid="{00000000-0005-0000-0000-00005F080000}"/>
    <cellStyle name="Normal 4 2 2 2 4 2" xfId="3833" xr:uid="{00000000-0005-0000-0000-0000F90E0000}"/>
    <cellStyle name="Normal 4 2 2 2 4 2 2" xfId="13906" xr:uid="{00000000-0005-0000-0000-000052360000}"/>
    <cellStyle name="Normal 4 2 2 2 4 2 2 3" xfId="29004" xr:uid="{00000000-0005-0000-0000-00004C710000}"/>
    <cellStyle name="Normal 4 2 2 2 4 2 3" xfId="8886" xr:uid="{00000000-0005-0000-0000-0000B6220000}"/>
    <cellStyle name="Normal 4 2 2 2 4 2 3 3" xfId="23987" xr:uid="{00000000-0005-0000-0000-0000B35D0000}"/>
    <cellStyle name="Normal 4 2 2 2 4 2 5" xfId="18974" xr:uid="{00000000-0005-0000-0000-00001E4A0000}"/>
    <cellStyle name="Normal 4 2 2 2 4 3" xfId="5525" xr:uid="{00000000-0005-0000-0000-000095150000}"/>
    <cellStyle name="Normal 4 2 2 2 4 3 2" xfId="15577" xr:uid="{00000000-0005-0000-0000-0000D93C0000}"/>
    <cellStyle name="Normal 4 2 2 2 4 3 2 3" xfId="30675" xr:uid="{00000000-0005-0000-0000-0000D3770000}"/>
    <cellStyle name="Normal 4 2 2 2 4 3 3" xfId="10557" xr:uid="{00000000-0005-0000-0000-00003D290000}"/>
    <cellStyle name="Normal 4 2 2 2 4 3 3 3" xfId="25658" xr:uid="{00000000-0005-0000-0000-00003A640000}"/>
    <cellStyle name="Normal 4 2 2 2 4 3 5" xfId="20645" xr:uid="{00000000-0005-0000-0000-0000A5500000}"/>
    <cellStyle name="Normal 4 2 2 2 4 4" xfId="12235" xr:uid="{00000000-0005-0000-0000-0000CB2F0000}"/>
    <cellStyle name="Normal 4 2 2 2 4 4 3" xfId="27333" xr:uid="{00000000-0005-0000-0000-0000C56A0000}"/>
    <cellStyle name="Normal 4 2 2 2 4 5" xfId="7214" xr:uid="{00000000-0005-0000-0000-00002E1C0000}"/>
    <cellStyle name="Normal 4 2 2 2 4 5 3" xfId="22316" xr:uid="{00000000-0005-0000-0000-00002C570000}"/>
    <cellStyle name="Normal 4 2 2 2 4 7" xfId="17303" xr:uid="{00000000-0005-0000-0000-000097430000}"/>
    <cellStyle name="Normal 4 2 2 2 5" xfId="2996" xr:uid="{00000000-0005-0000-0000-0000B40B0000}"/>
    <cellStyle name="Normal 4 2 2 2 5 2" xfId="13070" xr:uid="{00000000-0005-0000-0000-00000E330000}"/>
    <cellStyle name="Normal 4 2 2 2 5 2 3" xfId="28168" xr:uid="{00000000-0005-0000-0000-0000086E0000}"/>
    <cellStyle name="Normal 4 2 2 2 5 3" xfId="8050" xr:uid="{00000000-0005-0000-0000-0000721F0000}"/>
    <cellStyle name="Normal 4 2 2 2 5 3 3" xfId="23151" xr:uid="{00000000-0005-0000-0000-00006F5A0000}"/>
    <cellStyle name="Normal 4 2 2 2 5 5" xfId="18138" xr:uid="{00000000-0005-0000-0000-0000DA460000}"/>
    <cellStyle name="Normal 4 2 2 2 6" xfId="4689" xr:uid="{00000000-0005-0000-0000-000051120000}"/>
    <cellStyle name="Normal 4 2 2 2 6 2" xfId="14741" xr:uid="{00000000-0005-0000-0000-000095390000}"/>
    <cellStyle name="Normal 4 2 2 2 6 2 3" xfId="29839" xr:uid="{00000000-0005-0000-0000-00008F740000}"/>
    <cellStyle name="Normal 4 2 2 2 6 3" xfId="9721" xr:uid="{00000000-0005-0000-0000-0000F9250000}"/>
    <cellStyle name="Normal 4 2 2 2 6 3 3" xfId="24822" xr:uid="{00000000-0005-0000-0000-0000F6600000}"/>
    <cellStyle name="Normal 4 2 2 2 6 5" xfId="19809" xr:uid="{00000000-0005-0000-0000-0000614D0000}"/>
    <cellStyle name="Normal 4 2 2 2 7" xfId="11399" xr:uid="{00000000-0005-0000-0000-0000872C0000}"/>
    <cellStyle name="Normal 4 2 2 2 7 3" xfId="26497" xr:uid="{00000000-0005-0000-0000-000081670000}"/>
    <cellStyle name="Normal 4 2 2 2 8" xfId="6378" xr:uid="{00000000-0005-0000-0000-0000EA180000}"/>
    <cellStyle name="Normal 4 2 2 2 8 3" xfId="21480" xr:uid="{00000000-0005-0000-0000-0000E8530000}"/>
    <cellStyle name="Normal 4 2 2 3" xfId="1405" xr:uid="{00000000-0005-0000-0000-00007D050000}"/>
    <cellStyle name="Normal 4 2 2 3 2" xfId="1826" xr:uid="{00000000-0005-0000-0000-000022070000}"/>
    <cellStyle name="Normal 4 2 2 3 2 2" xfId="2665" xr:uid="{00000000-0005-0000-0000-0000690A0000}"/>
    <cellStyle name="Normal 4 2 2 3 2 2 2" xfId="4355" xr:uid="{00000000-0005-0000-0000-000003110000}"/>
    <cellStyle name="Normal 4 2 2 3 2 2 2 2" xfId="14428" xr:uid="{00000000-0005-0000-0000-00005C380000}"/>
    <cellStyle name="Normal 4 2 2 3 2 2 2 2 3" xfId="29526" xr:uid="{00000000-0005-0000-0000-000056730000}"/>
    <cellStyle name="Normal 4 2 2 3 2 2 2 3" xfId="9408" xr:uid="{00000000-0005-0000-0000-0000C0240000}"/>
    <cellStyle name="Normal 4 2 2 3 2 2 2 3 3" xfId="24509" xr:uid="{00000000-0005-0000-0000-0000BD5F0000}"/>
    <cellStyle name="Normal 4 2 2 3 2 2 2 5" xfId="19496" xr:uid="{00000000-0005-0000-0000-0000284C0000}"/>
    <cellStyle name="Normal 4 2 2 3 2 2 3" xfId="6047" xr:uid="{00000000-0005-0000-0000-00009F170000}"/>
    <cellStyle name="Normal 4 2 2 3 2 2 3 2" xfId="16099" xr:uid="{00000000-0005-0000-0000-0000E33E0000}"/>
    <cellStyle name="Normal 4 2 2 3 2 2 3 3" xfId="11079" xr:uid="{00000000-0005-0000-0000-0000472B0000}"/>
    <cellStyle name="Normal 4 2 2 3 2 2 3 3 3" xfId="26180" xr:uid="{00000000-0005-0000-0000-000044660000}"/>
    <cellStyle name="Normal 4 2 2 3 2 2 3 5" xfId="21167" xr:uid="{00000000-0005-0000-0000-0000AF520000}"/>
    <cellStyle name="Normal 4 2 2 3 2 2 4" xfId="12757" xr:uid="{00000000-0005-0000-0000-0000D5310000}"/>
    <cellStyle name="Normal 4 2 2 3 2 2 4 3" xfId="27855" xr:uid="{00000000-0005-0000-0000-0000CF6C0000}"/>
    <cellStyle name="Normal 4 2 2 3 2 2 5" xfId="7736" xr:uid="{00000000-0005-0000-0000-0000381E0000}"/>
    <cellStyle name="Normal 4 2 2 3 2 2 5 3" xfId="22838" xr:uid="{00000000-0005-0000-0000-000036590000}"/>
    <cellStyle name="Normal 4 2 2 3 2 2 7" xfId="17825" xr:uid="{00000000-0005-0000-0000-0000A1450000}"/>
    <cellStyle name="Normal 4 2 2 3 2 3" xfId="3518" xr:uid="{00000000-0005-0000-0000-0000BE0D0000}"/>
    <cellStyle name="Normal 4 2 2 3 2 3 2" xfId="13592" xr:uid="{00000000-0005-0000-0000-000018350000}"/>
    <cellStyle name="Normal 4 2 2 3 2 3 2 3" xfId="28690" xr:uid="{00000000-0005-0000-0000-000012700000}"/>
    <cellStyle name="Normal 4 2 2 3 2 3 3" xfId="8572" xr:uid="{00000000-0005-0000-0000-00007C210000}"/>
    <cellStyle name="Normal 4 2 2 3 2 3 3 3" xfId="23673" xr:uid="{00000000-0005-0000-0000-0000795C0000}"/>
    <cellStyle name="Normal 4 2 2 3 2 3 5" xfId="18660" xr:uid="{00000000-0005-0000-0000-0000E4480000}"/>
    <cellStyle name="Normal 4 2 2 3 2 4" xfId="5211" xr:uid="{00000000-0005-0000-0000-00005B140000}"/>
    <cellStyle name="Normal 4 2 2 3 2 4 2" xfId="15263" xr:uid="{00000000-0005-0000-0000-00009F3B0000}"/>
    <cellStyle name="Normal 4 2 2 3 2 4 2 3" xfId="30361" xr:uid="{00000000-0005-0000-0000-000099760000}"/>
    <cellStyle name="Normal 4 2 2 3 2 4 3" xfId="10243" xr:uid="{00000000-0005-0000-0000-000003280000}"/>
    <cellStyle name="Normal 4 2 2 3 2 4 3 3" xfId="25344" xr:uid="{00000000-0005-0000-0000-000000630000}"/>
    <cellStyle name="Normal 4 2 2 3 2 4 5" xfId="20331" xr:uid="{00000000-0005-0000-0000-00006B4F0000}"/>
    <cellStyle name="Normal 4 2 2 3 2 5" xfId="11921" xr:uid="{00000000-0005-0000-0000-0000912E0000}"/>
    <cellStyle name="Normal 4 2 2 3 2 5 3" xfId="27019" xr:uid="{00000000-0005-0000-0000-00008B690000}"/>
    <cellStyle name="Normal 4 2 2 3 2 6" xfId="6900" xr:uid="{00000000-0005-0000-0000-0000F41A0000}"/>
    <cellStyle name="Normal 4 2 2 3 2 6 3" xfId="22002" xr:uid="{00000000-0005-0000-0000-0000F2550000}"/>
    <cellStyle name="Normal 4 2 2 3 2 8" xfId="16989" xr:uid="{00000000-0005-0000-0000-00005D420000}"/>
    <cellStyle name="Normal 4 2 2 3 3" xfId="2247" xr:uid="{00000000-0005-0000-0000-0000C7080000}"/>
    <cellStyle name="Normal 4 2 2 3 3 2" xfId="3937" xr:uid="{00000000-0005-0000-0000-0000610F0000}"/>
    <cellStyle name="Normal 4 2 2 3 3 2 2" xfId="14010" xr:uid="{00000000-0005-0000-0000-0000BA360000}"/>
    <cellStyle name="Normal 4 2 2 3 3 2 2 3" xfId="29108" xr:uid="{00000000-0005-0000-0000-0000B4710000}"/>
    <cellStyle name="Normal 4 2 2 3 3 2 3" xfId="8990" xr:uid="{00000000-0005-0000-0000-00001E230000}"/>
    <cellStyle name="Normal 4 2 2 3 3 2 3 3" xfId="24091" xr:uid="{00000000-0005-0000-0000-00001B5E0000}"/>
    <cellStyle name="Normal 4 2 2 3 3 2 5" xfId="19078" xr:uid="{00000000-0005-0000-0000-0000864A0000}"/>
    <cellStyle name="Normal 4 2 2 3 3 3" xfId="5629" xr:uid="{00000000-0005-0000-0000-0000FD150000}"/>
    <cellStyle name="Normal 4 2 2 3 3 3 2" xfId="15681" xr:uid="{00000000-0005-0000-0000-0000413D0000}"/>
    <cellStyle name="Normal 4 2 2 3 3 3 3" xfId="10661" xr:uid="{00000000-0005-0000-0000-0000A5290000}"/>
    <cellStyle name="Normal 4 2 2 3 3 3 3 3" xfId="25762" xr:uid="{00000000-0005-0000-0000-0000A2640000}"/>
    <cellStyle name="Normal 4 2 2 3 3 3 5" xfId="20749" xr:uid="{00000000-0005-0000-0000-00000D510000}"/>
    <cellStyle name="Normal 4 2 2 3 3 4" xfId="12339" xr:uid="{00000000-0005-0000-0000-000033300000}"/>
    <cellStyle name="Normal 4 2 2 3 3 4 3" xfId="27437" xr:uid="{00000000-0005-0000-0000-00002D6B0000}"/>
    <cellStyle name="Normal 4 2 2 3 3 5" xfId="7318" xr:uid="{00000000-0005-0000-0000-0000961C0000}"/>
    <cellStyle name="Normal 4 2 2 3 3 5 3" xfId="22420" xr:uid="{00000000-0005-0000-0000-000094570000}"/>
    <cellStyle name="Normal 4 2 2 3 3 7" xfId="17407" xr:uid="{00000000-0005-0000-0000-0000FF430000}"/>
    <cellStyle name="Normal 4 2 2 3 4" xfId="3100" xr:uid="{00000000-0005-0000-0000-00001C0C0000}"/>
    <cellStyle name="Normal 4 2 2 3 4 2" xfId="13174" xr:uid="{00000000-0005-0000-0000-000076330000}"/>
    <cellStyle name="Normal 4 2 2 3 4 2 3" xfId="28272" xr:uid="{00000000-0005-0000-0000-0000706E0000}"/>
    <cellStyle name="Normal 4 2 2 3 4 3" xfId="8154" xr:uid="{00000000-0005-0000-0000-0000DA1F0000}"/>
    <cellStyle name="Normal 4 2 2 3 4 3 3" xfId="23255" xr:uid="{00000000-0005-0000-0000-0000D75A0000}"/>
    <cellStyle name="Normal 4 2 2 3 4 5" xfId="18242" xr:uid="{00000000-0005-0000-0000-000042470000}"/>
    <cellStyle name="Normal 4 2 2 3 5" xfId="4793" xr:uid="{00000000-0005-0000-0000-0000B9120000}"/>
    <cellStyle name="Normal 4 2 2 3 5 2" xfId="14845" xr:uid="{00000000-0005-0000-0000-0000FD390000}"/>
    <cellStyle name="Normal 4 2 2 3 5 2 3" xfId="29943" xr:uid="{00000000-0005-0000-0000-0000F7740000}"/>
    <cellStyle name="Normal 4 2 2 3 5 3" xfId="9825" xr:uid="{00000000-0005-0000-0000-000061260000}"/>
    <cellStyle name="Normal 4 2 2 3 5 3 3" xfId="24926" xr:uid="{00000000-0005-0000-0000-00005E610000}"/>
    <cellStyle name="Normal 4 2 2 3 5 5" xfId="19913" xr:uid="{00000000-0005-0000-0000-0000C94D0000}"/>
    <cellStyle name="Normal 4 2 2 3 6" xfId="11503" xr:uid="{00000000-0005-0000-0000-0000EF2C0000}"/>
    <cellStyle name="Normal 4 2 2 3 6 3" xfId="26601" xr:uid="{00000000-0005-0000-0000-0000E9670000}"/>
    <cellStyle name="Normal 4 2 2 3 7" xfId="6482" xr:uid="{00000000-0005-0000-0000-000052190000}"/>
    <cellStyle name="Normal 4 2 2 3 7 3" xfId="21584" xr:uid="{00000000-0005-0000-0000-000050540000}"/>
    <cellStyle name="Normal 4 2 2 3 9" xfId="16571" xr:uid="{00000000-0005-0000-0000-0000BB400000}"/>
    <cellStyle name="Normal 4 2 2 4" xfId="1618" xr:uid="{00000000-0005-0000-0000-000052060000}"/>
    <cellStyle name="Normal 4 2 2 4 2" xfId="2457" xr:uid="{00000000-0005-0000-0000-000099090000}"/>
    <cellStyle name="Normal 4 2 2 4 2 2" xfId="4147" xr:uid="{00000000-0005-0000-0000-000033100000}"/>
    <cellStyle name="Normal 4 2 2 4 2 2 2" xfId="14220" xr:uid="{00000000-0005-0000-0000-00008C370000}"/>
    <cellStyle name="Normal 4 2 2 4 2 2 2 3" xfId="29318" xr:uid="{00000000-0005-0000-0000-000086720000}"/>
    <cellStyle name="Normal 4 2 2 4 2 2 3" xfId="9200" xr:uid="{00000000-0005-0000-0000-0000F0230000}"/>
    <cellStyle name="Normal 4 2 2 4 2 2 3 3" xfId="24301" xr:uid="{00000000-0005-0000-0000-0000ED5E0000}"/>
    <cellStyle name="Normal 4 2 2 4 2 2 5" xfId="19288" xr:uid="{00000000-0005-0000-0000-0000584B0000}"/>
    <cellStyle name="Normal 4 2 2 4 2 3" xfId="5839" xr:uid="{00000000-0005-0000-0000-0000CF160000}"/>
    <cellStyle name="Normal 4 2 2 4 2 3 2" xfId="15891" xr:uid="{00000000-0005-0000-0000-0000133E0000}"/>
    <cellStyle name="Normal 4 2 2 4 2 3 3" xfId="10871" xr:uid="{00000000-0005-0000-0000-0000772A0000}"/>
    <cellStyle name="Normal 4 2 2 4 2 3 3 3" xfId="25972" xr:uid="{00000000-0005-0000-0000-000074650000}"/>
    <cellStyle name="Normal 4 2 2 4 2 3 5" xfId="20959" xr:uid="{00000000-0005-0000-0000-0000DF510000}"/>
    <cellStyle name="Normal 4 2 2 4 2 4" xfId="12549" xr:uid="{00000000-0005-0000-0000-000005310000}"/>
    <cellStyle name="Normal 4 2 2 4 2 4 3" xfId="27647" xr:uid="{00000000-0005-0000-0000-0000FF6B0000}"/>
    <cellStyle name="Normal 4 2 2 4 2 5" xfId="7528" xr:uid="{00000000-0005-0000-0000-0000681D0000}"/>
    <cellStyle name="Normal 4 2 2 4 2 5 3" xfId="22630" xr:uid="{00000000-0005-0000-0000-000066580000}"/>
    <cellStyle name="Normal 4 2 2 4 2 7" xfId="17617" xr:uid="{00000000-0005-0000-0000-0000D1440000}"/>
    <cellStyle name="Normal 4 2 2 4 3" xfId="3310" xr:uid="{00000000-0005-0000-0000-0000EE0C0000}"/>
    <cellStyle name="Normal 4 2 2 4 3 2" xfId="13384" xr:uid="{00000000-0005-0000-0000-000048340000}"/>
    <cellStyle name="Normal 4 2 2 4 3 2 3" xfId="28482" xr:uid="{00000000-0005-0000-0000-0000426F0000}"/>
    <cellStyle name="Normal 4 2 2 4 3 3" xfId="8364" xr:uid="{00000000-0005-0000-0000-0000AC200000}"/>
    <cellStyle name="Normal 4 2 2 4 3 3 3" xfId="23465" xr:uid="{00000000-0005-0000-0000-0000A95B0000}"/>
    <cellStyle name="Normal 4 2 2 4 3 5" xfId="18452" xr:uid="{00000000-0005-0000-0000-000014480000}"/>
    <cellStyle name="Normal 4 2 2 4 4" xfId="5003" xr:uid="{00000000-0005-0000-0000-00008B130000}"/>
    <cellStyle name="Normal 4 2 2 4 4 2" xfId="15055" xr:uid="{00000000-0005-0000-0000-0000CF3A0000}"/>
    <cellStyle name="Normal 4 2 2 4 4 2 3" xfId="30153" xr:uid="{00000000-0005-0000-0000-0000C9750000}"/>
    <cellStyle name="Normal 4 2 2 4 4 3" xfId="10035" xr:uid="{00000000-0005-0000-0000-000033270000}"/>
    <cellStyle name="Normal 4 2 2 4 4 3 3" xfId="25136" xr:uid="{00000000-0005-0000-0000-000030620000}"/>
    <cellStyle name="Normal 4 2 2 4 4 5" xfId="20123" xr:uid="{00000000-0005-0000-0000-00009B4E0000}"/>
    <cellStyle name="Normal 4 2 2 4 5" xfId="11713" xr:uid="{00000000-0005-0000-0000-0000C12D0000}"/>
    <cellStyle name="Normal 4 2 2 4 5 3" xfId="26811" xr:uid="{00000000-0005-0000-0000-0000BB680000}"/>
    <cellStyle name="Normal 4 2 2 4 6" xfId="6692" xr:uid="{00000000-0005-0000-0000-0000241A0000}"/>
    <cellStyle name="Normal 4 2 2 4 6 3" xfId="21794" xr:uid="{00000000-0005-0000-0000-000022550000}"/>
    <cellStyle name="Normal 4 2 2 4 8" xfId="16781" xr:uid="{00000000-0005-0000-0000-00008D410000}"/>
    <cellStyle name="Normal 4 2 2 5" xfId="2039" xr:uid="{00000000-0005-0000-0000-0000F7070000}"/>
    <cellStyle name="Normal 4 2 2 5 2" xfId="3729" xr:uid="{00000000-0005-0000-0000-0000910E0000}"/>
    <cellStyle name="Normal 4 2 2 5 2 2" xfId="13802" xr:uid="{00000000-0005-0000-0000-0000EA350000}"/>
    <cellStyle name="Normal 4 2 2 5 2 2 3" xfId="28900" xr:uid="{00000000-0005-0000-0000-0000E4700000}"/>
    <cellStyle name="Normal 4 2 2 5 2 3" xfId="8782" xr:uid="{00000000-0005-0000-0000-00004E220000}"/>
    <cellStyle name="Normal 4 2 2 5 2 3 3" xfId="23883" xr:uid="{00000000-0005-0000-0000-00004B5D0000}"/>
    <cellStyle name="Normal 4 2 2 5 2 5" xfId="18870" xr:uid="{00000000-0005-0000-0000-0000B6490000}"/>
    <cellStyle name="Normal 4 2 2 5 3" xfId="5421" xr:uid="{00000000-0005-0000-0000-00002D150000}"/>
    <cellStyle name="Normal 4 2 2 5 3 2" xfId="15473" xr:uid="{00000000-0005-0000-0000-0000713C0000}"/>
    <cellStyle name="Normal 4 2 2 5 3 2 3" xfId="30571" xr:uid="{00000000-0005-0000-0000-00006B770000}"/>
    <cellStyle name="Normal 4 2 2 5 3 3" xfId="10453" xr:uid="{00000000-0005-0000-0000-0000D5280000}"/>
    <cellStyle name="Normal 4 2 2 5 3 3 3" xfId="25554" xr:uid="{00000000-0005-0000-0000-0000D2630000}"/>
    <cellStyle name="Normal 4 2 2 5 3 5" xfId="20541" xr:uid="{00000000-0005-0000-0000-00003D500000}"/>
    <cellStyle name="Normal 4 2 2 5 4" xfId="12131" xr:uid="{00000000-0005-0000-0000-0000632F0000}"/>
    <cellStyle name="Normal 4 2 2 5 4 3" xfId="27229" xr:uid="{00000000-0005-0000-0000-00005D6A0000}"/>
    <cellStyle name="Normal 4 2 2 5 5" xfId="7110" xr:uid="{00000000-0005-0000-0000-0000C61B0000}"/>
    <cellStyle name="Normal 4 2 2 5 5 3" xfId="22212" xr:uid="{00000000-0005-0000-0000-0000C4560000}"/>
    <cellStyle name="Normal 4 2 2 5 7" xfId="17199" xr:uid="{00000000-0005-0000-0000-00002F430000}"/>
    <cellStyle name="Normal 4 2 2 6" xfId="2892" xr:uid="{00000000-0005-0000-0000-00004C0B0000}"/>
    <cellStyle name="Normal 4 2 2 6 2" xfId="12966" xr:uid="{00000000-0005-0000-0000-0000A6320000}"/>
    <cellStyle name="Normal 4 2 2 6 2 3" xfId="28064" xr:uid="{00000000-0005-0000-0000-0000A06D0000}"/>
    <cellStyle name="Normal 4 2 2 6 3" xfId="7946" xr:uid="{00000000-0005-0000-0000-00000A1F0000}"/>
    <cellStyle name="Normal 4 2 2 6 3 3" xfId="23047" xr:uid="{00000000-0005-0000-0000-0000075A0000}"/>
    <cellStyle name="Normal 4 2 2 6 5" xfId="18034" xr:uid="{00000000-0005-0000-0000-000072460000}"/>
    <cellStyle name="Normal 4 2 2 7" xfId="4585" xr:uid="{00000000-0005-0000-0000-0000E9110000}"/>
    <cellStyle name="Normal 4 2 2 7 2" xfId="14637" xr:uid="{00000000-0005-0000-0000-00002D390000}"/>
    <cellStyle name="Normal 4 2 2 7 2 3" xfId="29735" xr:uid="{00000000-0005-0000-0000-000027740000}"/>
    <cellStyle name="Normal 4 2 2 7 3" xfId="9617" xr:uid="{00000000-0005-0000-0000-000091250000}"/>
    <cellStyle name="Normal 4 2 2 7 3 3" xfId="24718" xr:uid="{00000000-0005-0000-0000-00008E600000}"/>
    <cellStyle name="Normal 4 2 2 7 5" xfId="19705" xr:uid="{00000000-0005-0000-0000-0000F94C0000}"/>
    <cellStyle name="Normal 4 2 2 8" xfId="11295" xr:uid="{00000000-0005-0000-0000-00001F2C0000}"/>
    <cellStyle name="Normal 4 2 2 8 3" xfId="26393" xr:uid="{00000000-0005-0000-0000-000019670000}"/>
    <cellStyle name="Normal 4 2 2 9" xfId="6274" xr:uid="{00000000-0005-0000-0000-000082180000}"/>
    <cellStyle name="Normal 4 2 2 9 3" xfId="21376" xr:uid="{00000000-0005-0000-0000-000080530000}"/>
    <cellStyle name="Normal 4 2 3" xfId="1238" xr:uid="{00000000-0005-0000-0000-0000D6040000}"/>
    <cellStyle name="Normal 4 2 3 10" xfId="16415" xr:uid="{00000000-0005-0000-0000-00001F400000}"/>
    <cellStyle name="Normal 4 2 3 2" xfId="1457" xr:uid="{00000000-0005-0000-0000-0000B1050000}"/>
    <cellStyle name="Normal 4 2 3 2 2" xfId="1878" xr:uid="{00000000-0005-0000-0000-000056070000}"/>
    <cellStyle name="Normal 4 2 3 2 2 2" xfId="2717" xr:uid="{00000000-0005-0000-0000-00009D0A0000}"/>
    <cellStyle name="Normal 4 2 3 2 2 2 2" xfId="4407" xr:uid="{00000000-0005-0000-0000-000037110000}"/>
    <cellStyle name="Normal 4 2 3 2 2 2 2 2" xfId="14480" xr:uid="{00000000-0005-0000-0000-000090380000}"/>
    <cellStyle name="Normal 4 2 3 2 2 2 2 2 3" xfId="29578" xr:uid="{00000000-0005-0000-0000-00008A730000}"/>
    <cellStyle name="Normal 4 2 3 2 2 2 2 3" xfId="9460" xr:uid="{00000000-0005-0000-0000-0000F4240000}"/>
    <cellStyle name="Normal 4 2 3 2 2 2 2 3 3" xfId="24561" xr:uid="{00000000-0005-0000-0000-0000F15F0000}"/>
    <cellStyle name="Normal 4 2 3 2 2 2 2 5" xfId="19548" xr:uid="{00000000-0005-0000-0000-00005C4C0000}"/>
    <cellStyle name="Normal 4 2 3 2 2 2 3" xfId="6099" xr:uid="{00000000-0005-0000-0000-0000D3170000}"/>
    <cellStyle name="Normal 4 2 3 2 2 2 3 2" xfId="16151" xr:uid="{00000000-0005-0000-0000-0000173F0000}"/>
    <cellStyle name="Normal 4 2 3 2 2 2 3 3" xfId="11131" xr:uid="{00000000-0005-0000-0000-00007B2B0000}"/>
    <cellStyle name="Normal 4 2 3 2 2 2 3 3 3" xfId="26232" xr:uid="{00000000-0005-0000-0000-000078660000}"/>
    <cellStyle name="Normal 4 2 3 2 2 2 3 5" xfId="21219" xr:uid="{00000000-0005-0000-0000-0000E3520000}"/>
    <cellStyle name="Normal 4 2 3 2 2 2 4" xfId="12809" xr:uid="{00000000-0005-0000-0000-000009320000}"/>
    <cellStyle name="Normal 4 2 3 2 2 2 4 3" xfId="27907" xr:uid="{00000000-0005-0000-0000-0000036D0000}"/>
    <cellStyle name="Normal 4 2 3 2 2 2 5" xfId="7788" xr:uid="{00000000-0005-0000-0000-00006C1E0000}"/>
    <cellStyle name="Normal 4 2 3 2 2 2 5 3" xfId="22890" xr:uid="{00000000-0005-0000-0000-00006A590000}"/>
    <cellStyle name="Normal 4 2 3 2 2 2 7" xfId="17877" xr:uid="{00000000-0005-0000-0000-0000D5450000}"/>
    <cellStyle name="Normal 4 2 3 2 2 3" xfId="3570" xr:uid="{00000000-0005-0000-0000-0000F20D0000}"/>
    <cellStyle name="Normal 4 2 3 2 2 3 2" xfId="13644" xr:uid="{00000000-0005-0000-0000-00004C350000}"/>
    <cellStyle name="Normal 4 2 3 2 2 3 2 3" xfId="28742" xr:uid="{00000000-0005-0000-0000-000046700000}"/>
    <cellStyle name="Normal 4 2 3 2 2 3 3" xfId="8624" xr:uid="{00000000-0005-0000-0000-0000B0210000}"/>
    <cellStyle name="Normal 4 2 3 2 2 3 3 3" xfId="23725" xr:uid="{00000000-0005-0000-0000-0000AD5C0000}"/>
    <cellStyle name="Normal 4 2 3 2 2 3 5" xfId="18712" xr:uid="{00000000-0005-0000-0000-000018490000}"/>
    <cellStyle name="Normal 4 2 3 2 2 4" xfId="5263" xr:uid="{00000000-0005-0000-0000-00008F140000}"/>
    <cellStyle name="Normal 4 2 3 2 2 4 2" xfId="15315" xr:uid="{00000000-0005-0000-0000-0000D33B0000}"/>
    <cellStyle name="Normal 4 2 3 2 2 4 2 3" xfId="30413" xr:uid="{00000000-0005-0000-0000-0000CD760000}"/>
    <cellStyle name="Normal 4 2 3 2 2 4 3" xfId="10295" xr:uid="{00000000-0005-0000-0000-000037280000}"/>
    <cellStyle name="Normal 4 2 3 2 2 4 3 3" xfId="25396" xr:uid="{00000000-0005-0000-0000-000034630000}"/>
    <cellStyle name="Normal 4 2 3 2 2 4 5" xfId="20383" xr:uid="{00000000-0005-0000-0000-00009F4F0000}"/>
    <cellStyle name="Normal 4 2 3 2 2 5" xfId="11973" xr:uid="{00000000-0005-0000-0000-0000C52E0000}"/>
    <cellStyle name="Normal 4 2 3 2 2 5 3" xfId="27071" xr:uid="{00000000-0005-0000-0000-0000BF690000}"/>
    <cellStyle name="Normal 4 2 3 2 2 6" xfId="6952" xr:uid="{00000000-0005-0000-0000-0000281B0000}"/>
    <cellStyle name="Normal 4 2 3 2 2 6 3" xfId="22054" xr:uid="{00000000-0005-0000-0000-000026560000}"/>
    <cellStyle name="Normal 4 2 3 2 2 8" xfId="17041" xr:uid="{00000000-0005-0000-0000-000091420000}"/>
    <cellStyle name="Normal 4 2 3 2 3" xfId="2299" xr:uid="{00000000-0005-0000-0000-0000FB080000}"/>
    <cellStyle name="Normal 4 2 3 2 3 2" xfId="3989" xr:uid="{00000000-0005-0000-0000-0000950F0000}"/>
    <cellStyle name="Normal 4 2 3 2 3 2 2" xfId="14062" xr:uid="{00000000-0005-0000-0000-0000EE360000}"/>
    <cellStyle name="Normal 4 2 3 2 3 2 2 3" xfId="29160" xr:uid="{00000000-0005-0000-0000-0000E8710000}"/>
    <cellStyle name="Normal 4 2 3 2 3 2 3" xfId="9042" xr:uid="{00000000-0005-0000-0000-000052230000}"/>
    <cellStyle name="Normal 4 2 3 2 3 2 3 3" xfId="24143" xr:uid="{00000000-0005-0000-0000-00004F5E0000}"/>
    <cellStyle name="Normal 4 2 3 2 3 2 5" xfId="19130" xr:uid="{00000000-0005-0000-0000-0000BA4A0000}"/>
    <cellStyle name="Normal 4 2 3 2 3 3" xfId="5681" xr:uid="{00000000-0005-0000-0000-000031160000}"/>
    <cellStyle name="Normal 4 2 3 2 3 3 2" xfId="15733" xr:uid="{00000000-0005-0000-0000-0000753D0000}"/>
    <cellStyle name="Normal 4 2 3 2 3 3 3" xfId="10713" xr:uid="{00000000-0005-0000-0000-0000D9290000}"/>
    <cellStyle name="Normal 4 2 3 2 3 3 3 3" xfId="25814" xr:uid="{00000000-0005-0000-0000-0000D6640000}"/>
    <cellStyle name="Normal 4 2 3 2 3 3 5" xfId="20801" xr:uid="{00000000-0005-0000-0000-000041510000}"/>
    <cellStyle name="Normal 4 2 3 2 3 4" xfId="12391" xr:uid="{00000000-0005-0000-0000-000067300000}"/>
    <cellStyle name="Normal 4 2 3 2 3 4 3" xfId="27489" xr:uid="{00000000-0005-0000-0000-0000616B0000}"/>
    <cellStyle name="Normal 4 2 3 2 3 5" xfId="7370" xr:uid="{00000000-0005-0000-0000-0000CA1C0000}"/>
    <cellStyle name="Normal 4 2 3 2 3 5 3" xfId="22472" xr:uid="{00000000-0005-0000-0000-0000C8570000}"/>
    <cellStyle name="Normal 4 2 3 2 3 7" xfId="17459" xr:uid="{00000000-0005-0000-0000-000033440000}"/>
    <cellStyle name="Normal 4 2 3 2 4" xfId="3152" xr:uid="{00000000-0005-0000-0000-0000500C0000}"/>
    <cellStyle name="Normal 4 2 3 2 4 2" xfId="13226" xr:uid="{00000000-0005-0000-0000-0000AA330000}"/>
    <cellStyle name="Normal 4 2 3 2 4 2 3" xfId="28324" xr:uid="{00000000-0005-0000-0000-0000A46E0000}"/>
    <cellStyle name="Normal 4 2 3 2 4 3" xfId="8206" xr:uid="{00000000-0005-0000-0000-00000E200000}"/>
    <cellStyle name="Normal 4 2 3 2 4 3 3" xfId="23307" xr:uid="{00000000-0005-0000-0000-00000B5B0000}"/>
    <cellStyle name="Normal 4 2 3 2 4 5" xfId="18294" xr:uid="{00000000-0005-0000-0000-000076470000}"/>
    <cellStyle name="Normal 4 2 3 2 5" xfId="4845" xr:uid="{00000000-0005-0000-0000-0000ED120000}"/>
    <cellStyle name="Normal 4 2 3 2 5 2" xfId="14897" xr:uid="{00000000-0005-0000-0000-0000313A0000}"/>
    <cellStyle name="Normal 4 2 3 2 5 2 3" xfId="29995" xr:uid="{00000000-0005-0000-0000-00002B750000}"/>
    <cellStyle name="Normal 4 2 3 2 5 3" xfId="9877" xr:uid="{00000000-0005-0000-0000-000095260000}"/>
    <cellStyle name="Normal 4 2 3 2 5 3 3" xfId="24978" xr:uid="{00000000-0005-0000-0000-000092610000}"/>
    <cellStyle name="Normal 4 2 3 2 5 5" xfId="19965" xr:uid="{00000000-0005-0000-0000-0000FD4D0000}"/>
    <cellStyle name="Normal 4 2 3 2 6" xfId="11555" xr:uid="{00000000-0005-0000-0000-0000232D0000}"/>
    <cellStyle name="Normal 4 2 3 2 6 3" xfId="26653" xr:uid="{00000000-0005-0000-0000-00001D680000}"/>
    <cellStyle name="Normal 4 2 3 2 7" xfId="6534" xr:uid="{00000000-0005-0000-0000-000086190000}"/>
    <cellStyle name="Normal 4 2 3 2 7 3" xfId="21636" xr:uid="{00000000-0005-0000-0000-000084540000}"/>
    <cellStyle name="Normal 4 2 3 2 9" xfId="16623" xr:uid="{00000000-0005-0000-0000-0000EF400000}"/>
    <cellStyle name="Normal 4 2 3 3" xfId="1670" xr:uid="{00000000-0005-0000-0000-000086060000}"/>
    <cellStyle name="Normal 4 2 3 3 2" xfId="2509" xr:uid="{00000000-0005-0000-0000-0000CD090000}"/>
    <cellStyle name="Normal 4 2 3 3 2 2" xfId="4199" xr:uid="{00000000-0005-0000-0000-000067100000}"/>
    <cellStyle name="Normal 4 2 3 3 2 2 2" xfId="14272" xr:uid="{00000000-0005-0000-0000-0000C0370000}"/>
    <cellStyle name="Normal 4 2 3 3 2 2 2 3" xfId="29370" xr:uid="{00000000-0005-0000-0000-0000BA720000}"/>
    <cellStyle name="Normal 4 2 3 3 2 2 3" xfId="9252" xr:uid="{00000000-0005-0000-0000-000024240000}"/>
    <cellStyle name="Normal 4 2 3 3 2 2 3 3" xfId="24353" xr:uid="{00000000-0005-0000-0000-0000215F0000}"/>
    <cellStyle name="Normal 4 2 3 3 2 2 5" xfId="19340" xr:uid="{00000000-0005-0000-0000-00008C4B0000}"/>
    <cellStyle name="Normal 4 2 3 3 2 3" xfId="5891" xr:uid="{00000000-0005-0000-0000-000003170000}"/>
    <cellStyle name="Normal 4 2 3 3 2 3 2" xfId="15943" xr:uid="{00000000-0005-0000-0000-0000473E0000}"/>
    <cellStyle name="Normal 4 2 3 3 2 3 3" xfId="10923" xr:uid="{00000000-0005-0000-0000-0000AB2A0000}"/>
    <cellStyle name="Normal 4 2 3 3 2 3 3 3" xfId="26024" xr:uid="{00000000-0005-0000-0000-0000A8650000}"/>
    <cellStyle name="Normal 4 2 3 3 2 3 5" xfId="21011" xr:uid="{00000000-0005-0000-0000-000013520000}"/>
    <cellStyle name="Normal 4 2 3 3 2 4" xfId="12601" xr:uid="{00000000-0005-0000-0000-000039310000}"/>
    <cellStyle name="Normal 4 2 3 3 2 4 3" xfId="27699" xr:uid="{00000000-0005-0000-0000-0000336C0000}"/>
    <cellStyle name="Normal 4 2 3 3 2 5" xfId="7580" xr:uid="{00000000-0005-0000-0000-00009C1D0000}"/>
    <cellStyle name="Normal 4 2 3 3 2 5 3" xfId="22682" xr:uid="{00000000-0005-0000-0000-00009A580000}"/>
    <cellStyle name="Normal 4 2 3 3 2 7" xfId="17669" xr:uid="{00000000-0005-0000-0000-000005450000}"/>
    <cellStyle name="Normal 4 2 3 3 3" xfId="3362" xr:uid="{00000000-0005-0000-0000-0000220D0000}"/>
    <cellStyle name="Normal 4 2 3 3 3 2" xfId="13436" xr:uid="{00000000-0005-0000-0000-00007C340000}"/>
    <cellStyle name="Normal 4 2 3 3 3 2 3" xfId="28534" xr:uid="{00000000-0005-0000-0000-0000766F0000}"/>
    <cellStyle name="Normal 4 2 3 3 3 3" xfId="8416" xr:uid="{00000000-0005-0000-0000-0000E0200000}"/>
    <cellStyle name="Normal 4 2 3 3 3 3 3" xfId="23517" xr:uid="{00000000-0005-0000-0000-0000DD5B0000}"/>
    <cellStyle name="Normal 4 2 3 3 3 5" xfId="18504" xr:uid="{00000000-0005-0000-0000-000048480000}"/>
    <cellStyle name="Normal 4 2 3 3 4" xfId="5055" xr:uid="{00000000-0005-0000-0000-0000BF130000}"/>
    <cellStyle name="Normal 4 2 3 3 4 2" xfId="15107" xr:uid="{00000000-0005-0000-0000-0000033B0000}"/>
    <cellStyle name="Normal 4 2 3 3 4 2 3" xfId="30205" xr:uid="{00000000-0005-0000-0000-0000FD750000}"/>
    <cellStyle name="Normal 4 2 3 3 4 3" xfId="10087" xr:uid="{00000000-0005-0000-0000-000067270000}"/>
    <cellStyle name="Normal 4 2 3 3 4 3 3" xfId="25188" xr:uid="{00000000-0005-0000-0000-000064620000}"/>
    <cellStyle name="Normal 4 2 3 3 4 5" xfId="20175" xr:uid="{00000000-0005-0000-0000-0000CF4E0000}"/>
    <cellStyle name="Normal 4 2 3 3 5" xfId="11765" xr:uid="{00000000-0005-0000-0000-0000F52D0000}"/>
    <cellStyle name="Normal 4 2 3 3 5 3" xfId="26863" xr:uid="{00000000-0005-0000-0000-0000EF680000}"/>
    <cellStyle name="Normal 4 2 3 3 6" xfId="6744" xr:uid="{00000000-0005-0000-0000-0000581A0000}"/>
    <cellStyle name="Normal 4 2 3 3 6 3" xfId="21846" xr:uid="{00000000-0005-0000-0000-000056550000}"/>
    <cellStyle name="Normal 4 2 3 3 8" xfId="16833" xr:uid="{00000000-0005-0000-0000-0000C1410000}"/>
    <cellStyle name="Normal 4 2 3 4" xfId="2091" xr:uid="{00000000-0005-0000-0000-00002B080000}"/>
    <cellStyle name="Normal 4 2 3 4 2" xfId="3781" xr:uid="{00000000-0005-0000-0000-0000C50E0000}"/>
    <cellStyle name="Normal 4 2 3 4 2 2" xfId="13854" xr:uid="{00000000-0005-0000-0000-00001E360000}"/>
    <cellStyle name="Normal 4 2 3 4 2 2 3" xfId="28952" xr:uid="{00000000-0005-0000-0000-000018710000}"/>
    <cellStyle name="Normal 4 2 3 4 2 3" xfId="8834" xr:uid="{00000000-0005-0000-0000-000082220000}"/>
    <cellStyle name="Normal 4 2 3 4 2 3 3" xfId="23935" xr:uid="{00000000-0005-0000-0000-00007F5D0000}"/>
    <cellStyle name="Normal 4 2 3 4 2 5" xfId="18922" xr:uid="{00000000-0005-0000-0000-0000EA490000}"/>
    <cellStyle name="Normal 4 2 3 4 3" xfId="5473" xr:uid="{00000000-0005-0000-0000-000061150000}"/>
    <cellStyle name="Normal 4 2 3 4 3 2" xfId="15525" xr:uid="{00000000-0005-0000-0000-0000A53C0000}"/>
    <cellStyle name="Normal 4 2 3 4 3 2 3" xfId="30623" xr:uid="{00000000-0005-0000-0000-00009F770000}"/>
    <cellStyle name="Normal 4 2 3 4 3 3" xfId="10505" xr:uid="{00000000-0005-0000-0000-000009290000}"/>
    <cellStyle name="Normal 4 2 3 4 3 3 3" xfId="25606" xr:uid="{00000000-0005-0000-0000-000006640000}"/>
    <cellStyle name="Normal 4 2 3 4 3 5" xfId="20593" xr:uid="{00000000-0005-0000-0000-000071500000}"/>
    <cellStyle name="Normal 4 2 3 4 4" xfId="12183" xr:uid="{00000000-0005-0000-0000-0000972F0000}"/>
    <cellStyle name="Normal 4 2 3 4 4 3" xfId="27281" xr:uid="{00000000-0005-0000-0000-0000916A0000}"/>
    <cellStyle name="Normal 4 2 3 4 5" xfId="7162" xr:uid="{00000000-0005-0000-0000-0000FA1B0000}"/>
    <cellStyle name="Normal 4 2 3 4 5 3" xfId="22264" xr:uid="{00000000-0005-0000-0000-0000F8560000}"/>
    <cellStyle name="Normal 4 2 3 4 7" xfId="17251" xr:uid="{00000000-0005-0000-0000-000063430000}"/>
    <cellStyle name="Normal 4 2 3 5" xfId="2944" xr:uid="{00000000-0005-0000-0000-0000800B0000}"/>
    <cellStyle name="Normal 4 2 3 5 2" xfId="13018" xr:uid="{00000000-0005-0000-0000-0000DA320000}"/>
    <cellStyle name="Normal 4 2 3 5 2 3" xfId="28116" xr:uid="{00000000-0005-0000-0000-0000D46D0000}"/>
    <cellStyle name="Normal 4 2 3 5 3" xfId="7998" xr:uid="{00000000-0005-0000-0000-00003E1F0000}"/>
    <cellStyle name="Normal 4 2 3 5 3 3" xfId="23099" xr:uid="{00000000-0005-0000-0000-00003B5A0000}"/>
    <cellStyle name="Normal 4 2 3 5 5" xfId="18086" xr:uid="{00000000-0005-0000-0000-0000A6460000}"/>
    <cellStyle name="Normal 4 2 3 6" xfId="4637" xr:uid="{00000000-0005-0000-0000-00001D120000}"/>
    <cellStyle name="Normal 4 2 3 6 2" xfId="14689" xr:uid="{00000000-0005-0000-0000-000061390000}"/>
    <cellStyle name="Normal 4 2 3 6 2 3" xfId="29787" xr:uid="{00000000-0005-0000-0000-00005B740000}"/>
    <cellStyle name="Normal 4 2 3 6 3" xfId="9669" xr:uid="{00000000-0005-0000-0000-0000C5250000}"/>
    <cellStyle name="Normal 4 2 3 6 3 3" xfId="24770" xr:uid="{00000000-0005-0000-0000-0000C2600000}"/>
    <cellStyle name="Normal 4 2 3 6 5" xfId="19757" xr:uid="{00000000-0005-0000-0000-00002D4D0000}"/>
    <cellStyle name="Normal 4 2 3 7" xfId="11347" xr:uid="{00000000-0005-0000-0000-0000532C0000}"/>
    <cellStyle name="Normal 4 2 3 7 3" xfId="26445" xr:uid="{00000000-0005-0000-0000-00004D670000}"/>
    <cellStyle name="Normal 4 2 3 8" xfId="6326" xr:uid="{00000000-0005-0000-0000-0000B6180000}"/>
    <cellStyle name="Normal 4 2 3 8 3" xfId="21428" xr:uid="{00000000-0005-0000-0000-0000B4530000}"/>
    <cellStyle name="Normal 4 2 4" xfId="1351" xr:uid="{00000000-0005-0000-0000-000047050000}"/>
    <cellStyle name="Normal 4 2 4 2" xfId="1774" xr:uid="{00000000-0005-0000-0000-0000EE060000}"/>
    <cellStyle name="Normal 4 2 4 2 2" xfId="2613" xr:uid="{00000000-0005-0000-0000-0000350A0000}"/>
    <cellStyle name="Normal 4 2 4 2 2 2" xfId="4303" xr:uid="{00000000-0005-0000-0000-0000CF100000}"/>
    <cellStyle name="Normal 4 2 4 2 2 2 2" xfId="14376" xr:uid="{00000000-0005-0000-0000-000028380000}"/>
    <cellStyle name="Normal 4 2 4 2 2 2 2 3" xfId="29474" xr:uid="{00000000-0005-0000-0000-000022730000}"/>
    <cellStyle name="Normal 4 2 4 2 2 2 3" xfId="9356" xr:uid="{00000000-0005-0000-0000-00008C240000}"/>
    <cellStyle name="Normal 4 2 4 2 2 2 3 3" xfId="24457" xr:uid="{00000000-0005-0000-0000-0000895F0000}"/>
    <cellStyle name="Normal 4 2 4 2 2 2 5" xfId="19444" xr:uid="{00000000-0005-0000-0000-0000F44B0000}"/>
    <cellStyle name="Normal 4 2 4 2 2 3" xfId="5995" xr:uid="{00000000-0005-0000-0000-00006B170000}"/>
    <cellStyle name="Normal 4 2 4 2 2 3 2" xfId="16047" xr:uid="{00000000-0005-0000-0000-0000AF3E0000}"/>
    <cellStyle name="Normal 4 2 4 2 2 3 3" xfId="11027" xr:uid="{00000000-0005-0000-0000-0000132B0000}"/>
    <cellStyle name="Normal 4 2 4 2 2 3 3 3" xfId="26128" xr:uid="{00000000-0005-0000-0000-000010660000}"/>
    <cellStyle name="Normal 4 2 4 2 2 3 5" xfId="21115" xr:uid="{00000000-0005-0000-0000-00007B520000}"/>
    <cellStyle name="Normal 4 2 4 2 2 4" xfId="12705" xr:uid="{00000000-0005-0000-0000-0000A1310000}"/>
    <cellStyle name="Normal 4 2 4 2 2 4 3" xfId="27803" xr:uid="{00000000-0005-0000-0000-00009B6C0000}"/>
    <cellStyle name="Normal 4 2 4 2 2 5" xfId="7684" xr:uid="{00000000-0005-0000-0000-0000041E0000}"/>
    <cellStyle name="Normal 4 2 4 2 2 5 3" xfId="22786" xr:uid="{00000000-0005-0000-0000-000002590000}"/>
    <cellStyle name="Normal 4 2 4 2 2 7" xfId="17773" xr:uid="{00000000-0005-0000-0000-00006D450000}"/>
    <cellStyle name="Normal 4 2 4 2 3" xfId="3466" xr:uid="{00000000-0005-0000-0000-00008A0D0000}"/>
    <cellStyle name="Normal 4 2 4 2 3 2" xfId="13540" xr:uid="{00000000-0005-0000-0000-0000E4340000}"/>
    <cellStyle name="Normal 4 2 4 2 3 2 3" xfId="28638" xr:uid="{00000000-0005-0000-0000-0000DE6F0000}"/>
    <cellStyle name="Normal 4 2 4 2 3 3" xfId="8520" xr:uid="{00000000-0005-0000-0000-000048210000}"/>
    <cellStyle name="Normal 4 2 4 2 3 3 3" xfId="23621" xr:uid="{00000000-0005-0000-0000-0000455C0000}"/>
    <cellStyle name="Normal 4 2 4 2 3 5" xfId="18608" xr:uid="{00000000-0005-0000-0000-0000B0480000}"/>
    <cellStyle name="Normal 4 2 4 2 4" xfId="5159" xr:uid="{00000000-0005-0000-0000-000027140000}"/>
    <cellStyle name="Normal 4 2 4 2 4 2" xfId="15211" xr:uid="{00000000-0005-0000-0000-00006B3B0000}"/>
    <cellStyle name="Normal 4 2 4 2 4 2 3" xfId="30309" xr:uid="{00000000-0005-0000-0000-000065760000}"/>
    <cellStyle name="Normal 4 2 4 2 4 3" xfId="10191" xr:uid="{00000000-0005-0000-0000-0000CF270000}"/>
    <cellStyle name="Normal 4 2 4 2 4 3 3" xfId="25292" xr:uid="{00000000-0005-0000-0000-0000CC620000}"/>
    <cellStyle name="Normal 4 2 4 2 4 5" xfId="20279" xr:uid="{00000000-0005-0000-0000-0000374F0000}"/>
    <cellStyle name="Normal 4 2 4 2 5" xfId="11869" xr:uid="{00000000-0005-0000-0000-00005D2E0000}"/>
    <cellStyle name="Normal 4 2 4 2 5 3" xfId="26967" xr:uid="{00000000-0005-0000-0000-000057690000}"/>
    <cellStyle name="Normal 4 2 4 2 6" xfId="6848" xr:uid="{00000000-0005-0000-0000-0000C01A0000}"/>
    <cellStyle name="Normal 4 2 4 2 6 3" xfId="21950" xr:uid="{00000000-0005-0000-0000-0000BE550000}"/>
    <cellStyle name="Normal 4 2 4 2 8" xfId="16937" xr:uid="{00000000-0005-0000-0000-000029420000}"/>
    <cellStyle name="Normal 4 2 4 3" xfId="2195" xr:uid="{00000000-0005-0000-0000-000093080000}"/>
    <cellStyle name="Normal 4 2 4 3 2" xfId="3885" xr:uid="{00000000-0005-0000-0000-00002D0F0000}"/>
    <cellStyle name="Normal 4 2 4 3 2 2" xfId="13958" xr:uid="{00000000-0005-0000-0000-000086360000}"/>
    <cellStyle name="Normal 4 2 4 3 2 2 3" xfId="29056" xr:uid="{00000000-0005-0000-0000-000080710000}"/>
    <cellStyle name="Normal 4 2 4 3 2 3" xfId="8938" xr:uid="{00000000-0005-0000-0000-0000EA220000}"/>
    <cellStyle name="Normal 4 2 4 3 2 3 3" xfId="24039" xr:uid="{00000000-0005-0000-0000-0000E75D0000}"/>
    <cellStyle name="Normal 4 2 4 3 2 5" xfId="19026" xr:uid="{00000000-0005-0000-0000-0000524A0000}"/>
    <cellStyle name="Normal 4 2 4 3 3" xfId="5577" xr:uid="{00000000-0005-0000-0000-0000C9150000}"/>
    <cellStyle name="Normal 4 2 4 3 3 2" xfId="15629" xr:uid="{00000000-0005-0000-0000-00000D3D0000}"/>
    <cellStyle name="Normal 4 2 4 3 3 3" xfId="10609" xr:uid="{00000000-0005-0000-0000-000071290000}"/>
    <cellStyle name="Normal 4 2 4 3 3 3 3" xfId="25710" xr:uid="{00000000-0005-0000-0000-00006E640000}"/>
    <cellStyle name="Normal 4 2 4 3 3 5" xfId="20697" xr:uid="{00000000-0005-0000-0000-0000D9500000}"/>
    <cellStyle name="Normal 4 2 4 3 4" xfId="12287" xr:uid="{00000000-0005-0000-0000-0000FF2F0000}"/>
    <cellStyle name="Normal 4 2 4 3 4 3" xfId="27385" xr:uid="{00000000-0005-0000-0000-0000F96A0000}"/>
    <cellStyle name="Normal 4 2 4 3 5" xfId="7266" xr:uid="{00000000-0005-0000-0000-0000621C0000}"/>
    <cellStyle name="Normal 4 2 4 3 5 3" xfId="22368" xr:uid="{00000000-0005-0000-0000-000060570000}"/>
    <cellStyle name="Normal 4 2 4 3 7" xfId="17355" xr:uid="{00000000-0005-0000-0000-0000CB430000}"/>
    <cellStyle name="Normal 4 2 4 4" xfId="3048" xr:uid="{00000000-0005-0000-0000-0000E80B0000}"/>
    <cellStyle name="Normal 4 2 4 4 2" xfId="13122" xr:uid="{00000000-0005-0000-0000-000042330000}"/>
    <cellStyle name="Normal 4 2 4 4 2 3" xfId="28220" xr:uid="{00000000-0005-0000-0000-00003C6E0000}"/>
    <cellStyle name="Normal 4 2 4 4 3" xfId="8102" xr:uid="{00000000-0005-0000-0000-0000A61F0000}"/>
    <cellStyle name="Normal 4 2 4 4 3 3" xfId="23203" xr:uid="{00000000-0005-0000-0000-0000A35A0000}"/>
    <cellStyle name="Normal 4 2 4 4 5" xfId="18190" xr:uid="{00000000-0005-0000-0000-00000E470000}"/>
    <cellStyle name="Normal 4 2 4 5" xfId="4741" xr:uid="{00000000-0005-0000-0000-000085120000}"/>
    <cellStyle name="Normal 4 2 4 5 2" xfId="14793" xr:uid="{00000000-0005-0000-0000-0000C9390000}"/>
    <cellStyle name="Normal 4 2 4 5 2 3" xfId="29891" xr:uid="{00000000-0005-0000-0000-0000C3740000}"/>
    <cellStyle name="Normal 4 2 4 5 3" xfId="9773" xr:uid="{00000000-0005-0000-0000-00002D260000}"/>
    <cellStyle name="Normal 4 2 4 5 3 3" xfId="24874" xr:uid="{00000000-0005-0000-0000-00002A610000}"/>
    <cellStyle name="Normal 4 2 4 5 5" xfId="19861" xr:uid="{00000000-0005-0000-0000-0000954D0000}"/>
    <cellStyle name="Normal 4 2 4 6" xfId="11451" xr:uid="{00000000-0005-0000-0000-0000BB2C0000}"/>
    <cellStyle name="Normal 4 2 4 6 3" xfId="26549" xr:uid="{00000000-0005-0000-0000-0000B5670000}"/>
    <cellStyle name="Normal 4 2 4 7" xfId="6430" xr:uid="{00000000-0005-0000-0000-00001E190000}"/>
    <cellStyle name="Normal 4 2 4 7 3" xfId="21532" xr:uid="{00000000-0005-0000-0000-00001C540000}"/>
    <cellStyle name="Normal 4 2 4 9" xfId="16519" xr:uid="{00000000-0005-0000-0000-000087400000}"/>
    <cellStyle name="Normal 4 2 5" xfId="1564" xr:uid="{00000000-0005-0000-0000-00001C060000}"/>
    <cellStyle name="Normal 4 2 5 2" xfId="2405" xr:uid="{00000000-0005-0000-0000-000065090000}"/>
    <cellStyle name="Normal 4 2 5 2 2" xfId="4095" xr:uid="{00000000-0005-0000-0000-0000FF0F0000}"/>
    <cellStyle name="Normal 4 2 5 2 2 2" xfId="14168" xr:uid="{00000000-0005-0000-0000-000058370000}"/>
    <cellStyle name="Normal 4 2 5 2 2 2 3" xfId="29266" xr:uid="{00000000-0005-0000-0000-000052720000}"/>
    <cellStyle name="Normal 4 2 5 2 2 3" xfId="9148" xr:uid="{00000000-0005-0000-0000-0000BC230000}"/>
    <cellStyle name="Normal 4 2 5 2 2 3 3" xfId="24249" xr:uid="{00000000-0005-0000-0000-0000B95E0000}"/>
    <cellStyle name="Normal 4 2 5 2 2 5" xfId="19236" xr:uid="{00000000-0005-0000-0000-0000244B0000}"/>
    <cellStyle name="Normal 4 2 5 2 3" xfId="5787" xr:uid="{00000000-0005-0000-0000-00009B160000}"/>
    <cellStyle name="Normal 4 2 5 2 3 2" xfId="15839" xr:uid="{00000000-0005-0000-0000-0000DF3D0000}"/>
    <cellStyle name="Normal 4 2 5 2 3 3" xfId="10819" xr:uid="{00000000-0005-0000-0000-0000432A0000}"/>
    <cellStyle name="Normal 4 2 5 2 3 3 3" xfId="25920" xr:uid="{00000000-0005-0000-0000-000040650000}"/>
    <cellStyle name="Normal 4 2 5 2 3 5" xfId="20907" xr:uid="{00000000-0005-0000-0000-0000AB510000}"/>
    <cellStyle name="Normal 4 2 5 2 4" xfId="12497" xr:uid="{00000000-0005-0000-0000-0000D1300000}"/>
    <cellStyle name="Normal 4 2 5 2 4 3" xfId="27595" xr:uid="{00000000-0005-0000-0000-0000CB6B0000}"/>
    <cellStyle name="Normal 4 2 5 2 5" xfId="7476" xr:uid="{00000000-0005-0000-0000-0000341D0000}"/>
    <cellStyle name="Normal 4 2 5 2 5 3" xfId="22578" xr:uid="{00000000-0005-0000-0000-000032580000}"/>
    <cellStyle name="Normal 4 2 5 2 7" xfId="17565" xr:uid="{00000000-0005-0000-0000-00009D440000}"/>
    <cellStyle name="Normal 4 2 5 3" xfId="3258" xr:uid="{00000000-0005-0000-0000-0000BA0C0000}"/>
    <cellStyle name="Normal 4 2 5 3 2" xfId="13332" xr:uid="{00000000-0005-0000-0000-000014340000}"/>
    <cellStyle name="Normal 4 2 5 3 2 3" xfId="28430" xr:uid="{00000000-0005-0000-0000-00000E6F0000}"/>
    <cellStyle name="Normal 4 2 5 3 3" xfId="8312" xr:uid="{00000000-0005-0000-0000-000078200000}"/>
    <cellStyle name="Normal 4 2 5 3 3 3" xfId="23413" xr:uid="{00000000-0005-0000-0000-0000755B0000}"/>
    <cellStyle name="Normal 4 2 5 3 5" xfId="18400" xr:uid="{00000000-0005-0000-0000-0000E0470000}"/>
    <cellStyle name="Normal 4 2 5 4" xfId="4951" xr:uid="{00000000-0005-0000-0000-000057130000}"/>
    <cellStyle name="Normal 4 2 5 4 2" xfId="15003" xr:uid="{00000000-0005-0000-0000-00009B3A0000}"/>
    <cellStyle name="Normal 4 2 5 4 2 3" xfId="30101" xr:uid="{00000000-0005-0000-0000-000095750000}"/>
    <cellStyle name="Normal 4 2 5 4 3" xfId="9983" xr:uid="{00000000-0005-0000-0000-0000FF260000}"/>
    <cellStyle name="Normal 4 2 5 4 3 3" xfId="25084" xr:uid="{00000000-0005-0000-0000-0000FC610000}"/>
    <cellStyle name="Normal 4 2 5 4 5" xfId="20071" xr:uid="{00000000-0005-0000-0000-0000674E0000}"/>
    <cellStyle name="Normal 4 2 5 5" xfId="11661" xr:uid="{00000000-0005-0000-0000-00008D2D0000}"/>
    <cellStyle name="Normal 4 2 5 5 3" xfId="26759" xr:uid="{00000000-0005-0000-0000-000087680000}"/>
    <cellStyle name="Normal 4 2 5 6" xfId="6640" xr:uid="{00000000-0005-0000-0000-0000F0190000}"/>
    <cellStyle name="Normal 4 2 5 6 3" xfId="21742" xr:uid="{00000000-0005-0000-0000-0000EE540000}"/>
    <cellStyle name="Normal 4 2 5 8" xfId="16729" xr:uid="{00000000-0005-0000-0000-000059410000}"/>
    <cellStyle name="Normal 4 2 6" xfId="1985" xr:uid="{00000000-0005-0000-0000-0000C1070000}"/>
    <cellStyle name="Normal 4 2 6 2" xfId="3677" xr:uid="{00000000-0005-0000-0000-00005D0E0000}"/>
    <cellStyle name="Normal 4 2 6 2 2" xfId="13750" xr:uid="{00000000-0005-0000-0000-0000B6350000}"/>
    <cellStyle name="Normal 4 2 6 2 2 3" xfId="28848" xr:uid="{00000000-0005-0000-0000-0000B0700000}"/>
    <cellStyle name="Normal 4 2 6 2 3" xfId="8730" xr:uid="{00000000-0005-0000-0000-00001A220000}"/>
    <cellStyle name="Normal 4 2 6 2 3 3" xfId="23831" xr:uid="{00000000-0005-0000-0000-0000175D0000}"/>
    <cellStyle name="Normal 4 2 6 2 5" xfId="18818" xr:uid="{00000000-0005-0000-0000-000082490000}"/>
    <cellStyle name="Normal 4 2 6 3" xfId="5369" xr:uid="{00000000-0005-0000-0000-0000F9140000}"/>
    <cellStyle name="Normal 4 2 6 3 2" xfId="15421" xr:uid="{00000000-0005-0000-0000-00003D3C0000}"/>
    <cellStyle name="Normal 4 2 6 3 2 3" xfId="30519" xr:uid="{00000000-0005-0000-0000-000037770000}"/>
    <cellStyle name="Normal 4 2 6 3 3" xfId="10401" xr:uid="{00000000-0005-0000-0000-0000A1280000}"/>
    <cellStyle name="Normal 4 2 6 3 3 3" xfId="25502" xr:uid="{00000000-0005-0000-0000-00009E630000}"/>
    <cellStyle name="Normal 4 2 6 3 5" xfId="20489" xr:uid="{00000000-0005-0000-0000-000009500000}"/>
    <cellStyle name="Normal 4 2 6 4" xfId="12079" xr:uid="{00000000-0005-0000-0000-00002F2F0000}"/>
    <cellStyle name="Normal 4 2 6 4 3" xfId="27177" xr:uid="{00000000-0005-0000-0000-0000296A0000}"/>
    <cellStyle name="Normal 4 2 6 5" xfId="7058" xr:uid="{00000000-0005-0000-0000-0000921B0000}"/>
    <cellStyle name="Normal 4 2 6 5 3" xfId="22160" xr:uid="{00000000-0005-0000-0000-000090560000}"/>
    <cellStyle name="Normal 4 2 6 7" xfId="17147" xr:uid="{00000000-0005-0000-0000-0000FB420000}"/>
    <cellStyle name="Normal 4 2 7" xfId="2836" xr:uid="{00000000-0005-0000-0000-0000140B0000}"/>
    <cellStyle name="Normal 4 2 7 2" xfId="12914" xr:uid="{00000000-0005-0000-0000-000072320000}"/>
    <cellStyle name="Normal 4 2 7 2 3" xfId="28012" xr:uid="{00000000-0005-0000-0000-00006C6D0000}"/>
    <cellStyle name="Normal 4 2 7 3" xfId="7894" xr:uid="{00000000-0005-0000-0000-0000D61E0000}"/>
    <cellStyle name="Normal 4 2 7 3 3" xfId="22995" xr:uid="{00000000-0005-0000-0000-0000D3590000}"/>
    <cellStyle name="Normal 4 2 7 5" xfId="17982" xr:uid="{00000000-0005-0000-0000-00003E460000}"/>
    <cellStyle name="Normal 4 2 8" xfId="4530" xr:uid="{00000000-0005-0000-0000-0000B2110000}"/>
    <cellStyle name="Normal 4 2 8 2" xfId="14585" xr:uid="{00000000-0005-0000-0000-0000F9380000}"/>
    <cellStyle name="Normal 4 2 8 2 3" xfId="29683" xr:uid="{00000000-0005-0000-0000-0000F3730000}"/>
    <cellStyle name="Normal 4 2 8 3" xfId="9565" xr:uid="{00000000-0005-0000-0000-00005D250000}"/>
    <cellStyle name="Normal 4 2 8 3 3" xfId="24666" xr:uid="{00000000-0005-0000-0000-00005A600000}"/>
    <cellStyle name="Normal 4 2 8 5" xfId="19653" xr:uid="{00000000-0005-0000-0000-0000C54C0000}"/>
    <cellStyle name="Normal 4 2 9" xfId="11241" xr:uid="{00000000-0005-0000-0000-0000E92B0000}"/>
    <cellStyle name="Normal 4 2 9 3" xfId="26341" xr:uid="{00000000-0005-0000-0000-0000E5660000}"/>
    <cellStyle name="Normal 4 3" xfId="415" xr:uid="{00000000-0005-0000-0000-00009F010000}"/>
    <cellStyle name="Normal 40" xfId="170" xr:uid="{00000000-0005-0000-0000-0000AA000000}"/>
    <cellStyle name="Normal 40 2" xfId="859" xr:uid="{00000000-0005-0000-0000-00005B030000}"/>
    <cellStyle name="Normal 40 2 10" xfId="6221" xr:uid="{00000000-0005-0000-0000-00004D180000}"/>
    <cellStyle name="Normal 40 2 10 3" xfId="21325" xr:uid="{00000000-0005-0000-0000-00004D530000}"/>
    <cellStyle name="Normal 40 2 12" xfId="16310" xr:uid="{00000000-0005-0000-0000-0000B63F0000}"/>
    <cellStyle name="Normal 40 2 2" xfId="1185" xr:uid="{00000000-0005-0000-0000-0000A1040000}"/>
    <cellStyle name="Normal 40 2 2 11" xfId="16364" xr:uid="{00000000-0005-0000-0000-0000EC3F0000}"/>
    <cellStyle name="Normal 40 2 2 2" xfId="1293" xr:uid="{00000000-0005-0000-0000-00000D050000}"/>
    <cellStyle name="Normal 40 2 2 2 10" xfId="16468" xr:uid="{00000000-0005-0000-0000-000054400000}"/>
    <cellStyle name="Normal 40 2 2 2 2" xfId="1510" xr:uid="{00000000-0005-0000-0000-0000E6050000}"/>
    <cellStyle name="Normal 40 2 2 2 2 2" xfId="1931" xr:uid="{00000000-0005-0000-0000-00008B070000}"/>
    <cellStyle name="Normal 40 2 2 2 2 2 2" xfId="2770" xr:uid="{00000000-0005-0000-0000-0000D20A0000}"/>
    <cellStyle name="Normal 40 2 2 2 2 2 2 2" xfId="4460" xr:uid="{00000000-0005-0000-0000-00006C110000}"/>
    <cellStyle name="Normal 40 2 2 2 2 2 2 2 2" xfId="14533" xr:uid="{00000000-0005-0000-0000-0000C5380000}"/>
    <cellStyle name="Normal 40 2 2 2 2 2 2 2 2 3" xfId="29631" xr:uid="{00000000-0005-0000-0000-0000BF730000}"/>
    <cellStyle name="Normal 40 2 2 2 2 2 2 2 3" xfId="9513" xr:uid="{00000000-0005-0000-0000-000029250000}"/>
    <cellStyle name="Normal 40 2 2 2 2 2 2 2 3 3" xfId="24614" xr:uid="{00000000-0005-0000-0000-000026600000}"/>
    <cellStyle name="Normal 40 2 2 2 2 2 2 2 5" xfId="19601" xr:uid="{00000000-0005-0000-0000-0000914C0000}"/>
    <cellStyle name="Normal 40 2 2 2 2 2 2 3" xfId="6152" xr:uid="{00000000-0005-0000-0000-000008180000}"/>
    <cellStyle name="Normal 40 2 2 2 2 2 2 3 2" xfId="16204" xr:uid="{00000000-0005-0000-0000-00004C3F0000}"/>
    <cellStyle name="Normal 40 2 2 2 2 2 2 3 3" xfId="11184" xr:uid="{00000000-0005-0000-0000-0000B02B0000}"/>
    <cellStyle name="Normal 40 2 2 2 2 2 2 3 3 3" xfId="26285" xr:uid="{00000000-0005-0000-0000-0000AD660000}"/>
    <cellStyle name="Normal 40 2 2 2 2 2 2 3 5" xfId="21272" xr:uid="{00000000-0005-0000-0000-000018530000}"/>
    <cellStyle name="Normal 40 2 2 2 2 2 2 4" xfId="12862" xr:uid="{00000000-0005-0000-0000-00003E320000}"/>
    <cellStyle name="Normal 40 2 2 2 2 2 2 4 3" xfId="27960" xr:uid="{00000000-0005-0000-0000-0000386D0000}"/>
    <cellStyle name="Normal 40 2 2 2 2 2 2 5" xfId="7841" xr:uid="{00000000-0005-0000-0000-0000A11E0000}"/>
    <cellStyle name="Normal 40 2 2 2 2 2 2 5 3" xfId="22943" xr:uid="{00000000-0005-0000-0000-00009F590000}"/>
    <cellStyle name="Normal 40 2 2 2 2 2 2 7" xfId="17930" xr:uid="{00000000-0005-0000-0000-00000A460000}"/>
    <cellStyle name="Normal 40 2 2 2 2 2 3" xfId="3623" xr:uid="{00000000-0005-0000-0000-0000270E0000}"/>
    <cellStyle name="Normal 40 2 2 2 2 2 3 2" xfId="13697" xr:uid="{00000000-0005-0000-0000-000081350000}"/>
    <cellStyle name="Normal 40 2 2 2 2 2 3 2 3" xfId="28795" xr:uid="{00000000-0005-0000-0000-00007B700000}"/>
    <cellStyle name="Normal 40 2 2 2 2 2 3 3" xfId="8677" xr:uid="{00000000-0005-0000-0000-0000E5210000}"/>
    <cellStyle name="Normal 40 2 2 2 2 2 3 3 3" xfId="23778" xr:uid="{00000000-0005-0000-0000-0000E25C0000}"/>
    <cellStyle name="Normal 40 2 2 2 2 2 3 5" xfId="18765" xr:uid="{00000000-0005-0000-0000-00004D490000}"/>
    <cellStyle name="Normal 40 2 2 2 2 2 4" xfId="5316" xr:uid="{00000000-0005-0000-0000-0000C4140000}"/>
    <cellStyle name="Normal 40 2 2 2 2 2 4 2" xfId="15368" xr:uid="{00000000-0005-0000-0000-0000083C0000}"/>
    <cellStyle name="Normal 40 2 2 2 2 2 4 2 3" xfId="30466" xr:uid="{00000000-0005-0000-0000-000002770000}"/>
    <cellStyle name="Normal 40 2 2 2 2 2 4 3" xfId="10348" xr:uid="{00000000-0005-0000-0000-00006C280000}"/>
    <cellStyle name="Normal 40 2 2 2 2 2 4 3 3" xfId="25449" xr:uid="{00000000-0005-0000-0000-000069630000}"/>
    <cellStyle name="Normal 40 2 2 2 2 2 4 5" xfId="20436" xr:uid="{00000000-0005-0000-0000-0000D44F0000}"/>
    <cellStyle name="Normal 40 2 2 2 2 2 5" xfId="12026" xr:uid="{00000000-0005-0000-0000-0000FA2E0000}"/>
    <cellStyle name="Normal 40 2 2 2 2 2 5 3" xfId="27124" xr:uid="{00000000-0005-0000-0000-0000F4690000}"/>
    <cellStyle name="Normal 40 2 2 2 2 2 6" xfId="7005" xr:uid="{00000000-0005-0000-0000-00005D1B0000}"/>
    <cellStyle name="Normal 40 2 2 2 2 2 6 3" xfId="22107" xr:uid="{00000000-0005-0000-0000-00005B560000}"/>
    <cellStyle name="Normal 40 2 2 2 2 2 8" xfId="17094" xr:uid="{00000000-0005-0000-0000-0000C6420000}"/>
    <cellStyle name="Normal 40 2 2 2 2 3" xfId="2352" xr:uid="{00000000-0005-0000-0000-000030090000}"/>
    <cellStyle name="Normal 40 2 2 2 2 3 2" xfId="4042" xr:uid="{00000000-0005-0000-0000-0000CA0F0000}"/>
    <cellStyle name="Normal 40 2 2 2 2 3 2 2" xfId="14115" xr:uid="{00000000-0005-0000-0000-000023370000}"/>
    <cellStyle name="Normal 40 2 2 2 2 3 2 2 3" xfId="29213" xr:uid="{00000000-0005-0000-0000-00001D720000}"/>
    <cellStyle name="Normal 40 2 2 2 2 3 2 3" xfId="9095" xr:uid="{00000000-0005-0000-0000-000087230000}"/>
    <cellStyle name="Normal 40 2 2 2 2 3 2 3 3" xfId="24196" xr:uid="{00000000-0005-0000-0000-0000845E0000}"/>
    <cellStyle name="Normal 40 2 2 2 2 3 2 5" xfId="19183" xr:uid="{00000000-0005-0000-0000-0000EF4A0000}"/>
    <cellStyle name="Normal 40 2 2 2 2 3 3" xfId="5734" xr:uid="{00000000-0005-0000-0000-000066160000}"/>
    <cellStyle name="Normal 40 2 2 2 2 3 3 2" xfId="15786" xr:uid="{00000000-0005-0000-0000-0000AA3D0000}"/>
    <cellStyle name="Normal 40 2 2 2 2 3 3 3" xfId="10766" xr:uid="{00000000-0005-0000-0000-00000E2A0000}"/>
    <cellStyle name="Normal 40 2 2 2 2 3 3 3 3" xfId="25867" xr:uid="{00000000-0005-0000-0000-00000B650000}"/>
    <cellStyle name="Normal 40 2 2 2 2 3 3 5" xfId="20854" xr:uid="{00000000-0005-0000-0000-000076510000}"/>
    <cellStyle name="Normal 40 2 2 2 2 3 4" xfId="12444" xr:uid="{00000000-0005-0000-0000-00009C300000}"/>
    <cellStyle name="Normal 40 2 2 2 2 3 4 3" xfId="27542" xr:uid="{00000000-0005-0000-0000-0000966B0000}"/>
    <cellStyle name="Normal 40 2 2 2 2 3 5" xfId="7423" xr:uid="{00000000-0005-0000-0000-0000FF1C0000}"/>
    <cellStyle name="Normal 40 2 2 2 2 3 5 3" xfId="22525" xr:uid="{00000000-0005-0000-0000-0000FD570000}"/>
    <cellStyle name="Normal 40 2 2 2 2 3 7" xfId="17512" xr:uid="{00000000-0005-0000-0000-000068440000}"/>
    <cellStyle name="Normal 40 2 2 2 2 4" xfId="3205" xr:uid="{00000000-0005-0000-0000-0000850C0000}"/>
    <cellStyle name="Normal 40 2 2 2 2 4 2" xfId="13279" xr:uid="{00000000-0005-0000-0000-0000DF330000}"/>
    <cellStyle name="Normal 40 2 2 2 2 4 2 3" xfId="28377" xr:uid="{00000000-0005-0000-0000-0000D96E0000}"/>
    <cellStyle name="Normal 40 2 2 2 2 4 3" xfId="8259" xr:uid="{00000000-0005-0000-0000-000043200000}"/>
    <cellStyle name="Normal 40 2 2 2 2 4 3 3" xfId="23360" xr:uid="{00000000-0005-0000-0000-0000405B0000}"/>
    <cellStyle name="Normal 40 2 2 2 2 4 5" xfId="18347" xr:uid="{00000000-0005-0000-0000-0000AB470000}"/>
    <cellStyle name="Normal 40 2 2 2 2 5" xfId="4898" xr:uid="{00000000-0005-0000-0000-000022130000}"/>
    <cellStyle name="Normal 40 2 2 2 2 5 2" xfId="14950" xr:uid="{00000000-0005-0000-0000-0000663A0000}"/>
    <cellStyle name="Normal 40 2 2 2 2 5 2 3" xfId="30048" xr:uid="{00000000-0005-0000-0000-000060750000}"/>
    <cellStyle name="Normal 40 2 2 2 2 5 3" xfId="9930" xr:uid="{00000000-0005-0000-0000-0000CA260000}"/>
    <cellStyle name="Normal 40 2 2 2 2 5 3 3" xfId="25031" xr:uid="{00000000-0005-0000-0000-0000C7610000}"/>
    <cellStyle name="Normal 40 2 2 2 2 5 5" xfId="20018" xr:uid="{00000000-0005-0000-0000-0000324E0000}"/>
    <cellStyle name="Normal 40 2 2 2 2 6" xfId="11608" xr:uid="{00000000-0005-0000-0000-0000582D0000}"/>
    <cellStyle name="Normal 40 2 2 2 2 6 3" xfId="26706" xr:uid="{00000000-0005-0000-0000-000052680000}"/>
    <cellStyle name="Normal 40 2 2 2 2 7" xfId="6587" xr:uid="{00000000-0005-0000-0000-0000BB190000}"/>
    <cellStyle name="Normal 40 2 2 2 2 7 3" xfId="21689" xr:uid="{00000000-0005-0000-0000-0000B9540000}"/>
    <cellStyle name="Normal 40 2 2 2 2 9" xfId="16676" xr:uid="{00000000-0005-0000-0000-000024410000}"/>
    <cellStyle name="Normal 40 2 2 2 3" xfId="1723" xr:uid="{00000000-0005-0000-0000-0000BB060000}"/>
    <cellStyle name="Normal 40 2 2 2 3 2" xfId="2562" xr:uid="{00000000-0005-0000-0000-0000020A0000}"/>
    <cellStyle name="Normal 40 2 2 2 3 2 2" xfId="4252" xr:uid="{00000000-0005-0000-0000-00009C100000}"/>
    <cellStyle name="Normal 40 2 2 2 3 2 2 2" xfId="14325" xr:uid="{00000000-0005-0000-0000-0000F5370000}"/>
    <cellStyle name="Normal 40 2 2 2 3 2 2 2 3" xfId="29423" xr:uid="{00000000-0005-0000-0000-0000EF720000}"/>
    <cellStyle name="Normal 40 2 2 2 3 2 2 3" xfId="9305" xr:uid="{00000000-0005-0000-0000-000059240000}"/>
    <cellStyle name="Normal 40 2 2 2 3 2 2 3 3" xfId="24406" xr:uid="{00000000-0005-0000-0000-0000565F0000}"/>
    <cellStyle name="Normal 40 2 2 2 3 2 2 5" xfId="19393" xr:uid="{00000000-0005-0000-0000-0000C14B0000}"/>
    <cellStyle name="Normal 40 2 2 2 3 2 3" xfId="5944" xr:uid="{00000000-0005-0000-0000-000038170000}"/>
    <cellStyle name="Normal 40 2 2 2 3 2 3 2" xfId="15996" xr:uid="{00000000-0005-0000-0000-00007C3E0000}"/>
    <cellStyle name="Normal 40 2 2 2 3 2 3 3" xfId="10976" xr:uid="{00000000-0005-0000-0000-0000E02A0000}"/>
    <cellStyle name="Normal 40 2 2 2 3 2 3 3 3" xfId="26077" xr:uid="{00000000-0005-0000-0000-0000DD650000}"/>
    <cellStyle name="Normal 40 2 2 2 3 2 3 5" xfId="21064" xr:uid="{00000000-0005-0000-0000-000048520000}"/>
    <cellStyle name="Normal 40 2 2 2 3 2 4" xfId="12654" xr:uid="{00000000-0005-0000-0000-00006E310000}"/>
    <cellStyle name="Normal 40 2 2 2 3 2 4 3" xfId="27752" xr:uid="{00000000-0005-0000-0000-0000686C0000}"/>
    <cellStyle name="Normal 40 2 2 2 3 2 5" xfId="7633" xr:uid="{00000000-0005-0000-0000-0000D11D0000}"/>
    <cellStyle name="Normal 40 2 2 2 3 2 5 3" xfId="22735" xr:uid="{00000000-0005-0000-0000-0000CF580000}"/>
    <cellStyle name="Normal 40 2 2 2 3 2 7" xfId="17722" xr:uid="{00000000-0005-0000-0000-00003A450000}"/>
    <cellStyle name="Normal 40 2 2 2 3 3" xfId="3415" xr:uid="{00000000-0005-0000-0000-0000570D0000}"/>
    <cellStyle name="Normal 40 2 2 2 3 3 2" xfId="13489" xr:uid="{00000000-0005-0000-0000-0000B1340000}"/>
    <cellStyle name="Normal 40 2 2 2 3 3 2 3" xfId="28587" xr:uid="{00000000-0005-0000-0000-0000AB6F0000}"/>
    <cellStyle name="Normal 40 2 2 2 3 3 3" xfId="8469" xr:uid="{00000000-0005-0000-0000-000015210000}"/>
    <cellStyle name="Normal 40 2 2 2 3 3 3 3" xfId="23570" xr:uid="{00000000-0005-0000-0000-0000125C0000}"/>
    <cellStyle name="Normal 40 2 2 2 3 3 5" xfId="18557" xr:uid="{00000000-0005-0000-0000-00007D480000}"/>
    <cellStyle name="Normal 40 2 2 2 3 4" xfId="5108" xr:uid="{00000000-0005-0000-0000-0000F4130000}"/>
    <cellStyle name="Normal 40 2 2 2 3 4 2" xfId="15160" xr:uid="{00000000-0005-0000-0000-0000383B0000}"/>
    <cellStyle name="Normal 40 2 2 2 3 4 2 3" xfId="30258" xr:uid="{00000000-0005-0000-0000-000032760000}"/>
    <cellStyle name="Normal 40 2 2 2 3 4 3" xfId="10140" xr:uid="{00000000-0005-0000-0000-00009C270000}"/>
    <cellStyle name="Normal 40 2 2 2 3 4 3 3" xfId="25241" xr:uid="{00000000-0005-0000-0000-000099620000}"/>
    <cellStyle name="Normal 40 2 2 2 3 4 5" xfId="20228" xr:uid="{00000000-0005-0000-0000-0000044F0000}"/>
    <cellStyle name="Normal 40 2 2 2 3 5" xfId="11818" xr:uid="{00000000-0005-0000-0000-00002A2E0000}"/>
    <cellStyle name="Normal 40 2 2 2 3 5 3" xfId="26916" xr:uid="{00000000-0005-0000-0000-000024690000}"/>
    <cellStyle name="Normal 40 2 2 2 3 6" xfId="6797" xr:uid="{00000000-0005-0000-0000-00008D1A0000}"/>
    <cellStyle name="Normal 40 2 2 2 3 6 3" xfId="21899" xr:uid="{00000000-0005-0000-0000-00008B550000}"/>
    <cellStyle name="Normal 40 2 2 2 3 8" xfId="16886" xr:uid="{00000000-0005-0000-0000-0000F6410000}"/>
    <cellStyle name="Normal 40 2 2 2 4" xfId="2144" xr:uid="{00000000-0005-0000-0000-000060080000}"/>
    <cellStyle name="Normal 40 2 2 2 4 2" xfId="3834" xr:uid="{00000000-0005-0000-0000-0000FA0E0000}"/>
    <cellStyle name="Normal 40 2 2 2 4 2 2" xfId="13907" xr:uid="{00000000-0005-0000-0000-000053360000}"/>
    <cellStyle name="Normal 40 2 2 2 4 2 2 3" xfId="29005" xr:uid="{00000000-0005-0000-0000-00004D710000}"/>
    <cellStyle name="Normal 40 2 2 2 4 2 3" xfId="8887" xr:uid="{00000000-0005-0000-0000-0000B7220000}"/>
    <cellStyle name="Normal 40 2 2 2 4 2 3 3" xfId="23988" xr:uid="{00000000-0005-0000-0000-0000B45D0000}"/>
    <cellStyle name="Normal 40 2 2 2 4 2 5" xfId="18975" xr:uid="{00000000-0005-0000-0000-00001F4A0000}"/>
    <cellStyle name="Normal 40 2 2 2 4 3" xfId="5526" xr:uid="{00000000-0005-0000-0000-000096150000}"/>
    <cellStyle name="Normal 40 2 2 2 4 3 2" xfId="15578" xr:uid="{00000000-0005-0000-0000-0000DA3C0000}"/>
    <cellStyle name="Normal 40 2 2 2 4 3 2 3" xfId="30676" xr:uid="{00000000-0005-0000-0000-0000D4770000}"/>
    <cellStyle name="Normal 40 2 2 2 4 3 3" xfId="10558" xr:uid="{00000000-0005-0000-0000-00003E290000}"/>
    <cellStyle name="Normal 40 2 2 2 4 3 3 3" xfId="25659" xr:uid="{00000000-0005-0000-0000-00003B640000}"/>
    <cellStyle name="Normal 40 2 2 2 4 3 5" xfId="20646" xr:uid="{00000000-0005-0000-0000-0000A6500000}"/>
    <cellStyle name="Normal 40 2 2 2 4 4" xfId="12236" xr:uid="{00000000-0005-0000-0000-0000CC2F0000}"/>
    <cellStyle name="Normal 40 2 2 2 4 4 3" xfId="27334" xr:uid="{00000000-0005-0000-0000-0000C66A0000}"/>
    <cellStyle name="Normal 40 2 2 2 4 5" xfId="7215" xr:uid="{00000000-0005-0000-0000-00002F1C0000}"/>
    <cellStyle name="Normal 40 2 2 2 4 5 3" xfId="22317" xr:uid="{00000000-0005-0000-0000-00002D570000}"/>
    <cellStyle name="Normal 40 2 2 2 4 7" xfId="17304" xr:uid="{00000000-0005-0000-0000-000098430000}"/>
    <cellStyle name="Normal 40 2 2 2 5" xfId="2997" xr:uid="{00000000-0005-0000-0000-0000B50B0000}"/>
    <cellStyle name="Normal 40 2 2 2 5 2" xfId="13071" xr:uid="{00000000-0005-0000-0000-00000F330000}"/>
    <cellStyle name="Normal 40 2 2 2 5 2 3" xfId="28169" xr:uid="{00000000-0005-0000-0000-0000096E0000}"/>
    <cellStyle name="Normal 40 2 2 2 5 3" xfId="8051" xr:uid="{00000000-0005-0000-0000-0000731F0000}"/>
    <cellStyle name="Normal 40 2 2 2 5 3 3" xfId="23152" xr:uid="{00000000-0005-0000-0000-0000705A0000}"/>
    <cellStyle name="Normal 40 2 2 2 5 5" xfId="18139" xr:uid="{00000000-0005-0000-0000-0000DB460000}"/>
    <cellStyle name="Normal 40 2 2 2 6" xfId="4690" xr:uid="{00000000-0005-0000-0000-000052120000}"/>
    <cellStyle name="Normal 40 2 2 2 6 2" xfId="14742" xr:uid="{00000000-0005-0000-0000-000096390000}"/>
    <cellStyle name="Normal 40 2 2 2 6 2 3" xfId="29840" xr:uid="{00000000-0005-0000-0000-000090740000}"/>
    <cellStyle name="Normal 40 2 2 2 6 3" xfId="9722" xr:uid="{00000000-0005-0000-0000-0000FA250000}"/>
    <cellStyle name="Normal 40 2 2 2 6 3 3" xfId="24823" xr:uid="{00000000-0005-0000-0000-0000F7600000}"/>
    <cellStyle name="Normal 40 2 2 2 6 5" xfId="19810" xr:uid="{00000000-0005-0000-0000-0000624D0000}"/>
    <cellStyle name="Normal 40 2 2 2 7" xfId="11400" xr:uid="{00000000-0005-0000-0000-0000882C0000}"/>
    <cellStyle name="Normal 40 2 2 2 7 3" xfId="26498" xr:uid="{00000000-0005-0000-0000-000082670000}"/>
    <cellStyle name="Normal 40 2 2 2 8" xfId="6379" xr:uid="{00000000-0005-0000-0000-0000EB180000}"/>
    <cellStyle name="Normal 40 2 2 2 8 3" xfId="21481" xr:uid="{00000000-0005-0000-0000-0000E9530000}"/>
    <cellStyle name="Normal 40 2 2 3" xfId="1406" xr:uid="{00000000-0005-0000-0000-00007E050000}"/>
    <cellStyle name="Normal 40 2 2 3 2" xfId="1827" xr:uid="{00000000-0005-0000-0000-000023070000}"/>
    <cellStyle name="Normal 40 2 2 3 2 2" xfId="2666" xr:uid="{00000000-0005-0000-0000-00006A0A0000}"/>
    <cellStyle name="Normal 40 2 2 3 2 2 2" xfId="4356" xr:uid="{00000000-0005-0000-0000-000004110000}"/>
    <cellStyle name="Normal 40 2 2 3 2 2 2 2" xfId="14429" xr:uid="{00000000-0005-0000-0000-00005D380000}"/>
    <cellStyle name="Normal 40 2 2 3 2 2 2 2 3" xfId="29527" xr:uid="{00000000-0005-0000-0000-000057730000}"/>
    <cellStyle name="Normal 40 2 2 3 2 2 2 3" xfId="9409" xr:uid="{00000000-0005-0000-0000-0000C1240000}"/>
    <cellStyle name="Normal 40 2 2 3 2 2 2 3 3" xfId="24510" xr:uid="{00000000-0005-0000-0000-0000BE5F0000}"/>
    <cellStyle name="Normal 40 2 2 3 2 2 2 5" xfId="19497" xr:uid="{00000000-0005-0000-0000-0000294C0000}"/>
    <cellStyle name="Normal 40 2 2 3 2 2 3" xfId="6048" xr:uid="{00000000-0005-0000-0000-0000A0170000}"/>
    <cellStyle name="Normal 40 2 2 3 2 2 3 2" xfId="16100" xr:uid="{00000000-0005-0000-0000-0000E43E0000}"/>
    <cellStyle name="Normal 40 2 2 3 2 2 3 3" xfId="11080" xr:uid="{00000000-0005-0000-0000-0000482B0000}"/>
    <cellStyle name="Normal 40 2 2 3 2 2 3 3 3" xfId="26181" xr:uid="{00000000-0005-0000-0000-000045660000}"/>
    <cellStyle name="Normal 40 2 2 3 2 2 3 5" xfId="21168" xr:uid="{00000000-0005-0000-0000-0000B0520000}"/>
    <cellStyle name="Normal 40 2 2 3 2 2 4" xfId="12758" xr:uid="{00000000-0005-0000-0000-0000D6310000}"/>
    <cellStyle name="Normal 40 2 2 3 2 2 4 3" xfId="27856" xr:uid="{00000000-0005-0000-0000-0000D06C0000}"/>
    <cellStyle name="Normal 40 2 2 3 2 2 5" xfId="7737" xr:uid="{00000000-0005-0000-0000-0000391E0000}"/>
    <cellStyle name="Normal 40 2 2 3 2 2 5 3" xfId="22839" xr:uid="{00000000-0005-0000-0000-000037590000}"/>
    <cellStyle name="Normal 40 2 2 3 2 2 7" xfId="17826" xr:uid="{00000000-0005-0000-0000-0000A2450000}"/>
    <cellStyle name="Normal 40 2 2 3 2 3" xfId="3519" xr:uid="{00000000-0005-0000-0000-0000BF0D0000}"/>
    <cellStyle name="Normal 40 2 2 3 2 3 2" xfId="13593" xr:uid="{00000000-0005-0000-0000-000019350000}"/>
    <cellStyle name="Normal 40 2 2 3 2 3 2 3" xfId="28691" xr:uid="{00000000-0005-0000-0000-000013700000}"/>
    <cellStyle name="Normal 40 2 2 3 2 3 3" xfId="8573" xr:uid="{00000000-0005-0000-0000-00007D210000}"/>
    <cellStyle name="Normal 40 2 2 3 2 3 3 3" xfId="23674" xr:uid="{00000000-0005-0000-0000-00007A5C0000}"/>
    <cellStyle name="Normal 40 2 2 3 2 3 5" xfId="18661" xr:uid="{00000000-0005-0000-0000-0000E5480000}"/>
    <cellStyle name="Normal 40 2 2 3 2 4" xfId="5212" xr:uid="{00000000-0005-0000-0000-00005C140000}"/>
    <cellStyle name="Normal 40 2 2 3 2 4 2" xfId="15264" xr:uid="{00000000-0005-0000-0000-0000A03B0000}"/>
    <cellStyle name="Normal 40 2 2 3 2 4 2 3" xfId="30362" xr:uid="{00000000-0005-0000-0000-00009A760000}"/>
    <cellStyle name="Normal 40 2 2 3 2 4 3" xfId="10244" xr:uid="{00000000-0005-0000-0000-000004280000}"/>
    <cellStyle name="Normal 40 2 2 3 2 4 3 3" xfId="25345" xr:uid="{00000000-0005-0000-0000-000001630000}"/>
    <cellStyle name="Normal 40 2 2 3 2 4 5" xfId="20332" xr:uid="{00000000-0005-0000-0000-00006C4F0000}"/>
    <cellStyle name="Normal 40 2 2 3 2 5" xfId="11922" xr:uid="{00000000-0005-0000-0000-0000922E0000}"/>
    <cellStyle name="Normal 40 2 2 3 2 5 3" xfId="27020" xr:uid="{00000000-0005-0000-0000-00008C690000}"/>
    <cellStyle name="Normal 40 2 2 3 2 6" xfId="6901" xr:uid="{00000000-0005-0000-0000-0000F51A0000}"/>
    <cellStyle name="Normal 40 2 2 3 2 6 3" xfId="22003" xr:uid="{00000000-0005-0000-0000-0000F3550000}"/>
    <cellStyle name="Normal 40 2 2 3 2 8" xfId="16990" xr:uid="{00000000-0005-0000-0000-00005E420000}"/>
    <cellStyle name="Normal 40 2 2 3 3" xfId="2248" xr:uid="{00000000-0005-0000-0000-0000C8080000}"/>
    <cellStyle name="Normal 40 2 2 3 3 2" xfId="3938" xr:uid="{00000000-0005-0000-0000-0000620F0000}"/>
    <cellStyle name="Normal 40 2 2 3 3 2 2" xfId="14011" xr:uid="{00000000-0005-0000-0000-0000BB360000}"/>
    <cellStyle name="Normal 40 2 2 3 3 2 2 3" xfId="29109" xr:uid="{00000000-0005-0000-0000-0000B5710000}"/>
    <cellStyle name="Normal 40 2 2 3 3 2 3" xfId="8991" xr:uid="{00000000-0005-0000-0000-00001F230000}"/>
    <cellStyle name="Normal 40 2 2 3 3 2 3 3" xfId="24092" xr:uid="{00000000-0005-0000-0000-00001C5E0000}"/>
    <cellStyle name="Normal 40 2 2 3 3 2 5" xfId="19079" xr:uid="{00000000-0005-0000-0000-0000874A0000}"/>
    <cellStyle name="Normal 40 2 2 3 3 3" xfId="5630" xr:uid="{00000000-0005-0000-0000-0000FE150000}"/>
    <cellStyle name="Normal 40 2 2 3 3 3 2" xfId="15682" xr:uid="{00000000-0005-0000-0000-0000423D0000}"/>
    <cellStyle name="Normal 40 2 2 3 3 3 3" xfId="10662" xr:uid="{00000000-0005-0000-0000-0000A6290000}"/>
    <cellStyle name="Normal 40 2 2 3 3 3 3 3" xfId="25763" xr:uid="{00000000-0005-0000-0000-0000A3640000}"/>
    <cellStyle name="Normal 40 2 2 3 3 3 5" xfId="20750" xr:uid="{00000000-0005-0000-0000-00000E510000}"/>
    <cellStyle name="Normal 40 2 2 3 3 4" xfId="12340" xr:uid="{00000000-0005-0000-0000-000034300000}"/>
    <cellStyle name="Normal 40 2 2 3 3 4 3" xfId="27438" xr:uid="{00000000-0005-0000-0000-00002E6B0000}"/>
    <cellStyle name="Normal 40 2 2 3 3 5" xfId="7319" xr:uid="{00000000-0005-0000-0000-0000971C0000}"/>
    <cellStyle name="Normal 40 2 2 3 3 5 3" xfId="22421" xr:uid="{00000000-0005-0000-0000-000095570000}"/>
    <cellStyle name="Normal 40 2 2 3 3 7" xfId="17408" xr:uid="{00000000-0005-0000-0000-000000440000}"/>
    <cellStyle name="Normal 40 2 2 3 4" xfId="3101" xr:uid="{00000000-0005-0000-0000-00001D0C0000}"/>
    <cellStyle name="Normal 40 2 2 3 4 2" xfId="13175" xr:uid="{00000000-0005-0000-0000-000077330000}"/>
    <cellStyle name="Normal 40 2 2 3 4 2 3" xfId="28273" xr:uid="{00000000-0005-0000-0000-0000716E0000}"/>
    <cellStyle name="Normal 40 2 2 3 4 3" xfId="8155" xr:uid="{00000000-0005-0000-0000-0000DB1F0000}"/>
    <cellStyle name="Normal 40 2 2 3 4 3 3" xfId="23256" xr:uid="{00000000-0005-0000-0000-0000D85A0000}"/>
    <cellStyle name="Normal 40 2 2 3 4 5" xfId="18243" xr:uid="{00000000-0005-0000-0000-000043470000}"/>
    <cellStyle name="Normal 40 2 2 3 5" xfId="4794" xr:uid="{00000000-0005-0000-0000-0000BA120000}"/>
    <cellStyle name="Normal 40 2 2 3 5 2" xfId="14846" xr:uid="{00000000-0005-0000-0000-0000FE390000}"/>
    <cellStyle name="Normal 40 2 2 3 5 2 3" xfId="29944" xr:uid="{00000000-0005-0000-0000-0000F8740000}"/>
    <cellStyle name="Normal 40 2 2 3 5 3" xfId="9826" xr:uid="{00000000-0005-0000-0000-000062260000}"/>
    <cellStyle name="Normal 40 2 2 3 5 3 3" xfId="24927" xr:uid="{00000000-0005-0000-0000-00005F610000}"/>
    <cellStyle name="Normal 40 2 2 3 5 5" xfId="19914" xr:uid="{00000000-0005-0000-0000-0000CA4D0000}"/>
    <cellStyle name="Normal 40 2 2 3 6" xfId="11504" xr:uid="{00000000-0005-0000-0000-0000F02C0000}"/>
    <cellStyle name="Normal 40 2 2 3 6 3" xfId="26602" xr:uid="{00000000-0005-0000-0000-0000EA670000}"/>
    <cellStyle name="Normal 40 2 2 3 7" xfId="6483" xr:uid="{00000000-0005-0000-0000-000053190000}"/>
    <cellStyle name="Normal 40 2 2 3 7 3" xfId="21585" xr:uid="{00000000-0005-0000-0000-000051540000}"/>
    <cellStyle name="Normal 40 2 2 3 9" xfId="16572" xr:uid="{00000000-0005-0000-0000-0000BC400000}"/>
    <cellStyle name="Normal 40 2 2 4" xfId="1619" xr:uid="{00000000-0005-0000-0000-000053060000}"/>
    <cellStyle name="Normal 40 2 2 4 2" xfId="2458" xr:uid="{00000000-0005-0000-0000-00009A090000}"/>
    <cellStyle name="Normal 40 2 2 4 2 2" xfId="4148" xr:uid="{00000000-0005-0000-0000-000034100000}"/>
    <cellStyle name="Normal 40 2 2 4 2 2 2" xfId="14221" xr:uid="{00000000-0005-0000-0000-00008D370000}"/>
    <cellStyle name="Normal 40 2 2 4 2 2 2 3" xfId="29319" xr:uid="{00000000-0005-0000-0000-000087720000}"/>
    <cellStyle name="Normal 40 2 2 4 2 2 3" xfId="9201" xr:uid="{00000000-0005-0000-0000-0000F1230000}"/>
    <cellStyle name="Normal 40 2 2 4 2 2 3 3" xfId="24302" xr:uid="{00000000-0005-0000-0000-0000EE5E0000}"/>
    <cellStyle name="Normal 40 2 2 4 2 2 5" xfId="19289" xr:uid="{00000000-0005-0000-0000-0000594B0000}"/>
    <cellStyle name="Normal 40 2 2 4 2 3" xfId="5840" xr:uid="{00000000-0005-0000-0000-0000D0160000}"/>
    <cellStyle name="Normal 40 2 2 4 2 3 2" xfId="15892" xr:uid="{00000000-0005-0000-0000-0000143E0000}"/>
    <cellStyle name="Normal 40 2 2 4 2 3 3" xfId="10872" xr:uid="{00000000-0005-0000-0000-0000782A0000}"/>
    <cellStyle name="Normal 40 2 2 4 2 3 3 3" xfId="25973" xr:uid="{00000000-0005-0000-0000-000075650000}"/>
    <cellStyle name="Normal 40 2 2 4 2 3 5" xfId="20960" xr:uid="{00000000-0005-0000-0000-0000E0510000}"/>
    <cellStyle name="Normal 40 2 2 4 2 4" xfId="12550" xr:uid="{00000000-0005-0000-0000-000006310000}"/>
    <cellStyle name="Normal 40 2 2 4 2 4 3" xfId="27648" xr:uid="{00000000-0005-0000-0000-0000006C0000}"/>
    <cellStyle name="Normal 40 2 2 4 2 5" xfId="7529" xr:uid="{00000000-0005-0000-0000-0000691D0000}"/>
    <cellStyle name="Normal 40 2 2 4 2 5 3" xfId="22631" xr:uid="{00000000-0005-0000-0000-000067580000}"/>
    <cellStyle name="Normal 40 2 2 4 2 7" xfId="17618" xr:uid="{00000000-0005-0000-0000-0000D2440000}"/>
    <cellStyle name="Normal 40 2 2 4 3" xfId="3311" xr:uid="{00000000-0005-0000-0000-0000EF0C0000}"/>
    <cellStyle name="Normal 40 2 2 4 3 2" xfId="13385" xr:uid="{00000000-0005-0000-0000-000049340000}"/>
    <cellStyle name="Normal 40 2 2 4 3 2 3" xfId="28483" xr:uid="{00000000-0005-0000-0000-0000436F0000}"/>
    <cellStyle name="Normal 40 2 2 4 3 3" xfId="8365" xr:uid="{00000000-0005-0000-0000-0000AD200000}"/>
    <cellStyle name="Normal 40 2 2 4 3 3 3" xfId="23466" xr:uid="{00000000-0005-0000-0000-0000AA5B0000}"/>
    <cellStyle name="Normal 40 2 2 4 3 5" xfId="18453" xr:uid="{00000000-0005-0000-0000-000015480000}"/>
    <cellStyle name="Normal 40 2 2 4 4" xfId="5004" xr:uid="{00000000-0005-0000-0000-00008C130000}"/>
    <cellStyle name="Normal 40 2 2 4 4 2" xfId="15056" xr:uid="{00000000-0005-0000-0000-0000D03A0000}"/>
    <cellStyle name="Normal 40 2 2 4 4 2 3" xfId="30154" xr:uid="{00000000-0005-0000-0000-0000CA750000}"/>
    <cellStyle name="Normal 40 2 2 4 4 3" xfId="10036" xr:uid="{00000000-0005-0000-0000-000034270000}"/>
    <cellStyle name="Normal 40 2 2 4 4 3 3" xfId="25137" xr:uid="{00000000-0005-0000-0000-000031620000}"/>
    <cellStyle name="Normal 40 2 2 4 4 5" xfId="20124" xr:uid="{00000000-0005-0000-0000-00009C4E0000}"/>
    <cellStyle name="Normal 40 2 2 4 5" xfId="11714" xr:uid="{00000000-0005-0000-0000-0000C22D0000}"/>
    <cellStyle name="Normal 40 2 2 4 5 3" xfId="26812" xr:uid="{00000000-0005-0000-0000-0000BC680000}"/>
    <cellStyle name="Normal 40 2 2 4 6" xfId="6693" xr:uid="{00000000-0005-0000-0000-0000251A0000}"/>
    <cellStyle name="Normal 40 2 2 4 6 3" xfId="21795" xr:uid="{00000000-0005-0000-0000-000023550000}"/>
    <cellStyle name="Normal 40 2 2 4 8" xfId="16782" xr:uid="{00000000-0005-0000-0000-00008E410000}"/>
    <cellStyle name="Normal 40 2 2 5" xfId="2040" xr:uid="{00000000-0005-0000-0000-0000F8070000}"/>
    <cellStyle name="Normal 40 2 2 5 2" xfId="3730" xr:uid="{00000000-0005-0000-0000-0000920E0000}"/>
    <cellStyle name="Normal 40 2 2 5 2 2" xfId="13803" xr:uid="{00000000-0005-0000-0000-0000EB350000}"/>
    <cellStyle name="Normal 40 2 2 5 2 2 3" xfId="28901" xr:uid="{00000000-0005-0000-0000-0000E5700000}"/>
    <cellStyle name="Normal 40 2 2 5 2 3" xfId="8783" xr:uid="{00000000-0005-0000-0000-00004F220000}"/>
    <cellStyle name="Normal 40 2 2 5 2 3 3" xfId="23884" xr:uid="{00000000-0005-0000-0000-00004C5D0000}"/>
    <cellStyle name="Normal 40 2 2 5 2 5" xfId="18871" xr:uid="{00000000-0005-0000-0000-0000B7490000}"/>
    <cellStyle name="Normal 40 2 2 5 3" xfId="5422" xr:uid="{00000000-0005-0000-0000-00002E150000}"/>
    <cellStyle name="Normal 40 2 2 5 3 2" xfId="15474" xr:uid="{00000000-0005-0000-0000-0000723C0000}"/>
    <cellStyle name="Normal 40 2 2 5 3 2 3" xfId="30572" xr:uid="{00000000-0005-0000-0000-00006C770000}"/>
    <cellStyle name="Normal 40 2 2 5 3 3" xfId="10454" xr:uid="{00000000-0005-0000-0000-0000D6280000}"/>
    <cellStyle name="Normal 40 2 2 5 3 3 3" xfId="25555" xr:uid="{00000000-0005-0000-0000-0000D3630000}"/>
    <cellStyle name="Normal 40 2 2 5 3 5" xfId="20542" xr:uid="{00000000-0005-0000-0000-00003E500000}"/>
    <cellStyle name="Normal 40 2 2 5 4" xfId="12132" xr:uid="{00000000-0005-0000-0000-0000642F0000}"/>
    <cellStyle name="Normal 40 2 2 5 4 3" xfId="27230" xr:uid="{00000000-0005-0000-0000-00005E6A0000}"/>
    <cellStyle name="Normal 40 2 2 5 5" xfId="7111" xr:uid="{00000000-0005-0000-0000-0000C71B0000}"/>
    <cellStyle name="Normal 40 2 2 5 5 3" xfId="22213" xr:uid="{00000000-0005-0000-0000-0000C5560000}"/>
    <cellStyle name="Normal 40 2 2 5 7" xfId="17200" xr:uid="{00000000-0005-0000-0000-000030430000}"/>
    <cellStyle name="Normal 40 2 2 6" xfId="2893" xr:uid="{00000000-0005-0000-0000-00004D0B0000}"/>
    <cellStyle name="Normal 40 2 2 6 2" xfId="12967" xr:uid="{00000000-0005-0000-0000-0000A7320000}"/>
    <cellStyle name="Normal 40 2 2 6 2 3" xfId="28065" xr:uid="{00000000-0005-0000-0000-0000A16D0000}"/>
    <cellStyle name="Normal 40 2 2 6 3" xfId="7947" xr:uid="{00000000-0005-0000-0000-00000B1F0000}"/>
    <cellStyle name="Normal 40 2 2 6 3 3" xfId="23048" xr:uid="{00000000-0005-0000-0000-0000085A0000}"/>
    <cellStyle name="Normal 40 2 2 6 5" xfId="18035" xr:uid="{00000000-0005-0000-0000-000073460000}"/>
    <cellStyle name="Normal 40 2 2 7" xfId="4586" xr:uid="{00000000-0005-0000-0000-0000EA110000}"/>
    <cellStyle name="Normal 40 2 2 7 2" xfId="14638" xr:uid="{00000000-0005-0000-0000-00002E390000}"/>
    <cellStyle name="Normal 40 2 2 7 2 3" xfId="29736" xr:uid="{00000000-0005-0000-0000-000028740000}"/>
    <cellStyle name="Normal 40 2 2 7 3" xfId="9618" xr:uid="{00000000-0005-0000-0000-000092250000}"/>
    <cellStyle name="Normal 40 2 2 7 3 3" xfId="24719" xr:uid="{00000000-0005-0000-0000-00008F600000}"/>
    <cellStyle name="Normal 40 2 2 7 5" xfId="19706" xr:uid="{00000000-0005-0000-0000-0000FA4C0000}"/>
    <cellStyle name="Normal 40 2 2 8" xfId="11296" xr:uid="{00000000-0005-0000-0000-0000202C0000}"/>
    <cellStyle name="Normal 40 2 2 8 3" xfId="26394" xr:uid="{00000000-0005-0000-0000-00001A670000}"/>
    <cellStyle name="Normal 40 2 2 9" xfId="6275" xr:uid="{00000000-0005-0000-0000-000083180000}"/>
    <cellStyle name="Normal 40 2 2 9 3" xfId="21377" xr:uid="{00000000-0005-0000-0000-000081530000}"/>
    <cellStyle name="Normal 40 2 3" xfId="1239" xr:uid="{00000000-0005-0000-0000-0000D7040000}"/>
    <cellStyle name="Normal 40 2 3 10" xfId="16416" xr:uid="{00000000-0005-0000-0000-000020400000}"/>
    <cellStyle name="Normal 40 2 3 2" xfId="1458" xr:uid="{00000000-0005-0000-0000-0000B2050000}"/>
    <cellStyle name="Normal 40 2 3 2 2" xfId="1879" xr:uid="{00000000-0005-0000-0000-000057070000}"/>
    <cellStyle name="Normal 40 2 3 2 2 2" xfId="2718" xr:uid="{00000000-0005-0000-0000-00009E0A0000}"/>
    <cellStyle name="Normal 40 2 3 2 2 2 2" xfId="4408" xr:uid="{00000000-0005-0000-0000-000038110000}"/>
    <cellStyle name="Normal 40 2 3 2 2 2 2 2" xfId="14481" xr:uid="{00000000-0005-0000-0000-000091380000}"/>
    <cellStyle name="Normal 40 2 3 2 2 2 2 2 3" xfId="29579" xr:uid="{00000000-0005-0000-0000-00008B730000}"/>
    <cellStyle name="Normal 40 2 3 2 2 2 2 3" xfId="9461" xr:uid="{00000000-0005-0000-0000-0000F5240000}"/>
    <cellStyle name="Normal 40 2 3 2 2 2 2 3 3" xfId="24562" xr:uid="{00000000-0005-0000-0000-0000F25F0000}"/>
    <cellStyle name="Normal 40 2 3 2 2 2 2 5" xfId="19549" xr:uid="{00000000-0005-0000-0000-00005D4C0000}"/>
    <cellStyle name="Normal 40 2 3 2 2 2 3" xfId="6100" xr:uid="{00000000-0005-0000-0000-0000D4170000}"/>
    <cellStyle name="Normal 40 2 3 2 2 2 3 2" xfId="16152" xr:uid="{00000000-0005-0000-0000-0000183F0000}"/>
    <cellStyle name="Normal 40 2 3 2 2 2 3 3" xfId="11132" xr:uid="{00000000-0005-0000-0000-00007C2B0000}"/>
    <cellStyle name="Normal 40 2 3 2 2 2 3 3 3" xfId="26233" xr:uid="{00000000-0005-0000-0000-000079660000}"/>
    <cellStyle name="Normal 40 2 3 2 2 2 3 5" xfId="21220" xr:uid="{00000000-0005-0000-0000-0000E4520000}"/>
    <cellStyle name="Normal 40 2 3 2 2 2 4" xfId="12810" xr:uid="{00000000-0005-0000-0000-00000A320000}"/>
    <cellStyle name="Normal 40 2 3 2 2 2 4 3" xfId="27908" xr:uid="{00000000-0005-0000-0000-0000046D0000}"/>
    <cellStyle name="Normal 40 2 3 2 2 2 5" xfId="7789" xr:uid="{00000000-0005-0000-0000-00006D1E0000}"/>
    <cellStyle name="Normal 40 2 3 2 2 2 5 3" xfId="22891" xr:uid="{00000000-0005-0000-0000-00006B590000}"/>
    <cellStyle name="Normal 40 2 3 2 2 2 7" xfId="17878" xr:uid="{00000000-0005-0000-0000-0000D6450000}"/>
    <cellStyle name="Normal 40 2 3 2 2 3" xfId="3571" xr:uid="{00000000-0005-0000-0000-0000F30D0000}"/>
    <cellStyle name="Normal 40 2 3 2 2 3 2" xfId="13645" xr:uid="{00000000-0005-0000-0000-00004D350000}"/>
    <cellStyle name="Normal 40 2 3 2 2 3 2 3" xfId="28743" xr:uid="{00000000-0005-0000-0000-000047700000}"/>
    <cellStyle name="Normal 40 2 3 2 2 3 3" xfId="8625" xr:uid="{00000000-0005-0000-0000-0000B1210000}"/>
    <cellStyle name="Normal 40 2 3 2 2 3 3 3" xfId="23726" xr:uid="{00000000-0005-0000-0000-0000AE5C0000}"/>
    <cellStyle name="Normal 40 2 3 2 2 3 5" xfId="18713" xr:uid="{00000000-0005-0000-0000-000019490000}"/>
    <cellStyle name="Normal 40 2 3 2 2 4" xfId="5264" xr:uid="{00000000-0005-0000-0000-000090140000}"/>
    <cellStyle name="Normal 40 2 3 2 2 4 2" xfId="15316" xr:uid="{00000000-0005-0000-0000-0000D43B0000}"/>
    <cellStyle name="Normal 40 2 3 2 2 4 2 3" xfId="30414" xr:uid="{00000000-0005-0000-0000-0000CE760000}"/>
    <cellStyle name="Normal 40 2 3 2 2 4 3" xfId="10296" xr:uid="{00000000-0005-0000-0000-000038280000}"/>
    <cellStyle name="Normal 40 2 3 2 2 4 3 3" xfId="25397" xr:uid="{00000000-0005-0000-0000-000035630000}"/>
    <cellStyle name="Normal 40 2 3 2 2 4 5" xfId="20384" xr:uid="{00000000-0005-0000-0000-0000A04F0000}"/>
    <cellStyle name="Normal 40 2 3 2 2 5" xfId="11974" xr:uid="{00000000-0005-0000-0000-0000C62E0000}"/>
    <cellStyle name="Normal 40 2 3 2 2 5 3" xfId="27072" xr:uid="{00000000-0005-0000-0000-0000C0690000}"/>
    <cellStyle name="Normal 40 2 3 2 2 6" xfId="6953" xr:uid="{00000000-0005-0000-0000-0000291B0000}"/>
    <cellStyle name="Normal 40 2 3 2 2 6 3" xfId="22055" xr:uid="{00000000-0005-0000-0000-000027560000}"/>
    <cellStyle name="Normal 40 2 3 2 2 8" xfId="17042" xr:uid="{00000000-0005-0000-0000-000092420000}"/>
    <cellStyle name="Normal 40 2 3 2 3" xfId="2300" xr:uid="{00000000-0005-0000-0000-0000FC080000}"/>
    <cellStyle name="Normal 40 2 3 2 3 2" xfId="3990" xr:uid="{00000000-0005-0000-0000-0000960F0000}"/>
    <cellStyle name="Normal 40 2 3 2 3 2 2" xfId="14063" xr:uid="{00000000-0005-0000-0000-0000EF360000}"/>
    <cellStyle name="Normal 40 2 3 2 3 2 2 3" xfId="29161" xr:uid="{00000000-0005-0000-0000-0000E9710000}"/>
    <cellStyle name="Normal 40 2 3 2 3 2 3" xfId="9043" xr:uid="{00000000-0005-0000-0000-000053230000}"/>
    <cellStyle name="Normal 40 2 3 2 3 2 3 3" xfId="24144" xr:uid="{00000000-0005-0000-0000-0000505E0000}"/>
    <cellStyle name="Normal 40 2 3 2 3 2 5" xfId="19131" xr:uid="{00000000-0005-0000-0000-0000BB4A0000}"/>
    <cellStyle name="Normal 40 2 3 2 3 3" xfId="5682" xr:uid="{00000000-0005-0000-0000-000032160000}"/>
    <cellStyle name="Normal 40 2 3 2 3 3 2" xfId="15734" xr:uid="{00000000-0005-0000-0000-0000763D0000}"/>
    <cellStyle name="Normal 40 2 3 2 3 3 3" xfId="10714" xr:uid="{00000000-0005-0000-0000-0000DA290000}"/>
    <cellStyle name="Normal 40 2 3 2 3 3 3 3" xfId="25815" xr:uid="{00000000-0005-0000-0000-0000D7640000}"/>
    <cellStyle name="Normal 40 2 3 2 3 3 5" xfId="20802" xr:uid="{00000000-0005-0000-0000-000042510000}"/>
    <cellStyle name="Normal 40 2 3 2 3 4" xfId="12392" xr:uid="{00000000-0005-0000-0000-000068300000}"/>
    <cellStyle name="Normal 40 2 3 2 3 4 3" xfId="27490" xr:uid="{00000000-0005-0000-0000-0000626B0000}"/>
    <cellStyle name="Normal 40 2 3 2 3 5" xfId="7371" xr:uid="{00000000-0005-0000-0000-0000CB1C0000}"/>
    <cellStyle name="Normal 40 2 3 2 3 5 3" xfId="22473" xr:uid="{00000000-0005-0000-0000-0000C9570000}"/>
    <cellStyle name="Normal 40 2 3 2 3 7" xfId="17460" xr:uid="{00000000-0005-0000-0000-000034440000}"/>
    <cellStyle name="Normal 40 2 3 2 4" xfId="3153" xr:uid="{00000000-0005-0000-0000-0000510C0000}"/>
    <cellStyle name="Normal 40 2 3 2 4 2" xfId="13227" xr:uid="{00000000-0005-0000-0000-0000AB330000}"/>
    <cellStyle name="Normal 40 2 3 2 4 2 3" xfId="28325" xr:uid="{00000000-0005-0000-0000-0000A56E0000}"/>
    <cellStyle name="Normal 40 2 3 2 4 3" xfId="8207" xr:uid="{00000000-0005-0000-0000-00000F200000}"/>
    <cellStyle name="Normal 40 2 3 2 4 3 3" xfId="23308" xr:uid="{00000000-0005-0000-0000-00000C5B0000}"/>
    <cellStyle name="Normal 40 2 3 2 4 5" xfId="18295" xr:uid="{00000000-0005-0000-0000-000077470000}"/>
    <cellStyle name="Normal 40 2 3 2 5" xfId="4846" xr:uid="{00000000-0005-0000-0000-0000EE120000}"/>
    <cellStyle name="Normal 40 2 3 2 5 2" xfId="14898" xr:uid="{00000000-0005-0000-0000-0000323A0000}"/>
    <cellStyle name="Normal 40 2 3 2 5 2 3" xfId="29996" xr:uid="{00000000-0005-0000-0000-00002C750000}"/>
    <cellStyle name="Normal 40 2 3 2 5 3" xfId="9878" xr:uid="{00000000-0005-0000-0000-000096260000}"/>
    <cellStyle name="Normal 40 2 3 2 5 3 3" xfId="24979" xr:uid="{00000000-0005-0000-0000-000093610000}"/>
    <cellStyle name="Normal 40 2 3 2 5 5" xfId="19966" xr:uid="{00000000-0005-0000-0000-0000FE4D0000}"/>
    <cellStyle name="Normal 40 2 3 2 6" xfId="11556" xr:uid="{00000000-0005-0000-0000-0000242D0000}"/>
    <cellStyle name="Normal 40 2 3 2 6 3" xfId="26654" xr:uid="{00000000-0005-0000-0000-00001E680000}"/>
    <cellStyle name="Normal 40 2 3 2 7" xfId="6535" xr:uid="{00000000-0005-0000-0000-000087190000}"/>
    <cellStyle name="Normal 40 2 3 2 7 3" xfId="21637" xr:uid="{00000000-0005-0000-0000-000085540000}"/>
    <cellStyle name="Normal 40 2 3 2 9" xfId="16624" xr:uid="{00000000-0005-0000-0000-0000F0400000}"/>
    <cellStyle name="Normal 40 2 3 3" xfId="1671" xr:uid="{00000000-0005-0000-0000-000087060000}"/>
    <cellStyle name="Normal 40 2 3 3 2" xfId="2510" xr:uid="{00000000-0005-0000-0000-0000CE090000}"/>
    <cellStyle name="Normal 40 2 3 3 2 2" xfId="4200" xr:uid="{00000000-0005-0000-0000-000068100000}"/>
    <cellStyle name="Normal 40 2 3 3 2 2 2" xfId="14273" xr:uid="{00000000-0005-0000-0000-0000C1370000}"/>
    <cellStyle name="Normal 40 2 3 3 2 2 2 3" xfId="29371" xr:uid="{00000000-0005-0000-0000-0000BB720000}"/>
    <cellStyle name="Normal 40 2 3 3 2 2 3" xfId="9253" xr:uid="{00000000-0005-0000-0000-000025240000}"/>
    <cellStyle name="Normal 40 2 3 3 2 2 3 3" xfId="24354" xr:uid="{00000000-0005-0000-0000-0000225F0000}"/>
    <cellStyle name="Normal 40 2 3 3 2 2 5" xfId="19341" xr:uid="{00000000-0005-0000-0000-00008D4B0000}"/>
    <cellStyle name="Normal 40 2 3 3 2 3" xfId="5892" xr:uid="{00000000-0005-0000-0000-000004170000}"/>
    <cellStyle name="Normal 40 2 3 3 2 3 2" xfId="15944" xr:uid="{00000000-0005-0000-0000-0000483E0000}"/>
    <cellStyle name="Normal 40 2 3 3 2 3 3" xfId="10924" xr:uid="{00000000-0005-0000-0000-0000AC2A0000}"/>
    <cellStyle name="Normal 40 2 3 3 2 3 3 3" xfId="26025" xr:uid="{00000000-0005-0000-0000-0000A9650000}"/>
    <cellStyle name="Normal 40 2 3 3 2 3 5" xfId="21012" xr:uid="{00000000-0005-0000-0000-000014520000}"/>
    <cellStyle name="Normal 40 2 3 3 2 4" xfId="12602" xr:uid="{00000000-0005-0000-0000-00003A310000}"/>
    <cellStyle name="Normal 40 2 3 3 2 4 3" xfId="27700" xr:uid="{00000000-0005-0000-0000-0000346C0000}"/>
    <cellStyle name="Normal 40 2 3 3 2 5" xfId="7581" xr:uid="{00000000-0005-0000-0000-00009D1D0000}"/>
    <cellStyle name="Normal 40 2 3 3 2 5 3" xfId="22683" xr:uid="{00000000-0005-0000-0000-00009B580000}"/>
    <cellStyle name="Normal 40 2 3 3 2 7" xfId="17670" xr:uid="{00000000-0005-0000-0000-000006450000}"/>
    <cellStyle name="Normal 40 2 3 3 3" xfId="3363" xr:uid="{00000000-0005-0000-0000-0000230D0000}"/>
    <cellStyle name="Normal 40 2 3 3 3 2" xfId="13437" xr:uid="{00000000-0005-0000-0000-00007D340000}"/>
    <cellStyle name="Normal 40 2 3 3 3 2 3" xfId="28535" xr:uid="{00000000-0005-0000-0000-0000776F0000}"/>
    <cellStyle name="Normal 40 2 3 3 3 3" xfId="8417" xr:uid="{00000000-0005-0000-0000-0000E1200000}"/>
    <cellStyle name="Normal 40 2 3 3 3 3 3" xfId="23518" xr:uid="{00000000-0005-0000-0000-0000DE5B0000}"/>
    <cellStyle name="Normal 40 2 3 3 3 5" xfId="18505" xr:uid="{00000000-0005-0000-0000-000049480000}"/>
    <cellStyle name="Normal 40 2 3 3 4" xfId="5056" xr:uid="{00000000-0005-0000-0000-0000C0130000}"/>
    <cellStyle name="Normal 40 2 3 3 4 2" xfId="15108" xr:uid="{00000000-0005-0000-0000-0000043B0000}"/>
    <cellStyle name="Normal 40 2 3 3 4 2 3" xfId="30206" xr:uid="{00000000-0005-0000-0000-0000FE750000}"/>
    <cellStyle name="Normal 40 2 3 3 4 3" xfId="10088" xr:uid="{00000000-0005-0000-0000-000068270000}"/>
    <cellStyle name="Normal 40 2 3 3 4 3 3" xfId="25189" xr:uid="{00000000-0005-0000-0000-000065620000}"/>
    <cellStyle name="Normal 40 2 3 3 4 5" xfId="20176" xr:uid="{00000000-0005-0000-0000-0000D04E0000}"/>
    <cellStyle name="Normal 40 2 3 3 5" xfId="11766" xr:uid="{00000000-0005-0000-0000-0000F62D0000}"/>
    <cellStyle name="Normal 40 2 3 3 5 3" xfId="26864" xr:uid="{00000000-0005-0000-0000-0000F0680000}"/>
    <cellStyle name="Normal 40 2 3 3 6" xfId="6745" xr:uid="{00000000-0005-0000-0000-0000591A0000}"/>
    <cellStyle name="Normal 40 2 3 3 6 3" xfId="21847" xr:uid="{00000000-0005-0000-0000-000057550000}"/>
    <cellStyle name="Normal 40 2 3 3 8" xfId="16834" xr:uid="{00000000-0005-0000-0000-0000C2410000}"/>
    <cellStyle name="Normal 40 2 3 4" xfId="2092" xr:uid="{00000000-0005-0000-0000-00002C080000}"/>
    <cellStyle name="Normal 40 2 3 4 2" xfId="3782" xr:uid="{00000000-0005-0000-0000-0000C60E0000}"/>
    <cellStyle name="Normal 40 2 3 4 2 2" xfId="13855" xr:uid="{00000000-0005-0000-0000-00001F360000}"/>
    <cellStyle name="Normal 40 2 3 4 2 2 3" xfId="28953" xr:uid="{00000000-0005-0000-0000-000019710000}"/>
    <cellStyle name="Normal 40 2 3 4 2 3" xfId="8835" xr:uid="{00000000-0005-0000-0000-000083220000}"/>
    <cellStyle name="Normal 40 2 3 4 2 3 3" xfId="23936" xr:uid="{00000000-0005-0000-0000-0000805D0000}"/>
    <cellStyle name="Normal 40 2 3 4 2 5" xfId="18923" xr:uid="{00000000-0005-0000-0000-0000EB490000}"/>
    <cellStyle name="Normal 40 2 3 4 3" xfId="5474" xr:uid="{00000000-0005-0000-0000-000062150000}"/>
    <cellStyle name="Normal 40 2 3 4 3 2" xfId="15526" xr:uid="{00000000-0005-0000-0000-0000A63C0000}"/>
    <cellStyle name="Normal 40 2 3 4 3 2 3" xfId="30624" xr:uid="{00000000-0005-0000-0000-0000A0770000}"/>
    <cellStyle name="Normal 40 2 3 4 3 3" xfId="10506" xr:uid="{00000000-0005-0000-0000-00000A290000}"/>
    <cellStyle name="Normal 40 2 3 4 3 3 3" xfId="25607" xr:uid="{00000000-0005-0000-0000-000007640000}"/>
    <cellStyle name="Normal 40 2 3 4 3 5" xfId="20594" xr:uid="{00000000-0005-0000-0000-000072500000}"/>
    <cellStyle name="Normal 40 2 3 4 4" xfId="12184" xr:uid="{00000000-0005-0000-0000-0000982F0000}"/>
    <cellStyle name="Normal 40 2 3 4 4 3" xfId="27282" xr:uid="{00000000-0005-0000-0000-0000926A0000}"/>
    <cellStyle name="Normal 40 2 3 4 5" xfId="7163" xr:uid="{00000000-0005-0000-0000-0000FB1B0000}"/>
    <cellStyle name="Normal 40 2 3 4 5 3" xfId="22265" xr:uid="{00000000-0005-0000-0000-0000F9560000}"/>
    <cellStyle name="Normal 40 2 3 4 7" xfId="17252" xr:uid="{00000000-0005-0000-0000-000064430000}"/>
    <cellStyle name="Normal 40 2 3 5" xfId="2945" xr:uid="{00000000-0005-0000-0000-0000810B0000}"/>
    <cellStyle name="Normal 40 2 3 5 2" xfId="13019" xr:uid="{00000000-0005-0000-0000-0000DB320000}"/>
    <cellStyle name="Normal 40 2 3 5 2 3" xfId="28117" xr:uid="{00000000-0005-0000-0000-0000D56D0000}"/>
    <cellStyle name="Normal 40 2 3 5 3" xfId="7999" xr:uid="{00000000-0005-0000-0000-00003F1F0000}"/>
    <cellStyle name="Normal 40 2 3 5 3 3" xfId="23100" xr:uid="{00000000-0005-0000-0000-00003C5A0000}"/>
    <cellStyle name="Normal 40 2 3 5 5" xfId="18087" xr:uid="{00000000-0005-0000-0000-0000A7460000}"/>
    <cellStyle name="Normal 40 2 3 6" xfId="4638" xr:uid="{00000000-0005-0000-0000-00001E120000}"/>
    <cellStyle name="Normal 40 2 3 6 2" xfId="14690" xr:uid="{00000000-0005-0000-0000-000062390000}"/>
    <cellStyle name="Normal 40 2 3 6 2 3" xfId="29788" xr:uid="{00000000-0005-0000-0000-00005C740000}"/>
    <cellStyle name="Normal 40 2 3 6 3" xfId="9670" xr:uid="{00000000-0005-0000-0000-0000C6250000}"/>
    <cellStyle name="Normal 40 2 3 6 3 3" xfId="24771" xr:uid="{00000000-0005-0000-0000-0000C3600000}"/>
    <cellStyle name="Normal 40 2 3 6 5" xfId="19758" xr:uid="{00000000-0005-0000-0000-00002E4D0000}"/>
    <cellStyle name="Normal 40 2 3 7" xfId="11348" xr:uid="{00000000-0005-0000-0000-0000542C0000}"/>
    <cellStyle name="Normal 40 2 3 7 3" xfId="26446" xr:uid="{00000000-0005-0000-0000-00004E670000}"/>
    <cellStyle name="Normal 40 2 3 8" xfId="6327" xr:uid="{00000000-0005-0000-0000-0000B7180000}"/>
    <cellStyle name="Normal 40 2 3 8 3" xfId="21429" xr:uid="{00000000-0005-0000-0000-0000B5530000}"/>
    <cellStyle name="Normal 40 2 4" xfId="1352" xr:uid="{00000000-0005-0000-0000-000048050000}"/>
    <cellStyle name="Normal 40 2 4 2" xfId="1775" xr:uid="{00000000-0005-0000-0000-0000EF060000}"/>
    <cellStyle name="Normal 40 2 4 2 2" xfId="2614" xr:uid="{00000000-0005-0000-0000-0000360A0000}"/>
    <cellStyle name="Normal 40 2 4 2 2 2" xfId="4304" xr:uid="{00000000-0005-0000-0000-0000D0100000}"/>
    <cellStyle name="Normal 40 2 4 2 2 2 2" xfId="14377" xr:uid="{00000000-0005-0000-0000-000029380000}"/>
    <cellStyle name="Normal 40 2 4 2 2 2 2 3" xfId="29475" xr:uid="{00000000-0005-0000-0000-000023730000}"/>
    <cellStyle name="Normal 40 2 4 2 2 2 3" xfId="9357" xr:uid="{00000000-0005-0000-0000-00008D240000}"/>
    <cellStyle name="Normal 40 2 4 2 2 2 3 3" xfId="24458" xr:uid="{00000000-0005-0000-0000-00008A5F0000}"/>
    <cellStyle name="Normal 40 2 4 2 2 2 5" xfId="19445" xr:uid="{00000000-0005-0000-0000-0000F54B0000}"/>
    <cellStyle name="Normal 40 2 4 2 2 3" xfId="5996" xr:uid="{00000000-0005-0000-0000-00006C170000}"/>
    <cellStyle name="Normal 40 2 4 2 2 3 2" xfId="16048" xr:uid="{00000000-0005-0000-0000-0000B03E0000}"/>
    <cellStyle name="Normal 40 2 4 2 2 3 3" xfId="11028" xr:uid="{00000000-0005-0000-0000-0000142B0000}"/>
    <cellStyle name="Normal 40 2 4 2 2 3 3 3" xfId="26129" xr:uid="{00000000-0005-0000-0000-000011660000}"/>
    <cellStyle name="Normal 40 2 4 2 2 3 5" xfId="21116" xr:uid="{00000000-0005-0000-0000-00007C520000}"/>
    <cellStyle name="Normal 40 2 4 2 2 4" xfId="12706" xr:uid="{00000000-0005-0000-0000-0000A2310000}"/>
    <cellStyle name="Normal 40 2 4 2 2 4 3" xfId="27804" xr:uid="{00000000-0005-0000-0000-00009C6C0000}"/>
    <cellStyle name="Normal 40 2 4 2 2 5" xfId="7685" xr:uid="{00000000-0005-0000-0000-0000051E0000}"/>
    <cellStyle name="Normal 40 2 4 2 2 5 3" xfId="22787" xr:uid="{00000000-0005-0000-0000-000003590000}"/>
    <cellStyle name="Normal 40 2 4 2 2 7" xfId="17774" xr:uid="{00000000-0005-0000-0000-00006E450000}"/>
    <cellStyle name="Normal 40 2 4 2 3" xfId="3467" xr:uid="{00000000-0005-0000-0000-00008B0D0000}"/>
    <cellStyle name="Normal 40 2 4 2 3 2" xfId="13541" xr:uid="{00000000-0005-0000-0000-0000E5340000}"/>
    <cellStyle name="Normal 40 2 4 2 3 2 3" xfId="28639" xr:uid="{00000000-0005-0000-0000-0000DF6F0000}"/>
    <cellStyle name="Normal 40 2 4 2 3 3" xfId="8521" xr:uid="{00000000-0005-0000-0000-000049210000}"/>
    <cellStyle name="Normal 40 2 4 2 3 3 3" xfId="23622" xr:uid="{00000000-0005-0000-0000-0000465C0000}"/>
    <cellStyle name="Normal 40 2 4 2 3 5" xfId="18609" xr:uid="{00000000-0005-0000-0000-0000B1480000}"/>
    <cellStyle name="Normal 40 2 4 2 4" xfId="5160" xr:uid="{00000000-0005-0000-0000-000028140000}"/>
    <cellStyle name="Normal 40 2 4 2 4 2" xfId="15212" xr:uid="{00000000-0005-0000-0000-00006C3B0000}"/>
    <cellStyle name="Normal 40 2 4 2 4 2 3" xfId="30310" xr:uid="{00000000-0005-0000-0000-000066760000}"/>
    <cellStyle name="Normal 40 2 4 2 4 3" xfId="10192" xr:uid="{00000000-0005-0000-0000-0000D0270000}"/>
    <cellStyle name="Normal 40 2 4 2 4 3 3" xfId="25293" xr:uid="{00000000-0005-0000-0000-0000CD620000}"/>
    <cellStyle name="Normal 40 2 4 2 4 5" xfId="20280" xr:uid="{00000000-0005-0000-0000-0000384F0000}"/>
    <cellStyle name="Normal 40 2 4 2 5" xfId="11870" xr:uid="{00000000-0005-0000-0000-00005E2E0000}"/>
    <cellStyle name="Normal 40 2 4 2 5 3" xfId="26968" xr:uid="{00000000-0005-0000-0000-000058690000}"/>
    <cellStyle name="Normal 40 2 4 2 6" xfId="6849" xr:uid="{00000000-0005-0000-0000-0000C11A0000}"/>
    <cellStyle name="Normal 40 2 4 2 6 3" xfId="21951" xr:uid="{00000000-0005-0000-0000-0000BF550000}"/>
    <cellStyle name="Normal 40 2 4 2 8" xfId="16938" xr:uid="{00000000-0005-0000-0000-00002A420000}"/>
    <cellStyle name="Normal 40 2 4 3" xfId="2196" xr:uid="{00000000-0005-0000-0000-000094080000}"/>
    <cellStyle name="Normal 40 2 4 3 2" xfId="3886" xr:uid="{00000000-0005-0000-0000-00002E0F0000}"/>
    <cellStyle name="Normal 40 2 4 3 2 2" xfId="13959" xr:uid="{00000000-0005-0000-0000-000087360000}"/>
    <cellStyle name="Normal 40 2 4 3 2 2 3" xfId="29057" xr:uid="{00000000-0005-0000-0000-000081710000}"/>
    <cellStyle name="Normal 40 2 4 3 2 3" xfId="8939" xr:uid="{00000000-0005-0000-0000-0000EB220000}"/>
    <cellStyle name="Normal 40 2 4 3 2 3 3" xfId="24040" xr:uid="{00000000-0005-0000-0000-0000E85D0000}"/>
    <cellStyle name="Normal 40 2 4 3 2 5" xfId="19027" xr:uid="{00000000-0005-0000-0000-0000534A0000}"/>
    <cellStyle name="Normal 40 2 4 3 3" xfId="5578" xr:uid="{00000000-0005-0000-0000-0000CA150000}"/>
    <cellStyle name="Normal 40 2 4 3 3 2" xfId="15630" xr:uid="{00000000-0005-0000-0000-00000E3D0000}"/>
    <cellStyle name="Normal 40 2 4 3 3 3" xfId="10610" xr:uid="{00000000-0005-0000-0000-000072290000}"/>
    <cellStyle name="Normal 40 2 4 3 3 3 3" xfId="25711" xr:uid="{00000000-0005-0000-0000-00006F640000}"/>
    <cellStyle name="Normal 40 2 4 3 3 5" xfId="20698" xr:uid="{00000000-0005-0000-0000-0000DA500000}"/>
    <cellStyle name="Normal 40 2 4 3 4" xfId="12288" xr:uid="{00000000-0005-0000-0000-000000300000}"/>
    <cellStyle name="Normal 40 2 4 3 4 3" xfId="27386" xr:uid="{00000000-0005-0000-0000-0000FA6A0000}"/>
    <cellStyle name="Normal 40 2 4 3 5" xfId="7267" xr:uid="{00000000-0005-0000-0000-0000631C0000}"/>
    <cellStyle name="Normal 40 2 4 3 5 3" xfId="22369" xr:uid="{00000000-0005-0000-0000-000061570000}"/>
    <cellStyle name="Normal 40 2 4 3 7" xfId="17356" xr:uid="{00000000-0005-0000-0000-0000CC430000}"/>
    <cellStyle name="Normal 40 2 4 4" xfId="3049" xr:uid="{00000000-0005-0000-0000-0000E90B0000}"/>
    <cellStyle name="Normal 40 2 4 4 2" xfId="13123" xr:uid="{00000000-0005-0000-0000-000043330000}"/>
    <cellStyle name="Normal 40 2 4 4 2 3" xfId="28221" xr:uid="{00000000-0005-0000-0000-00003D6E0000}"/>
    <cellStyle name="Normal 40 2 4 4 3" xfId="8103" xr:uid="{00000000-0005-0000-0000-0000A71F0000}"/>
    <cellStyle name="Normal 40 2 4 4 3 3" xfId="23204" xr:uid="{00000000-0005-0000-0000-0000A45A0000}"/>
    <cellStyle name="Normal 40 2 4 4 5" xfId="18191" xr:uid="{00000000-0005-0000-0000-00000F470000}"/>
    <cellStyle name="Normal 40 2 4 5" xfId="4742" xr:uid="{00000000-0005-0000-0000-000086120000}"/>
    <cellStyle name="Normal 40 2 4 5 2" xfId="14794" xr:uid="{00000000-0005-0000-0000-0000CA390000}"/>
    <cellStyle name="Normal 40 2 4 5 2 3" xfId="29892" xr:uid="{00000000-0005-0000-0000-0000C4740000}"/>
    <cellStyle name="Normal 40 2 4 5 3" xfId="9774" xr:uid="{00000000-0005-0000-0000-00002E260000}"/>
    <cellStyle name="Normal 40 2 4 5 3 3" xfId="24875" xr:uid="{00000000-0005-0000-0000-00002B610000}"/>
    <cellStyle name="Normal 40 2 4 5 5" xfId="19862" xr:uid="{00000000-0005-0000-0000-0000964D0000}"/>
    <cellStyle name="Normal 40 2 4 6" xfId="11452" xr:uid="{00000000-0005-0000-0000-0000BC2C0000}"/>
    <cellStyle name="Normal 40 2 4 6 3" xfId="26550" xr:uid="{00000000-0005-0000-0000-0000B6670000}"/>
    <cellStyle name="Normal 40 2 4 7" xfId="6431" xr:uid="{00000000-0005-0000-0000-00001F190000}"/>
    <cellStyle name="Normal 40 2 4 7 3" xfId="21533" xr:uid="{00000000-0005-0000-0000-00001D540000}"/>
    <cellStyle name="Normal 40 2 4 9" xfId="16520" xr:uid="{00000000-0005-0000-0000-000088400000}"/>
    <cellStyle name="Normal 40 2 5" xfId="1565" xr:uid="{00000000-0005-0000-0000-00001D060000}"/>
    <cellStyle name="Normal 40 2 5 2" xfId="2406" xr:uid="{00000000-0005-0000-0000-000066090000}"/>
    <cellStyle name="Normal 40 2 5 2 2" xfId="4096" xr:uid="{00000000-0005-0000-0000-000000100000}"/>
    <cellStyle name="Normal 40 2 5 2 2 2" xfId="14169" xr:uid="{00000000-0005-0000-0000-000059370000}"/>
    <cellStyle name="Normal 40 2 5 2 2 2 3" xfId="29267" xr:uid="{00000000-0005-0000-0000-000053720000}"/>
    <cellStyle name="Normal 40 2 5 2 2 3" xfId="9149" xr:uid="{00000000-0005-0000-0000-0000BD230000}"/>
    <cellStyle name="Normal 40 2 5 2 2 3 3" xfId="24250" xr:uid="{00000000-0005-0000-0000-0000BA5E0000}"/>
    <cellStyle name="Normal 40 2 5 2 2 5" xfId="19237" xr:uid="{00000000-0005-0000-0000-0000254B0000}"/>
    <cellStyle name="Normal 40 2 5 2 3" xfId="5788" xr:uid="{00000000-0005-0000-0000-00009C160000}"/>
    <cellStyle name="Normal 40 2 5 2 3 2" xfId="15840" xr:uid="{00000000-0005-0000-0000-0000E03D0000}"/>
    <cellStyle name="Normal 40 2 5 2 3 3" xfId="10820" xr:uid="{00000000-0005-0000-0000-0000442A0000}"/>
    <cellStyle name="Normal 40 2 5 2 3 3 3" xfId="25921" xr:uid="{00000000-0005-0000-0000-000041650000}"/>
    <cellStyle name="Normal 40 2 5 2 3 5" xfId="20908" xr:uid="{00000000-0005-0000-0000-0000AC510000}"/>
    <cellStyle name="Normal 40 2 5 2 4" xfId="12498" xr:uid="{00000000-0005-0000-0000-0000D2300000}"/>
    <cellStyle name="Normal 40 2 5 2 4 3" xfId="27596" xr:uid="{00000000-0005-0000-0000-0000CC6B0000}"/>
    <cellStyle name="Normal 40 2 5 2 5" xfId="7477" xr:uid="{00000000-0005-0000-0000-0000351D0000}"/>
    <cellStyle name="Normal 40 2 5 2 5 3" xfId="22579" xr:uid="{00000000-0005-0000-0000-000033580000}"/>
    <cellStyle name="Normal 40 2 5 2 7" xfId="17566" xr:uid="{00000000-0005-0000-0000-00009E440000}"/>
    <cellStyle name="Normal 40 2 5 3" xfId="3259" xr:uid="{00000000-0005-0000-0000-0000BB0C0000}"/>
    <cellStyle name="Normal 40 2 5 3 2" xfId="13333" xr:uid="{00000000-0005-0000-0000-000015340000}"/>
    <cellStyle name="Normal 40 2 5 3 2 3" xfId="28431" xr:uid="{00000000-0005-0000-0000-00000F6F0000}"/>
    <cellStyle name="Normal 40 2 5 3 3" xfId="8313" xr:uid="{00000000-0005-0000-0000-000079200000}"/>
    <cellStyle name="Normal 40 2 5 3 3 3" xfId="23414" xr:uid="{00000000-0005-0000-0000-0000765B0000}"/>
    <cellStyle name="Normal 40 2 5 3 5" xfId="18401" xr:uid="{00000000-0005-0000-0000-0000E1470000}"/>
    <cellStyle name="Normal 40 2 5 4" xfId="4952" xr:uid="{00000000-0005-0000-0000-000058130000}"/>
    <cellStyle name="Normal 40 2 5 4 2" xfId="15004" xr:uid="{00000000-0005-0000-0000-00009C3A0000}"/>
    <cellStyle name="Normal 40 2 5 4 2 3" xfId="30102" xr:uid="{00000000-0005-0000-0000-000096750000}"/>
    <cellStyle name="Normal 40 2 5 4 3" xfId="9984" xr:uid="{00000000-0005-0000-0000-000000270000}"/>
    <cellStyle name="Normal 40 2 5 4 3 3" xfId="25085" xr:uid="{00000000-0005-0000-0000-0000FD610000}"/>
    <cellStyle name="Normal 40 2 5 4 5" xfId="20072" xr:uid="{00000000-0005-0000-0000-0000684E0000}"/>
    <cellStyle name="Normal 40 2 5 5" xfId="11662" xr:uid="{00000000-0005-0000-0000-00008E2D0000}"/>
    <cellStyle name="Normal 40 2 5 5 3" xfId="26760" xr:uid="{00000000-0005-0000-0000-000088680000}"/>
    <cellStyle name="Normal 40 2 5 6" xfId="6641" xr:uid="{00000000-0005-0000-0000-0000F1190000}"/>
    <cellStyle name="Normal 40 2 5 6 3" xfId="21743" xr:uid="{00000000-0005-0000-0000-0000EF540000}"/>
    <cellStyle name="Normal 40 2 5 8" xfId="16730" xr:uid="{00000000-0005-0000-0000-00005A410000}"/>
    <cellStyle name="Normal 40 2 6" xfId="1986" xr:uid="{00000000-0005-0000-0000-0000C2070000}"/>
    <cellStyle name="Normal 40 2 6 2" xfId="3678" xr:uid="{00000000-0005-0000-0000-00005E0E0000}"/>
    <cellStyle name="Normal 40 2 6 2 2" xfId="13751" xr:uid="{00000000-0005-0000-0000-0000B7350000}"/>
    <cellStyle name="Normal 40 2 6 2 2 3" xfId="28849" xr:uid="{00000000-0005-0000-0000-0000B1700000}"/>
    <cellStyle name="Normal 40 2 6 2 3" xfId="8731" xr:uid="{00000000-0005-0000-0000-00001B220000}"/>
    <cellStyle name="Normal 40 2 6 2 3 3" xfId="23832" xr:uid="{00000000-0005-0000-0000-0000185D0000}"/>
    <cellStyle name="Normal 40 2 6 2 5" xfId="18819" xr:uid="{00000000-0005-0000-0000-000083490000}"/>
    <cellStyle name="Normal 40 2 6 3" xfId="5370" xr:uid="{00000000-0005-0000-0000-0000FA140000}"/>
    <cellStyle name="Normal 40 2 6 3 2" xfId="15422" xr:uid="{00000000-0005-0000-0000-00003E3C0000}"/>
    <cellStyle name="Normal 40 2 6 3 2 3" xfId="30520" xr:uid="{00000000-0005-0000-0000-000038770000}"/>
    <cellStyle name="Normal 40 2 6 3 3" xfId="10402" xr:uid="{00000000-0005-0000-0000-0000A2280000}"/>
    <cellStyle name="Normal 40 2 6 3 3 3" xfId="25503" xr:uid="{00000000-0005-0000-0000-00009F630000}"/>
    <cellStyle name="Normal 40 2 6 3 5" xfId="20490" xr:uid="{00000000-0005-0000-0000-00000A500000}"/>
    <cellStyle name="Normal 40 2 6 4" xfId="12080" xr:uid="{00000000-0005-0000-0000-0000302F0000}"/>
    <cellStyle name="Normal 40 2 6 4 3" xfId="27178" xr:uid="{00000000-0005-0000-0000-00002A6A0000}"/>
    <cellStyle name="Normal 40 2 6 5" xfId="7059" xr:uid="{00000000-0005-0000-0000-0000931B0000}"/>
    <cellStyle name="Normal 40 2 6 5 3" xfId="22161" xr:uid="{00000000-0005-0000-0000-000091560000}"/>
    <cellStyle name="Normal 40 2 6 7" xfId="17148" xr:uid="{00000000-0005-0000-0000-0000FC420000}"/>
    <cellStyle name="Normal 40 2 7" xfId="2837" xr:uid="{00000000-0005-0000-0000-0000150B0000}"/>
    <cellStyle name="Normal 40 2 7 2" xfId="12915" xr:uid="{00000000-0005-0000-0000-000073320000}"/>
    <cellStyle name="Normal 40 2 7 2 3" xfId="28013" xr:uid="{00000000-0005-0000-0000-00006D6D0000}"/>
    <cellStyle name="Normal 40 2 7 3" xfId="7895" xr:uid="{00000000-0005-0000-0000-0000D71E0000}"/>
    <cellStyle name="Normal 40 2 7 3 3" xfId="22996" xr:uid="{00000000-0005-0000-0000-0000D4590000}"/>
    <cellStyle name="Normal 40 2 7 5" xfId="17983" xr:uid="{00000000-0005-0000-0000-00003F460000}"/>
    <cellStyle name="Normal 40 2 8" xfId="4531" xr:uid="{00000000-0005-0000-0000-0000B3110000}"/>
    <cellStyle name="Normal 40 2 8 2" xfId="14586" xr:uid="{00000000-0005-0000-0000-0000FA380000}"/>
    <cellStyle name="Normal 40 2 8 2 3" xfId="29684" xr:uid="{00000000-0005-0000-0000-0000F4730000}"/>
    <cellStyle name="Normal 40 2 8 3" xfId="9566" xr:uid="{00000000-0005-0000-0000-00005E250000}"/>
    <cellStyle name="Normal 40 2 8 3 3" xfId="24667" xr:uid="{00000000-0005-0000-0000-00005B600000}"/>
    <cellStyle name="Normal 40 2 8 5" xfId="19654" xr:uid="{00000000-0005-0000-0000-0000C64C0000}"/>
    <cellStyle name="Normal 40 2 9" xfId="11242" xr:uid="{00000000-0005-0000-0000-0000EA2B0000}"/>
    <cellStyle name="Normal 40 2 9 3" xfId="26342" xr:uid="{00000000-0005-0000-0000-0000E6660000}"/>
    <cellStyle name="Normal 41" xfId="171" xr:uid="{00000000-0005-0000-0000-0000AB000000}"/>
    <cellStyle name="Normal 41 2" xfId="860" xr:uid="{00000000-0005-0000-0000-00005C030000}"/>
    <cellStyle name="Normal 41 2 10" xfId="6222" xr:uid="{00000000-0005-0000-0000-00004E180000}"/>
    <cellStyle name="Normal 41 2 10 3" xfId="21326" xr:uid="{00000000-0005-0000-0000-00004E530000}"/>
    <cellStyle name="Normal 41 2 12" xfId="16311" xr:uid="{00000000-0005-0000-0000-0000B73F0000}"/>
    <cellStyle name="Normal 41 2 2" xfId="1186" xr:uid="{00000000-0005-0000-0000-0000A2040000}"/>
    <cellStyle name="Normal 41 2 2 11" xfId="16365" xr:uid="{00000000-0005-0000-0000-0000ED3F0000}"/>
    <cellStyle name="Normal 41 2 2 2" xfId="1294" xr:uid="{00000000-0005-0000-0000-00000E050000}"/>
    <cellStyle name="Normal 41 2 2 2 10" xfId="16469" xr:uid="{00000000-0005-0000-0000-000055400000}"/>
    <cellStyle name="Normal 41 2 2 2 2" xfId="1511" xr:uid="{00000000-0005-0000-0000-0000E7050000}"/>
    <cellStyle name="Normal 41 2 2 2 2 2" xfId="1932" xr:uid="{00000000-0005-0000-0000-00008C070000}"/>
    <cellStyle name="Normal 41 2 2 2 2 2 2" xfId="2771" xr:uid="{00000000-0005-0000-0000-0000D30A0000}"/>
    <cellStyle name="Normal 41 2 2 2 2 2 2 2" xfId="4461" xr:uid="{00000000-0005-0000-0000-00006D110000}"/>
    <cellStyle name="Normal 41 2 2 2 2 2 2 2 2" xfId="14534" xr:uid="{00000000-0005-0000-0000-0000C6380000}"/>
    <cellStyle name="Normal 41 2 2 2 2 2 2 2 2 3" xfId="29632" xr:uid="{00000000-0005-0000-0000-0000C0730000}"/>
    <cellStyle name="Normal 41 2 2 2 2 2 2 2 3" xfId="9514" xr:uid="{00000000-0005-0000-0000-00002A250000}"/>
    <cellStyle name="Normal 41 2 2 2 2 2 2 2 3 3" xfId="24615" xr:uid="{00000000-0005-0000-0000-000027600000}"/>
    <cellStyle name="Normal 41 2 2 2 2 2 2 2 5" xfId="19602" xr:uid="{00000000-0005-0000-0000-0000924C0000}"/>
    <cellStyle name="Normal 41 2 2 2 2 2 2 3" xfId="6153" xr:uid="{00000000-0005-0000-0000-000009180000}"/>
    <cellStyle name="Normal 41 2 2 2 2 2 2 3 2" xfId="16205" xr:uid="{00000000-0005-0000-0000-00004D3F0000}"/>
    <cellStyle name="Normal 41 2 2 2 2 2 2 3 3" xfId="11185" xr:uid="{00000000-0005-0000-0000-0000B12B0000}"/>
    <cellStyle name="Normal 41 2 2 2 2 2 2 3 3 3" xfId="26286" xr:uid="{00000000-0005-0000-0000-0000AE660000}"/>
    <cellStyle name="Normal 41 2 2 2 2 2 2 3 5" xfId="21273" xr:uid="{00000000-0005-0000-0000-000019530000}"/>
    <cellStyle name="Normal 41 2 2 2 2 2 2 4" xfId="12863" xr:uid="{00000000-0005-0000-0000-00003F320000}"/>
    <cellStyle name="Normal 41 2 2 2 2 2 2 4 3" xfId="27961" xr:uid="{00000000-0005-0000-0000-0000396D0000}"/>
    <cellStyle name="Normal 41 2 2 2 2 2 2 5" xfId="7842" xr:uid="{00000000-0005-0000-0000-0000A21E0000}"/>
    <cellStyle name="Normal 41 2 2 2 2 2 2 5 3" xfId="22944" xr:uid="{00000000-0005-0000-0000-0000A0590000}"/>
    <cellStyle name="Normal 41 2 2 2 2 2 2 7" xfId="17931" xr:uid="{00000000-0005-0000-0000-00000B460000}"/>
    <cellStyle name="Normal 41 2 2 2 2 2 3" xfId="3624" xr:uid="{00000000-0005-0000-0000-0000280E0000}"/>
    <cellStyle name="Normal 41 2 2 2 2 2 3 2" xfId="13698" xr:uid="{00000000-0005-0000-0000-000082350000}"/>
    <cellStyle name="Normal 41 2 2 2 2 2 3 2 3" xfId="28796" xr:uid="{00000000-0005-0000-0000-00007C700000}"/>
    <cellStyle name="Normal 41 2 2 2 2 2 3 3" xfId="8678" xr:uid="{00000000-0005-0000-0000-0000E6210000}"/>
    <cellStyle name="Normal 41 2 2 2 2 2 3 3 3" xfId="23779" xr:uid="{00000000-0005-0000-0000-0000E35C0000}"/>
    <cellStyle name="Normal 41 2 2 2 2 2 3 5" xfId="18766" xr:uid="{00000000-0005-0000-0000-00004E490000}"/>
    <cellStyle name="Normal 41 2 2 2 2 2 4" xfId="5317" xr:uid="{00000000-0005-0000-0000-0000C5140000}"/>
    <cellStyle name="Normal 41 2 2 2 2 2 4 2" xfId="15369" xr:uid="{00000000-0005-0000-0000-0000093C0000}"/>
    <cellStyle name="Normal 41 2 2 2 2 2 4 2 3" xfId="30467" xr:uid="{00000000-0005-0000-0000-000003770000}"/>
    <cellStyle name="Normal 41 2 2 2 2 2 4 3" xfId="10349" xr:uid="{00000000-0005-0000-0000-00006D280000}"/>
    <cellStyle name="Normal 41 2 2 2 2 2 4 3 3" xfId="25450" xr:uid="{00000000-0005-0000-0000-00006A630000}"/>
    <cellStyle name="Normal 41 2 2 2 2 2 4 5" xfId="20437" xr:uid="{00000000-0005-0000-0000-0000D54F0000}"/>
    <cellStyle name="Normal 41 2 2 2 2 2 5" xfId="12027" xr:uid="{00000000-0005-0000-0000-0000FB2E0000}"/>
    <cellStyle name="Normal 41 2 2 2 2 2 5 3" xfId="27125" xr:uid="{00000000-0005-0000-0000-0000F5690000}"/>
    <cellStyle name="Normal 41 2 2 2 2 2 6" xfId="7006" xr:uid="{00000000-0005-0000-0000-00005E1B0000}"/>
    <cellStyle name="Normal 41 2 2 2 2 2 6 3" xfId="22108" xr:uid="{00000000-0005-0000-0000-00005C560000}"/>
    <cellStyle name="Normal 41 2 2 2 2 2 8" xfId="17095" xr:uid="{00000000-0005-0000-0000-0000C7420000}"/>
    <cellStyle name="Normal 41 2 2 2 2 3" xfId="2353" xr:uid="{00000000-0005-0000-0000-000031090000}"/>
    <cellStyle name="Normal 41 2 2 2 2 3 2" xfId="4043" xr:uid="{00000000-0005-0000-0000-0000CB0F0000}"/>
    <cellStyle name="Normal 41 2 2 2 2 3 2 2" xfId="14116" xr:uid="{00000000-0005-0000-0000-000024370000}"/>
    <cellStyle name="Normal 41 2 2 2 2 3 2 2 3" xfId="29214" xr:uid="{00000000-0005-0000-0000-00001E720000}"/>
    <cellStyle name="Normal 41 2 2 2 2 3 2 3" xfId="9096" xr:uid="{00000000-0005-0000-0000-000088230000}"/>
    <cellStyle name="Normal 41 2 2 2 2 3 2 3 3" xfId="24197" xr:uid="{00000000-0005-0000-0000-0000855E0000}"/>
    <cellStyle name="Normal 41 2 2 2 2 3 2 5" xfId="19184" xr:uid="{00000000-0005-0000-0000-0000F04A0000}"/>
    <cellStyle name="Normal 41 2 2 2 2 3 3" xfId="5735" xr:uid="{00000000-0005-0000-0000-000067160000}"/>
    <cellStyle name="Normal 41 2 2 2 2 3 3 2" xfId="15787" xr:uid="{00000000-0005-0000-0000-0000AB3D0000}"/>
    <cellStyle name="Normal 41 2 2 2 2 3 3 3" xfId="10767" xr:uid="{00000000-0005-0000-0000-00000F2A0000}"/>
    <cellStyle name="Normal 41 2 2 2 2 3 3 3 3" xfId="25868" xr:uid="{00000000-0005-0000-0000-00000C650000}"/>
    <cellStyle name="Normal 41 2 2 2 2 3 3 5" xfId="20855" xr:uid="{00000000-0005-0000-0000-000077510000}"/>
    <cellStyle name="Normal 41 2 2 2 2 3 4" xfId="12445" xr:uid="{00000000-0005-0000-0000-00009D300000}"/>
    <cellStyle name="Normal 41 2 2 2 2 3 4 3" xfId="27543" xr:uid="{00000000-0005-0000-0000-0000976B0000}"/>
    <cellStyle name="Normal 41 2 2 2 2 3 5" xfId="7424" xr:uid="{00000000-0005-0000-0000-0000001D0000}"/>
    <cellStyle name="Normal 41 2 2 2 2 3 5 3" xfId="22526" xr:uid="{00000000-0005-0000-0000-0000FE570000}"/>
    <cellStyle name="Normal 41 2 2 2 2 3 7" xfId="17513" xr:uid="{00000000-0005-0000-0000-000069440000}"/>
    <cellStyle name="Normal 41 2 2 2 2 4" xfId="3206" xr:uid="{00000000-0005-0000-0000-0000860C0000}"/>
    <cellStyle name="Normal 41 2 2 2 2 4 2" xfId="13280" xr:uid="{00000000-0005-0000-0000-0000E0330000}"/>
    <cellStyle name="Normal 41 2 2 2 2 4 2 3" xfId="28378" xr:uid="{00000000-0005-0000-0000-0000DA6E0000}"/>
    <cellStyle name="Normal 41 2 2 2 2 4 3" xfId="8260" xr:uid="{00000000-0005-0000-0000-000044200000}"/>
    <cellStyle name="Normal 41 2 2 2 2 4 3 3" xfId="23361" xr:uid="{00000000-0005-0000-0000-0000415B0000}"/>
    <cellStyle name="Normal 41 2 2 2 2 4 5" xfId="18348" xr:uid="{00000000-0005-0000-0000-0000AC470000}"/>
    <cellStyle name="Normal 41 2 2 2 2 5" xfId="4899" xr:uid="{00000000-0005-0000-0000-000023130000}"/>
    <cellStyle name="Normal 41 2 2 2 2 5 2" xfId="14951" xr:uid="{00000000-0005-0000-0000-0000673A0000}"/>
    <cellStyle name="Normal 41 2 2 2 2 5 2 3" xfId="30049" xr:uid="{00000000-0005-0000-0000-000061750000}"/>
    <cellStyle name="Normal 41 2 2 2 2 5 3" xfId="9931" xr:uid="{00000000-0005-0000-0000-0000CB260000}"/>
    <cellStyle name="Normal 41 2 2 2 2 5 3 3" xfId="25032" xr:uid="{00000000-0005-0000-0000-0000C8610000}"/>
    <cellStyle name="Normal 41 2 2 2 2 5 5" xfId="20019" xr:uid="{00000000-0005-0000-0000-0000334E0000}"/>
    <cellStyle name="Normal 41 2 2 2 2 6" xfId="11609" xr:uid="{00000000-0005-0000-0000-0000592D0000}"/>
    <cellStyle name="Normal 41 2 2 2 2 6 3" xfId="26707" xr:uid="{00000000-0005-0000-0000-000053680000}"/>
    <cellStyle name="Normal 41 2 2 2 2 7" xfId="6588" xr:uid="{00000000-0005-0000-0000-0000BC190000}"/>
    <cellStyle name="Normal 41 2 2 2 2 7 3" xfId="21690" xr:uid="{00000000-0005-0000-0000-0000BA540000}"/>
    <cellStyle name="Normal 41 2 2 2 2 9" xfId="16677" xr:uid="{00000000-0005-0000-0000-000025410000}"/>
    <cellStyle name="Normal 41 2 2 2 3" xfId="1724" xr:uid="{00000000-0005-0000-0000-0000BC060000}"/>
    <cellStyle name="Normal 41 2 2 2 3 2" xfId="2563" xr:uid="{00000000-0005-0000-0000-0000030A0000}"/>
    <cellStyle name="Normal 41 2 2 2 3 2 2" xfId="4253" xr:uid="{00000000-0005-0000-0000-00009D100000}"/>
    <cellStyle name="Normal 41 2 2 2 3 2 2 2" xfId="14326" xr:uid="{00000000-0005-0000-0000-0000F6370000}"/>
    <cellStyle name="Normal 41 2 2 2 3 2 2 2 3" xfId="29424" xr:uid="{00000000-0005-0000-0000-0000F0720000}"/>
    <cellStyle name="Normal 41 2 2 2 3 2 2 3" xfId="9306" xr:uid="{00000000-0005-0000-0000-00005A240000}"/>
    <cellStyle name="Normal 41 2 2 2 3 2 2 3 3" xfId="24407" xr:uid="{00000000-0005-0000-0000-0000575F0000}"/>
    <cellStyle name="Normal 41 2 2 2 3 2 2 5" xfId="19394" xr:uid="{00000000-0005-0000-0000-0000C24B0000}"/>
    <cellStyle name="Normal 41 2 2 2 3 2 3" xfId="5945" xr:uid="{00000000-0005-0000-0000-000039170000}"/>
    <cellStyle name="Normal 41 2 2 2 3 2 3 2" xfId="15997" xr:uid="{00000000-0005-0000-0000-00007D3E0000}"/>
    <cellStyle name="Normal 41 2 2 2 3 2 3 3" xfId="10977" xr:uid="{00000000-0005-0000-0000-0000E12A0000}"/>
    <cellStyle name="Normal 41 2 2 2 3 2 3 3 3" xfId="26078" xr:uid="{00000000-0005-0000-0000-0000DE650000}"/>
    <cellStyle name="Normal 41 2 2 2 3 2 3 5" xfId="21065" xr:uid="{00000000-0005-0000-0000-000049520000}"/>
    <cellStyle name="Normal 41 2 2 2 3 2 4" xfId="12655" xr:uid="{00000000-0005-0000-0000-00006F310000}"/>
    <cellStyle name="Normal 41 2 2 2 3 2 4 3" xfId="27753" xr:uid="{00000000-0005-0000-0000-0000696C0000}"/>
    <cellStyle name="Normal 41 2 2 2 3 2 5" xfId="7634" xr:uid="{00000000-0005-0000-0000-0000D21D0000}"/>
    <cellStyle name="Normal 41 2 2 2 3 2 5 3" xfId="22736" xr:uid="{00000000-0005-0000-0000-0000D0580000}"/>
    <cellStyle name="Normal 41 2 2 2 3 2 7" xfId="17723" xr:uid="{00000000-0005-0000-0000-00003B450000}"/>
    <cellStyle name="Normal 41 2 2 2 3 3" xfId="3416" xr:uid="{00000000-0005-0000-0000-0000580D0000}"/>
    <cellStyle name="Normal 41 2 2 2 3 3 2" xfId="13490" xr:uid="{00000000-0005-0000-0000-0000B2340000}"/>
    <cellStyle name="Normal 41 2 2 2 3 3 2 3" xfId="28588" xr:uid="{00000000-0005-0000-0000-0000AC6F0000}"/>
    <cellStyle name="Normal 41 2 2 2 3 3 3" xfId="8470" xr:uid="{00000000-0005-0000-0000-000016210000}"/>
    <cellStyle name="Normal 41 2 2 2 3 3 3 3" xfId="23571" xr:uid="{00000000-0005-0000-0000-0000135C0000}"/>
    <cellStyle name="Normal 41 2 2 2 3 3 5" xfId="18558" xr:uid="{00000000-0005-0000-0000-00007E480000}"/>
    <cellStyle name="Normal 41 2 2 2 3 4" xfId="5109" xr:uid="{00000000-0005-0000-0000-0000F5130000}"/>
    <cellStyle name="Normal 41 2 2 2 3 4 2" xfId="15161" xr:uid="{00000000-0005-0000-0000-0000393B0000}"/>
    <cellStyle name="Normal 41 2 2 2 3 4 2 3" xfId="30259" xr:uid="{00000000-0005-0000-0000-000033760000}"/>
    <cellStyle name="Normal 41 2 2 2 3 4 3" xfId="10141" xr:uid="{00000000-0005-0000-0000-00009D270000}"/>
    <cellStyle name="Normal 41 2 2 2 3 4 3 3" xfId="25242" xr:uid="{00000000-0005-0000-0000-00009A620000}"/>
    <cellStyle name="Normal 41 2 2 2 3 4 5" xfId="20229" xr:uid="{00000000-0005-0000-0000-0000054F0000}"/>
    <cellStyle name="Normal 41 2 2 2 3 5" xfId="11819" xr:uid="{00000000-0005-0000-0000-00002B2E0000}"/>
    <cellStyle name="Normal 41 2 2 2 3 5 3" xfId="26917" xr:uid="{00000000-0005-0000-0000-000025690000}"/>
    <cellStyle name="Normal 41 2 2 2 3 6" xfId="6798" xr:uid="{00000000-0005-0000-0000-00008E1A0000}"/>
    <cellStyle name="Normal 41 2 2 2 3 6 3" xfId="21900" xr:uid="{00000000-0005-0000-0000-00008C550000}"/>
    <cellStyle name="Normal 41 2 2 2 3 8" xfId="16887" xr:uid="{00000000-0005-0000-0000-0000F7410000}"/>
    <cellStyle name="Normal 41 2 2 2 4" xfId="2145" xr:uid="{00000000-0005-0000-0000-000061080000}"/>
    <cellStyle name="Normal 41 2 2 2 4 2" xfId="3835" xr:uid="{00000000-0005-0000-0000-0000FB0E0000}"/>
    <cellStyle name="Normal 41 2 2 2 4 2 2" xfId="13908" xr:uid="{00000000-0005-0000-0000-000054360000}"/>
    <cellStyle name="Normal 41 2 2 2 4 2 2 3" xfId="29006" xr:uid="{00000000-0005-0000-0000-00004E710000}"/>
    <cellStyle name="Normal 41 2 2 2 4 2 3" xfId="8888" xr:uid="{00000000-0005-0000-0000-0000B8220000}"/>
    <cellStyle name="Normal 41 2 2 2 4 2 3 3" xfId="23989" xr:uid="{00000000-0005-0000-0000-0000B55D0000}"/>
    <cellStyle name="Normal 41 2 2 2 4 2 5" xfId="18976" xr:uid="{00000000-0005-0000-0000-0000204A0000}"/>
    <cellStyle name="Normal 41 2 2 2 4 3" xfId="5527" xr:uid="{00000000-0005-0000-0000-000097150000}"/>
    <cellStyle name="Normal 41 2 2 2 4 3 2" xfId="15579" xr:uid="{00000000-0005-0000-0000-0000DB3C0000}"/>
    <cellStyle name="Normal 41 2 2 2 4 3 2 3" xfId="30677" xr:uid="{00000000-0005-0000-0000-0000D5770000}"/>
    <cellStyle name="Normal 41 2 2 2 4 3 3" xfId="10559" xr:uid="{00000000-0005-0000-0000-00003F290000}"/>
    <cellStyle name="Normal 41 2 2 2 4 3 3 3" xfId="25660" xr:uid="{00000000-0005-0000-0000-00003C640000}"/>
    <cellStyle name="Normal 41 2 2 2 4 3 5" xfId="20647" xr:uid="{00000000-0005-0000-0000-0000A7500000}"/>
    <cellStyle name="Normal 41 2 2 2 4 4" xfId="12237" xr:uid="{00000000-0005-0000-0000-0000CD2F0000}"/>
    <cellStyle name="Normal 41 2 2 2 4 4 3" xfId="27335" xr:uid="{00000000-0005-0000-0000-0000C76A0000}"/>
    <cellStyle name="Normal 41 2 2 2 4 5" xfId="7216" xr:uid="{00000000-0005-0000-0000-0000301C0000}"/>
    <cellStyle name="Normal 41 2 2 2 4 5 3" xfId="22318" xr:uid="{00000000-0005-0000-0000-00002E570000}"/>
    <cellStyle name="Normal 41 2 2 2 4 7" xfId="17305" xr:uid="{00000000-0005-0000-0000-000099430000}"/>
    <cellStyle name="Normal 41 2 2 2 5" xfId="2998" xr:uid="{00000000-0005-0000-0000-0000B60B0000}"/>
    <cellStyle name="Normal 41 2 2 2 5 2" xfId="13072" xr:uid="{00000000-0005-0000-0000-000010330000}"/>
    <cellStyle name="Normal 41 2 2 2 5 2 3" xfId="28170" xr:uid="{00000000-0005-0000-0000-00000A6E0000}"/>
    <cellStyle name="Normal 41 2 2 2 5 3" xfId="8052" xr:uid="{00000000-0005-0000-0000-0000741F0000}"/>
    <cellStyle name="Normal 41 2 2 2 5 3 3" xfId="23153" xr:uid="{00000000-0005-0000-0000-0000715A0000}"/>
    <cellStyle name="Normal 41 2 2 2 5 5" xfId="18140" xr:uid="{00000000-0005-0000-0000-0000DC460000}"/>
    <cellStyle name="Normal 41 2 2 2 6" xfId="4691" xr:uid="{00000000-0005-0000-0000-000053120000}"/>
    <cellStyle name="Normal 41 2 2 2 6 2" xfId="14743" xr:uid="{00000000-0005-0000-0000-000097390000}"/>
    <cellStyle name="Normal 41 2 2 2 6 2 3" xfId="29841" xr:uid="{00000000-0005-0000-0000-000091740000}"/>
    <cellStyle name="Normal 41 2 2 2 6 3" xfId="9723" xr:uid="{00000000-0005-0000-0000-0000FB250000}"/>
    <cellStyle name="Normal 41 2 2 2 6 3 3" xfId="24824" xr:uid="{00000000-0005-0000-0000-0000F8600000}"/>
    <cellStyle name="Normal 41 2 2 2 6 5" xfId="19811" xr:uid="{00000000-0005-0000-0000-0000634D0000}"/>
    <cellStyle name="Normal 41 2 2 2 7" xfId="11401" xr:uid="{00000000-0005-0000-0000-0000892C0000}"/>
    <cellStyle name="Normal 41 2 2 2 7 3" xfId="26499" xr:uid="{00000000-0005-0000-0000-000083670000}"/>
    <cellStyle name="Normal 41 2 2 2 8" xfId="6380" xr:uid="{00000000-0005-0000-0000-0000EC180000}"/>
    <cellStyle name="Normal 41 2 2 2 8 3" xfId="21482" xr:uid="{00000000-0005-0000-0000-0000EA530000}"/>
    <cellStyle name="Normal 41 2 2 3" xfId="1407" xr:uid="{00000000-0005-0000-0000-00007F050000}"/>
    <cellStyle name="Normal 41 2 2 3 2" xfId="1828" xr:uid="{00000000-0005-0000-0000-000024070000}"/>
    <cellStyle name="Normal 41 2 2 3 2 2" xfId="2667" xr:uid="{00000000-0005-0000-0000-00006B0A0000}"/>
    <cellStyle name="Normal 41 2 2 3 2 2 2" xfId="4357" xr:uid="{00000000-0005-0000-0000-000005110000}"/>
    <cellStyle name="Normal 41 2 2 3 2 2 2 2" xfId="14430" xr:uid="{00000000-0005-0000-0000-00005E380000}"/>
    <cellStyle name="Normal 41 2 2 3 2 2 2 2 3" xfId="29528" xr:uid="{00000000-0005-0000-0000-000058730000}"/>
    <cellStyle name="Normal 41 2 2 3 2 2 2 3" xfId="9410" xr:uid="{00000000-0005-0000-0000-0000C2240000}"/>
    <cellStyle name="Normal 41 2 2 3 2 2 2 3 3" xfId="24511" xr:uid="{00000000-0005-0000-0000-0000BF5F0000}"/>
    <cellStyle name="Normal 41 2 2 3 2 2 2 5" xfId="19498" xr:uid="{00000000-0005-0000-0000-00002A4C0000}"/>
    <cellStyle name="Normal 41 2 2 3 2 2 3" xfId="6049" xr:uid="{00000000-0005-0000-0000-0000A1170000}"/>
    <cellStyle name="Normal 41 2 2 3 2 2 3 2" xfId="16101" xr:uid="{00000000-0005-0000-0000-0000E53E0000}"/>
    <cellStyle name="Normal 41 2 2 3 2 2 3 3" xfId="11081" xr:uid="{00000000-0005-0000-0000-0000492B0000}"/>
    <cellStyle name="Normal 41 2 2 3 2 2 3 3 3" xfId="26182" xr:uid="{00000000-0005-0000-0000-000046660000}"/>
    <cellStyle name="Normal 41 2 2 3 2 2 3 5" xfId="21169" xr:uid="{00000000-0005-0000-0000-0000B1520000}"/>
    <cellStyle name="Normal 41 2 2 3 2 2 4" xfId="12759" xr:uid="{00000000-0005-0000-0000-0000D7310000}"/>
    <cellStyle name="Normal 41 2 2 3 2 2 4 3" xfId="27857" xr:uid="{00000000-0005-0000-0000-0000D16C0000}"/>
    <cellStyle name="Normal 41 2 2 3 2 2 5" xfId="7738" xr:uid="{00000000-0005-0000-0000-00003A1E0000}"/>
    <cellStyle name="Normal 41 2 2 3 2 2 5 3" xfId="22840" xr:uid="{00000000-0005-0000-0000-000038590000}"/>
    <cellStyle name="Normal 41 2 2 3 2 2 7" xfId="17827" xr:uid="{00000000-0005-0000-0000-0000A3450000}"/>
    <cellStyle name="Normal 41 2 2 3 2 3" xfId="3520" xr:uid="{00000000-0005-0000-0000-0000C00D0000}"/>
    <cellStyle name="Normal 41 2 2 3 2 3 2" xfId="13594" xr:uid="{00000000-0005-0000-0000-00001A350000}"/>
    <cellStyle name="Normal 41 2 2 3 2 3 2 3" xfId="28692" xr:uid="{00000000-0005-0000-0000-000014700000}"/>
    <cellStyle name="Normal 41 2 2 3 2 3 3" xfId="8574" xr:uid="{00000000-0005-0000-0000-00007E210000}"/>
    <cellStyle name="Normal 41 2 2 3 2 3 3 3" xfId="23675" xr:uid="{00000000-0005-0000-0000-00007B5C0000}"/>
    <cellStyle name="Normal 41 2 2 3 2 3 5" xfId="18662" xr:uid="{00000000-0005-0000-0000-0000E6480000}"/>
    <cellStyle name="Normal 41 2 2 3 2 4" xfId="5213" xr:uid="{00000000-0005-0000-0000-00005D140000}"/>
    <cellStyle name="Normal 41 2 2 3 2 4 2" xfId="15265" xr:uid="{00000000-0005-0000-0000-0000A13B0000}"/>
    <cellStyle name="Normal 41 2 2 3 2 4 2 3" xfId="30363" xr:uid="{00000000-0005-0000-0000-00009B760000}"/>
    <cellStyle name="Normal 41 2 2 3 2 4 3" xfId="10245" xr:uid="{00000000-0005-0000-0000-000005280000}"/>
    <cellStyle name="Normal 41 2 2 3 2 4 3 3" xfId="25346" xr:uid="{00000000-0005-0000-0000-000002630000}"/>
    <cellStyle name="Normal 41 2 2 3 2 4 5" xfId="20333" xr:uid="{00000000-0005-0000-0000-00006D4F0000}"/>
    <cellStyle name="Normal 41 2 2 3 2 5" xfId="11923" xr:uid="{00000000-0005-0000-0000-0000932E0000}"/>
    <cellStyle name="Normal 41 2 2 3 2 5 3" xfId="27021" xr:uid="{00000000-0005-0000-0000-00008D690000}"/>
    <cellStyle name="Normal 41 2 2 3 2 6" xfId="6902" xr:uid="{00000000-0005-0000-0000-0000F61A0000}"/>
    <cellStyle name="Normal 41 2 2 3 2 6 3" xfId="22004" xr:uid="{00000000-0005-0000-0000-0000F4550000}"/>
    <cellStyle name="Normal 41 2 2 3 2 8" xfId="16991" xr:uid="{00000000-0005-0000-0000-00005F420000}"/>
    <cellStyle name="Normal 41 2 2 3 3" xfId="2249" xr:uid="{00000000-0005-0000-0000-0000C9080000}"/>
    <cellStyle name="Normal 41 2 2 3 3 2" xfId="3939" xr:uid="{00000000-0005-0000-0000-0000630F0000}"/>
    <cellStyle name="Normal 41 2 2 3 3 2 2" xfId="14012" xr:uid="{00000000-0005-0000-0000-0000BC360000}"/>
    <cellStyle name="Normal 41 2 2 3 3 2 2 3" xfId="29110" xr:uid="{00000000-0005-0000-0000-0000B6710000}"/>
    <cellStyle name="Normal 41 2 2 3 3 2 3" xfId="8992" xr:uid="{00000000-0005-0000-0000-000020230000}"/>
    <cellStyle name="Normal 41 2 2 3 3 2 3 3" xfId="24093" xr:uid="{00000000-0005-0000-0000-00001D5E0000}"/>
    <cellStyle name="Normal 41 2 2 3 3 2 5" xfId="19080" xr:uid="{00000000-0005-0000-0000-0000884A0000}"/>
    <cellStyle name="Normal 41 2 2 3 3 3" xfId="5631" xr:uid="{00000000-0005-0000-0000-0000FF150000}"/>
    <cellStyle name="Normal 41 2 2 3 3 3 2" xfId="15683" xr:uid="{00000000-0005-0000-0000-0000433D0000}"/>
    <cellStyle name="Normal 41 2 2 3 3 3 3" xfId="10663" xr:uid="{00000000-0005-0000-0000-0000A7290000}"/>
    <cellStyle name="Normal 41 2 2 3 3 3 3 3" xfId="25764" xr:uid="{00000000-0005-0000-0000-0000A4640000}"/>
    <cellStyle name="Normal 41 2 2 3 3 3 5" xfId="20751" xr:uid="{00000000-0005-0000-0000-00000F510000}"/>
    <cellStyle name="Normal 41 2 2 3 3 4" xfId="12341" xr:uid="{00000000-0005-0000-0000-000035300000}"/>
    <cellStyle name="Normal 41 2 2 3 3 4 3" xfId="27439" xr:uid="{00000000-0005-0000-0000-00002F6B0000}"/>
    <cellStyle name="Normal 41 2 2 3 3 5" xfId="7320" xr:uid="{00000000-0005-0000-0000-0000981C0000}"/>
    <cellStyle name="Normal 41 2 2 3 3 5 3" xfId="22422" xr:uid="{00000000-0005-0000-0000-000096570000}"/>
    <cellStyle name="Normal 41 2 2 3 3 7" xfId="17409" xr:uid="{00000000-0005-0000-0000-000001440000}"/>
    <cellStyle name="Normal 41 2 2 3 4" xfId="3102" xr:uid="{00000000-0005-0000-0000-00001E0C0000}"/>
    <cellStyle name="Normal 41 2 2 3 4 2" xfId="13176" xr:uid="{00000000-0005-0000-0000-000078330000}"/>
    <cellStyle name="Normal 41 2 2 3 4 2 3" xfId="28274" xr:uid="{00000000-0005-0000-0000-0000726E0000}"/>
    <cellStyle name="Normal 41 2 2 3 4 3" xfId="8156" xr:uid="{00000000-0005-0000-0000-0000DC1F0000}"/>
    <cellStyle name="Normal 41 2 2 3 4 3 3" xfId="23257" xr:uid="{00000000-0005-0000-0000-0000D95A0000}"/>
    <cellStyle name="Normal 41 2 2 3 4 5" xfId="18244" xr:uid="{00000000-0005-0000-0000-000044470000}"/>
    <cellStyle name="Normal 41 2 2 3 5" xfId="4795" xr:uid="{00000000-0005-0000-0000-0000BB120000}"/>
    <cellStyle name="Normal 41 2 2 3 5 2" xfId="14847" xr:uid="{00000000-0005-0000-0000-0000FF390000}"/>
    <cellStyle name="Normal 41 2 2 3 5 2 3" xfId="29945" xr:uid="{00000000-0005-0000-0000-0000F9740000}"/>
    <cellStyle name="Normal 41 2 2 3 5 3" xfId="9827" xr:uid="{00000000-0005-0000-0000-000063260000}"/>
    <cellStyle name="Normal 41 2 2 3 5 3 3" xfId="24928" xr:uid="{00000000-0005-0000-0000-000060610000}"/>
    <cellStyle name="Normal 41 2 2 3 5 5" xfId="19915" xr:uid="{00000000-0005-0000-0000-0000CB4D0000}"/>
    <cellStyle name="Normal 41 2 2 3 6" xfId="11505" xr:uid="{00000000-0005-0000-0000-0000F12C0000}"/>
    <cellStyle name="Normal 41 2 2 3 6 3" xfId="26603" xr:uid="{00000000-0005-0000-0000-0000EB670000}"/>
    <cellStyle name="Normal 41 2 2 3 7" xfId="6484" xr:uid="{00000000-0005-0000-0000-000054190000}"/>
    <cellStyle name="Normal 41 2 2 3 7 3" xfId="21586" xr:uid="{00000000-0005-0000-0000-000052540000}"/>
    <cellStyle name="Normal 41 2 2 3 9" xfId="16573" xr:uid="{00000000-0005-0000-0000-0000BD400000}"/>
    <cellStyle name="Normal 41 2 2 4" xfId="1620" xr:uid="{00000000-0005-0000-0000-000054060000}"/>
    <cellStyle name="Normal 41 2 2 4 2" xfId="2459" xr:uid="{00000000-0005-0000-0000-00009B090000}"/>
    <cellStyle name="Normal 41 2 2 4 2 2" xfId="4149" xr:uid="{00000000-0005-0000-0000-000035100000}"/>
    <cellStyle name="Normal 41 2 2 4 2 2 2" xfId="14222" xr:uid="{00000000-0005-0000-0000-00008E370000}"/>
    <cellStyle name="Normal 41 2 2 4 2 2 2 3" xfId="29320" xr:uid="{00000000-0005-0000-0000-000088720000}"/>
    <cellStyle name="Normal 41 2 2 4 2 2 3" xfId="9202" xr:uid="{00000000-0005-0000-0000-0000F2230000}"/>
    <cellStyle name="Normal 41 2 2 4 2 2 3 3" xfId="24303" xr:uid="{00000000-0005-0000-0000-0000EF5E0000}"/>
    <cellStyle name="Normal 41 2 2 4 2 2 5" xfId="19290" xr:uid="{00000000-0005-0000-0000-00005A4B0000}"/>
    <cellStyle name="Normal 41 2 2 4 2 3" xfId="5841" xr:uid="{00000000-0005-0000-0000-0000D1160000}"/>
    <cellStyle name="Normal 41 2 2 4 2 3 2" xfId="15893" xr:uid="{00000000-0005-0000-0000-0000153E0000}"/>
    <cellStyle name="Normal 41 2 2 4 2 3 3" xfId="10873" xr:uid="{00000000-0005-0000-0000-0000792A0000}"/>
    <cellStyle name="Normal 41 2 2 4 2 3 3 3" xfId="25974" xr:uid="{00000000-0005-0000-0000-000076650000}"/>
    <cellStyle name="Normal 41 2 2 4 2 3 5" xfId="20961" xr:uid="{00000000-0005-0000-0000-0000E1510000}"/>
    <cellStyle name="Normal 41 2 2 4 2 4" xfId="12551" xr:uid="{00000000-0005-0000-0000-000007310000}"/>
    <cellStyle name="Normal 41 2 2 4 2 4 3" xfId="27649" xr:uid="{00000000-0005-0000-0000-0000016C0000}"/>
    <cellStyle name="Normal 41 2 2 4 2 5" xfId="7530" xr:uid="{00000000-0005-0000-0000-00006A1D0000}"/>
    <cellStyle name="Normal 41 2 2 4 2 5 3" xfId="22632" xr:uid="{00000000-0005-0000-0000-000068580000}"/>
    <cellStyle name="Normal 41 2 2 4 2 7" xfId="17619" xr:uid="{00000000-0005-0000-0000-0000D3440000}"/>
    <cellStyle name="Normal 41 2 2 4 3" xfId="3312" xr:uid="{00000000-0005-0000-0000-0000F00C0000}"/>
    <cellStyle name="Normal 41 2 2 4 3 2" xfId="13386" xr:uid="{00000000-0005-0000-0000-00004A340000}"/>
    <cellStyle name="Normal 41 2 2 4 3 2 3" xfId="28484" xr:uid="{00000000-0005-0000-0000-0000446F0000}"/>
    <cellStyle name="Normal 41 2 2 4 3 3" xfId="8366" xr:uid="{00000000-0005-0000-0000-0000AE200000}"/>
    <cellStyle name="Normal 41 2 2 4 3 3 3" xfId="23467" xr:uid="{00000000-0005-0000-0000-0000AB5B0000}"/>
    <cellStyle name="Normal 41 2 2 4 3 5" xfId="18454" xr:uid="{00000000-0005-0000-0000-000016480000}"/>
    <cellStyle name="Normal 41 2 2 4 4" xfId="5005" xr:uid="{00000000-0005-0000-0000-00008D130000}"/>
    <cellStyle name="Normal 41 2 2 4 4 2" xfId="15057" xr:uid="{00000000-0005-0000-0000-0000D13A0000}"/>
    <cellStyle name="Normal 41 2 2 4 4 2 3" xfId="30155" xr:uid="{00000000-0005-0000-0000-0000CB750000}"/>
    <cellStyle name="Normal 41 2 2 4 4 3" xfId="10037" xr:uid="{00000000-0005-0000-0000-000035270000}"/>
    <cellStyle name="Normal 41 2 2 4 4 3 3" xfId="25138" xr:uid="{00000000-0005-0000-0000-000032620000}"/>
    <cellStyle name="Normal 41 2 2 4 4 5" xfId="20125" xr:uid="{00000000-0005-0000-0000-00009D4E0000}"/>
    <cellStyle name="Normal 41 2 2 4 5" xfId="11715" xr:uid="{00000000-0005-0000-0000-0000C32D0000}"/>
    <cellStyle name="Normal 41 2 2 4 5 3" xfId="26813" xr:uid="{00000000-0005-0000-0000-0000BD680000}"/>
    <cellStyle name="Normal 41 2 2 4 6" xfId="6694" xr:uid="{00000000-0005-0000-0000-0000261A0000}"/>
    <cellStyle name="Normal 41 2 2 4 6 3" xfId="21796" xr:uid="{00000000-0005-0000-0000-000024550000}"/>
    <cellStyle name="Normal 41 2 2 4 8" xfId="16783" xr:uid="{00000000-0005-0000-0000-00008F410000}"/>
    <cellStyle name="Normal 41 2 2 5" xfId="2041" xr:uid="{00000000-0005-0000-0000-0000F9070000}"/>
    <cellStyle name="Normal 41 2 2 5 2" xfId="3731" xr:uid="{00000000-0005-0000-0000-0000930E0000}"/>
    <cellStyle name="Normal 41 2 2 5 2 2" xfId="13804" xr:uid="{00000000-0005-0000-0000-0000EC350000}"/>
    <cellStyle name="Normal 41 2 2 5 2 2 3" xfId="28902" xr:uid="{00000000-0005-0000-0000-0000E6700000}"/>
    <cellStyle name="Normal 41 2 2 5 2 3" xfId="8784" xr:uid="{00000000-0005-0000-0000-000050220000}"/>
    <cellStyle name="Normal 41 2 2 5 2 3 3" xfId="23885" xr:uid="{00000000-0005-0000-0000-00004D5D0000}"/>
    <cellStyle name="Normal 41 2 2 5 2 5" xfId="18872" xr:uid="{00000000-0005-0000-0000-0000B8490000}"/>
    <cellStyle name="Normal 41 2 2 5 3" xfId="5423" xr:uid="{00000000-0005-0000-0000-00002F150000}"/>
    <cellStyle name="Normal 41 2 2 5 3 2" xfId="15475" xr:uid="{00000000-0005-0000-0000-0000733C0000}"/>
    <cellStyle name="Normal 41 2 2 5 3 2 3" xfId="30573" xr:uid="{00000000-0005-0000-0000-00006D770000}"/>
    <cellStyle name="Normal 41 2 2 5 3 3" xfId="10455" xr:uid="{00000000-0005-0000-0000-0000D7280000}"/>
    <cellStyle name="Normal 41 2 2 5 3 3 3" xfId="25556" xr:uid="{00000000-0005-0000-0000-0000D4630000}"/>
    <cellStyle name="Normal 41 2 2 5 3 5" xfId="20543" xr:uid="{00000000-0005-0000-0000-00003F500000}"/>
    <cellStyle name="Normal 41 2 2 5 4" xfId="12133" xr:uid="{00000000-0005-0000-0000-0000652F0000}"/>
    <cellStyle name="Normal 41 2 2 5 4 3" xfId="27231" xr:uid="{00000000-0005-0000-0000-00005F6A0000}"/>
    <cellStyle name="Normal 41 2 2 5 5" xfId="7112" xr:uid="{00000000-0005-0000-0000-0000C81B0000}"/>
    <cellStyle name="Normal 41 2 2 5 5 3" xfId="22214" xr:uid="{00000000-0005-0000-0000-0000C6560000}"/>
    <cellStyle name="Normal 41 2 2 5 7" xfId="17201" xr:uid="{00000000-0005-0000-0000-000031430000}"/>
    <cellStyle name="Normal 41 2 2 6" xfId="2894" xr:uid="{00000000-0005-0000-0000-00004E0B0000}"/>
    <cellStyle name="Normal 41 2 2 6 2" xfId="12968" xr:uid="{00000000-0005-0000-0000-0000A8320000}"/>
    <cellStyle name="Normal 41 2 2 6 2 3" xfId="28066" xr:uid="{00000000-0005-0000-0000-0000A26D0000}"/>
    <cellStyle name="Normal 41 2 2 6 3" xfId="7948" xr:uid="{00000000-0005-0000-0000-00000C1F0000}"/>
    <cellStyle name="Normal 41 2 2 6 3 3" xfId="23049" xr:uid="{00000000-0005-0000-0000-0000095A0000}"/>
    <cellStyle name="Normal 41 2 2 6 5" xfId="18036" xr:uid="{00000000-0005-0000-0000-000074460000}"/>
    <cellStyle name="Normal 41 2 2 7" xfId="4587" xr:uid="{00000000-0005-0000-0000-0000EB110000}"/>
    <cellStyle name="Normal 41 2 2 7 2" xfId="14639" xr:uid="{00000000-0005-0000-0000-00002F390000}"/>
    <cellStyle name="Normal 41 2 2 7 2 3" xfId="29737" xr:uid="{00000000-0005-0000-0000-000029740000}"/>
    <cellStyle name="Normal 41 2 2 7 3" xfId="9619" xr:uid="{00000000-0005-0000-0000-000093250000}"/>
    <cellStyle name="Normal 41 2 2 7 3 3" xfId="24720" xr:uid="{00000000-0005-0000-0000-000090600000}"/>
    <cellStyle name="Normal 41 2 2 7 5" xfId="19707" xr:uid="{00000000-0005-0000-0000-0000FB4C0000}"/>
    <cellStyle name="Normal 41 2 2 8" xfId="11297" xr:uid="{00000000-0005-0000-0000-0000212C0000}"/>
    <cellStyle name="Normal 41 2 2 8 3" xfId="26395" xr:uid="{00000000-0005-0000-0000-00001B670000}"/>
    <cellStyle name="Normal 41 2 2 9" xfId="6276" xr:uid="{00000000-0005-0000-0000-000084180000}"/>
    <cellStyle name="Normal 41 2 2 9 3" xfId="21378" xr:uid="{00000000-0005-0000-0000-000082530000}"/>
    <cellStyle name="Normal 41 2 3" xfId="1240" xr:uid="{00000000-0005-0000-0000-0000D8040000}"/>
    <cellStyle name="Normal 41 2 3 10" xfId="16417" xr:uid="{00000000-0005-0000-0000-000021400000}"/>
    <cellStyle name="Normal 41 2 3 2" xfId="1459" xr:uid="{00000000-0005-0000-0000-0000B3050000}"/>
    <cellStyle name="Normal 41 2 3 2 2" xfId="1880" xr:uid="{00000000-0005-0000-0000-000058070000}"/>
    <cellStyle name="Normal 41 2 3 2 2 2" xfId="2719" xr:uid="{00000000-0005-0000-0000-00009F0A0000}"/>
    <cellStyle name="Normal 41 2 3 2 2 2 2" xfId="4409" xr:uid="{00000000-0005-0000-0000-000039110000}"/>
    <cellStyle name="Normal 41 2 3 2 2 2 2 2" xfId="14482" xr:uid="{00000000-0005-0000-0000-000092380000}"/>
    <cellStyle name="Normal 41 2 3 2 2 2 2 2 3" xfId="29580" xr:uid="{00000000-0005-0000-0000-00008C730000}"/>
    <cellStyle name="Normal 41 2 3 2 2 2 2 3" xfId="9462" xr:uid="{00000000-0005-0000-0000-0000F6240000}"/>
    <cellStyle name="Normal 41 2 3 2 2 2 2 3 3" xfId="24563" xr:uid="{00000000-0005-0000-0000-0000F35F0000}"/>
    <cellStyle name="Normal 41 2 3 2 2 2 2 5" xfId="19550" xr:uid="{00000000-0005-0000-0000-00005E4C0000}"/>
    <cellStyle name="Normal 41 2 3 2 2 2 3" xfId="6101" xr:uid="{00000000-0005-0000-0000-0000D5170000}"/>
    <cellStyle name="Normal 41 2 3 2 2 2 3 2" xfId="16153" xr:uid="{00000000-0005-0000-0000-0000193F0000}"/>
    <cellStyle name="Normal 41 2 3 2 2 2 3 3" xfId="11133" xr:uid="{00000000-0005-0000-0000-00007D2B0000}"/>
    <cellStyle name="Normal 41 2 3 2 2 2 3 3 3" xfId="26234" xr:uid="{00000000-0005-0000-0000-00007A660000}"/>
    <cellStyle name="Normal 41 2 3 2 2 2 3 5" xfId="21221" xr:uid="{00000000-0005-0000-0000-0000E5520000}"/>
    <cellStyle name="Normal 41 2 3 2 2 2 4" xfId="12811" xr:uid="{00000000-0005-0000-0000-00000B320000}"/>
    <cellStyle name="Normal 41 2 3 2 2 2 4 3" xfId="27909" xr:uid="{00000000-0005-0000-0000-0000056D0000}"/>
    <cellStyle name="Normal 41 2 3 2 2 2 5" xfId="7790" xr:uid="{00000000-0005-0000-0000-00006E1E0000}"/>
    <cellStyle name="Normal 41 2 3 2 2 2 5 3" xfId="22892" xr:uid="{00000000-0005-0000-0000-00006C590000}"/>
    <cellStyle name="Normal 41 2 3 2 2 2 7" xfId="17879" xr:uid="{00000000-0005-0000-0000-0000D7450000}"/>
    <cellStyle name="Normal 41 2 3 2 2 3" xfId="3572" xr:uid="{00000000-0005-0000-0000-0000F40D0000}"/>
    <cellStyle name="Normal 41 2 3 2 2 3 2" xfId="13646" xr:uid="{00000000-0005-0000-0000-00004E350000}"/>
    <cellStyle name="Normal 41 2 3 2 2 3 2 3" xfId="28744" xr:uid="{00000000-0005-0000-0000-000048700000}"/>
    <cellStyle name="Normal 41 2 3 2 2 3 3" xfId="8626" xr:uid="{00000000-0005-0000-0000-0000B2210000}"/>
    <cellStyle name="Normal 41 2 3 2 2 3 3 3" xfId="23727" xr:uid="{00000000-0005-0000-0000-0000AF5C0000}"/>
    <cellStyle name="Normal 41 2 3 2 2 3 5" xfId="18714" xr:uid="{00000000-0005-0000-0000-00001A490000}"/>
    <cellStyle name="Normal 41 2 3 2 2 4" xfId="5265" xr:uid="{00000000-0005-0000-0000-000091140000}"/>
    <cellStyle name="Normal 41 2 3 2 2 4 2" xfId="15317" xr:uid="{00000000-0005-0000-0000-0000D53B0000}"/>
    <cellStyle name="Normal 41 2 3 2 2 4 2 3" xfId="30415" xr:uid="{00000000-0005-0000-0000-0000CF760000}"/>
    <cellStyle name="Normal 41 2 3 2 2 4 3" xfId="10297" xr:uid="{00000000-0005-0000-0000-000039280000}"/>
    <cellStyle name="Normal 41 2 3 2 2 4 3 3" xfId="25398" xr:uid="{00000000-0005-0000-0000-000036630000}"/>
    <cellStyle name="Normal 41 2 3 2 2 4 5" xfId="20385" xr:uid="{00000000-0005-0000-0000-0000A14F0000}"/>
    <cellStyle name="Normal 41 2 3 2 2 5" xfId="11975" xr:uid="{00000000-0005-0000-0000-0000C72E0000}"/>
    <cellStyle name="Normal 41 2 3 2 2 5 3" xfId="27073" xr:uid="{00000000-0005-0000-0000-0000C1690000}"/>
    <cellStyle name="Normal 41 2 3 2 2 6" xfId="6954" xr:uid="{00000000-0005-0000-0000-00002A1B0000}"/>
    <cellStyle name="Normal 41 2 3 2 2 6 3" xfId="22056" xr:uid="{00000000-0005-0000-0000-000028560000}"/>
    <cellStyle name="Normal 41 2 3 2 2 8" xfId="17043" xr:uid="{00000000-0005-0000-0000-000093420000}"/>
    <cellStyle name="Normal 41 2 3 2 3" xfId="2301" xr:uid="{00000000-0005-0000-0000-0000FD080000}"/>
    <cellStyle name="Normal 41 2 3 2 3 2" xfId="3991" xr:uid="{00000000-0005-0000-0000-0000970F0000}"/>
    <cellStyle name="Normal 41 2 3 2 3 2 2" xfId="14064" xr:uid="{00000000-0005-0000-0000-0000F0360000}"/>
    <cellStyle name="Normal 41 2 3 2 3 2 2 3" xfId="29162" xr:uid="{00000000-0005-0000-0000-0000EA710000}"/>
    <cellStyle name="Normal 41 2 3 2 3 2 3" xfId="9044" xr:uid="{00000000-0005-0000-0000-000054230000}"/>
    <cellStyle name="Normal 41 2 3 2 3 2 3 3" xfId="24145" xr:uid="{00000000-0005-0000-0000-0000515E0000}"/>
    <cellStyle name="Normal 41 2 3 2 3 2 5" xfId="19132" xr:uid="{00000000-0005-0000-0000-0000BC4A0000}"/>
    <cellStyle name="Normal 41 2 3 2 3 3" xfId="5683" xr:uid="{00000000-0005-0000-0000-000033160000}"/>
    <cellStyle name="Normal 41 2 3 2 3 3 2" xfId="15735" xr:uid="{00000000-0005-0000-0000-0000773D0000}"/>
    <cellStyle name="Normal 41 2 3 2 3 3 3" xfId="10715" xr:uid="{00000000-0005-0000-0000-0000DB290000}"/>
    <cellStyle name="Normal 41 2 3 2 3 3 3 3" xfId="25816" xr:uid="{00000000-0005-0000-0000-0000D8640000}"/>
    <cellStyle name="Normal 41 2 3 2 3 3 5" xfId="20803" xr:uid="{00000000-0005-0000-0000-000043510000}"/>
    <cellStyle name="Normal 41 2 3 2 3 4" xfId="12393" xr:uid="{00000000-0005-0000-0000-000069300000}"/>
    <cellStyle name="Normal 41 2 3 2 3 4 3" xfId="27491" xr:uid="{00000000-0005-0000-0000-0000636B0000}"/>
    <cellStyle name="Normal 41 2 3 2 3 5" xfId="7372" xr:uid="{00000000-0005-0000-0000-0000CC1C0000}"/>
    <cellStyle name="Normal 41 2 3 2 3 5 3" xfId="22474" xr:uid="{00000000-0005-0000-0000-0000CA570000}"/>
    <cellStyle name="Normal 41 2 3 2 3 7" xfId="17461" xr:uid="{00000000-0005-0000-0000-000035440000}"/>
    <cellStyle name="Normal 41 2 3 2 4" xfId="3154" xr:uid="{00000000-0005-0000-0000-0000520C0000}"/>
    <cellStyle name="Normal 41 2 3 2 4 2" xfId="13228" xr:uid="{00000000-0005-0000-0000-0000AC330000}"/>
    <cellStyle name="Normal 41 2 3 2 4 2 3" xfId="28326" xr:uid="{00000000-0005-0000-0000-0000A66E0000}"/>
    <cellStyle name="Normal 41 2 3 2 4 3" xfId="8208" xr:uid="{00000000-0005-0000-0000-000010200000}"/>
    <cellStyle name="Normal 41 2 3 2 4 3 3" xfId="23309" xr:uid="{00000000-0005-0000-0000-00000D5B0000}"/>
    <cellStyle name="Normal 41 2 3 2 4 5" xfId="18296" xr:uid="{00000000-0005-0000-0000-000078470000}"/>
    <cellStyle name="Normal 41 2 3 2 5" xfId="4847" xr:uid="{00000000-0005-0000-0000-0000EF120000}"/>
    <cellStyle name="Normal 41 2 3 2 5 2" xfId="14899" xr:uid="{00000000-0005-0000-0000-0000333A0000}"/>
    <cellStyle name="Normal 41 2 3 2 5 2 3" xfId="29997" xr:uid="{00000000-0005-0000-0000-00002D750000}"/>
    <cellStyle name="Normal 41 2 3 2 5 3" xfId="9879" xr:uid="{00000000-0005-0000-0000-000097260000}"/>
    <cellStyle name="Normal 41 2 3 2 5 3 3" xfId="24980" xr:uid="{00000000-0005-0000-0000-000094610000}"/>
    <cellStyle name="Normal 41 2 3 2 5 5" xfId="19967" xr:uid="{00000000-0005-0000-0000-0000FF4D0000}"/>
    <cellStyle name="Normal 41 2 3 2 6" xfId="11557" xr:uid="{00000000-0005-0000-0000-0000252D0000}"/>
    <cellStyle name="Normal 41 2 3 2 6 3" xfId="26655" xr:uid="{00000000-0005-0000-0000-00001F680000}"/>
    <cellStyle name="Normal 41 2 3 2 7" xfId="6536" xr:uid="{00000000-0005-0000-0000-000088190000}"/>
    <cellStyle name="Normal 41 2 3 2 7 3" xfId="21638" xr:uid="{00000000-0005-0000-0000-000086540000}"/>
    <cellStyle name="Normal 41 2 3 2 9" xfId="16625" xr:uid="{00000000-0005-0000-0000-0000F1400000}"/>
    <cellStyle name="Normal 41 2 3 3" xfId="1672" xr:uid="{00000000-0005-0000-0000-000088060000}"/>
    <cellStyle name="Normal 41 2 3 3 2" xfId="2511" xr:uid="{00000000-0005-0000-0000-0000CF090000}"/>
    <cellStyle name="Normal 41 2 3 3 2 2" xfId="4201" xr:uid="{00000000-0005-0000-0000-000069100000}"/>
    <cellStyle name="Normal 41 2 3 3 2 2 2" xfId="14274" xr:uid="{00000000-0005-0000-0000-0000C2370000}"/>
    <cellStyle name="Normal 41 2 3 3 2 2 2 3" xfId="29372" xr:uid="{00000000-0005-0000-0000-0000BC720000}"/>
    <cellStyle name="Normal 41 2 3 3 2 2 3" xfId="9254" xr:uid="{00000000-0005-0000-0000-000026240000}"/>
    <cellStyle name="Normal 41 2 3 3 2 2 3 3" xfId="24355" xr:uid="{00000000-0005-0000-0000-0000235F0000}"/>
    <cellStyle name="Normal 41 2 3 3 2 2 5" xfId="19342" xr:uid="{00000000-0005-0000-0000-00008E4B0000}"/>
    <cellStyle name="Normal 41 2 3 3 2 3" xfId="5893" xr:uid="{00000000-0005-0000-0000-000005170000}"/>
    <cellStyle name="Normal 41 2 3 3 2 3 2" xfId="15945" xr:uid="{00000000-0005-0000-0000-0000493E0000}"/>
    <cellStyle name="Normal 41 2 3 3 2 3 3" xfId="10925" xr:uid="{00000000-0005-0000-0000-0000AD2A0000}"/>
    <cellStyle name="Normal 41 2 3 3 2 3 3 3" xfId="26026" xr:uid="{00000000-0005-0000-0000-0000AA650000}"/>
    <cellStyle name="Normal 41 2 3 3 2 3 5" xfId="21013" xr:uid="{00000000-0005-0000-0000-000015520000}"/>
    <cellStyle name="Normal 41 2 3 3 2 4" xfId="12603" xr:uid="{00000000-0005-0000-0000-00003B310000}"/>
    <cellStyle name="Normal 41 2 3 3 2 4 3" xfId="27701" xr:uid="{00000000-0005-0000-0000-0000356C0000}"/>
    <cellStyle name="Normal 41 2 3 3 2 5" xfId="7582" xr:uid="{00000000-0005-0000-0000-00009E1D0000}"/>
    <cellStyle name="Normal 41 2 3 3 2 5 3" xfId="22684" xr:uid="{00000000-0005-0000-0000-00009C580000}"/>
    <cellStyle name="Normal 41 2 3 3 2 7" xfId="17671" xr:uid="{00000000-0005-0000-0000-000007450000}"/>
    <cellStyle name="Normal 41 2 3 3 3" xfId="3364" xr:uid="{00000000-0005-0000-0000-0000240D0000}"/>
    <cellStyle name="Normal 41 2 3 3 3 2" xfId="13438" xr:uid="{00000000-0005-0000-0000-00007E340000}"/>
    <cellStyle name="Normal 41 2 3 3 3 2 3" xfId="28536" xr:uid="{00000000-0005-0000-0000-0000786F0000}"/>
    <cellStyle name="Normal 41 2 3 3 3 3" xfId="8418" xr:uid="{00000000-0005-0000-0000-0000E2200000}"/>
    <cellStyle name="Normal 41 2 3 3 3 3 3" xfId="23519" xr:uid="{00000000-0005-0000-0000-0000DF5B0000}"/>
    <cellStyle name="Normal 41 2 3 3 3 5" xfId="18506" xr:uid="{00000000-0005-0000-0000-00004A480000}"/>
    <cellStyle name="Normal 41 2 3 3 4" xfId="5057" xr:uid="{00000000-0005-0000-0000-0000C1130000}"/>
    <cellStyle name="Normal 41 2 3 3 4 2" xfId="15109" xr:uid="{00000000-0005-0000-0000-0000053B0000}"/>
    <cellStyle name="Normal 41 2 3 3 4 2 3" xfId="30207" xr:uid="{00000000-0005-0000-0000-0000FF750000}"/>
    <cellStyle name="Normal 41 2 3 3 4 3" xfId="10089" xr:uid="{00000000-0005-0000-0000-000069270000}"/>
    <cellStyle name="Normal 41 2 3 3 4 3 3" xfId="25190" xr:uid="{00000000-0005-0000-0000-000066620000}"/>
    <cellStyle name="Normal 41 2 3 3 4 5" xfId="20177" xr:uid="{00000000-0005-0000-0000-0000D14E0000}"/>
    <cellStyle name="Normal 41 2 3 3 5" xfId="11767" xr:uid="{00000000-0005-0000-0000-0000F72D0000}"/>
    <cellStyle name="Normal 41 2 3 3 5 3" xfId="26865" xr:uid="{00000000-0005-0000-0000-0000F1680000}"/>
    <cellStyle name="Normal 41 2 3 3 6" xfId="6746" xr:uid="{00000000-0005-0000-0000-00005A1A0000}"/>
    <cellStyle name="Normal 41 2 3 3 6 3" xfId="21848" xr:uid="{00000000-0005-0000-0000-000058550000}"/>
    <cellStyle name="Normal 41 2 3 3 8" xfId="16835" xr:uid="{00000000-0005-0000-0000-0000C3410000}"/>
    <cellStyle name="Normal 41 2 3 4" xfId="2093" xr:uid="{00000000-0005-0000-0000-00002D080000}"/>
    <cellStyle name="Normal 41 2 3 4 2" xfId="3783" xr:uid="{00000000-0005-0000-0000-0000C70E0000}"/>
    <cellStyle name="Normal 41 2 3 4 2 2" xfId="13856" xr:uid="{00000000-0005-0000-0000-000020360000}"/>
    <cellStyle name="Normal 41 2 3 4 2 2 3" xfId="28954" xr:uid="{00000000-0005-0000-0000-00001A710000}"/>
    <cellStyle name="Normal 41 2 3 4 2 3" xfId="8836" xr:uid="{00000000-0005-0000-0000-000084220000}"/>
    <cellStyle name="Normal 41 2 3 4 2 3 3" xfId="23937" xr:uid="{00000000-0005-0000-0000-0000815D0000}"/>
    <cellStyle name="Normal 41 2 3 4 2 5" xfId="18924" xr:uid="{00000000-0005-0000-0000-0000EC490000}"/>
    <cellStyle name="Normal 41 2 3 4 3" xfId="5475" xr:uid="{00000000-0005-0000-0000-000063150000}"/>
    <cellStyle name="Normal 41 2 3 4 3 2" xfId="15527" xr:uid="{00000000-0005-0000-0000-0000A73C0000}"/>
    <cellStyle name="Normal 41 2 3 4 3 2 3" xfId="30625" xr:uid="{00000000-0005-0000-0000-0000A1770000}"/>
    <cellStyle name="Normal 41 2 3 4 3 3" xfId="10507" xr:uid="{00000000-0005-0000-0000-00000B290000}"/>
    <cellStyle name="Normal 41 2 3 4 3 3 3" xfId="25608" xr:uid="{00000000-0005-0000-0000-000008640000}"/>
    <cellStyle name="Normal 41 2 3 4 3 5" xfId="20595" xr:uid="{00000000-0005-0000-0000-000073500000}"/>
    <cellStyle name="Normal 41 2 3 4 4" xfId="12185" xr:uid="{00000000-0005-0000-0000-0000992F0000}"/>
    <cellStyle name="Normal 41 2 3 4 4 3" xfId="27283" xr:uid="{00000000-0005-0000-0000-0000936A0000}"/>
    <cellStyle name="Normal 41 2 3 4 5" xfId="7164" xr:uid="{00000000-0005-0000-0000-0000FC1B0000}"/>
    <cellStyle name="Normal 41 2 3 4 5 3" xfId="22266" xr:uid="{00000000-0005-0000-0000-0000FA560000}"/>
    <cellStyle name="Normal 41 2 3 4 7" xfId="17253" xr:uid="{00000000-0005-0000-0000-000065430000}"/>
    <cellStyle name="Normal 41 2 3 5" xfId="2946" xr:uid="{00000000-0005-0000-0000-0000820B0000}"/>
    <cellStyle name="Normal 41 2 3 5 2" xfId="13020" xr:uid="{00000000-0005-0000-0000-0000DC320000}"/>
    <cellStyle name="Normal 41 2 3 5 2 3" xfId="28118" xr:uid="{00000000-0005-0000-0000-0000D66D0000}"/>
    <cellStyle name="Normal 41 2 3 5 3" xfId="8000" xr:uid="{00000000-0005-0000-0000-0000401F0000}"/>
    <cellStyle name="Normal 41 2 3 5 3 3" xfId="23101" xr:uid="{00000000-0005-0000-0000-00003D5A0000}"/>
    <cellStyle name="Normal 41 2 3 5 5" xfId="18088" xr:uid="{00000000-0005-0000-0000-0000A8460000}"/>
    <cellStyle name="Normal 41 2 3 6" xfId="4639" xr:uid="{00000000-0005-0000-0000-00001F120000}"/>
    <cellStyle name="Normal 41 2 3 6 2" xfId="14691" xr:uid="{00000000-0005-0000-0000-000063390000}"/>
    <cellStyle name="Normal 41 2 3 6 2 3" xfId="29789" xr:uid="{00000000-0005-0000-0000-00005D740000}"/>
    <cellStyle name="Normal 41 2 3 6 3" xfId="9671" xr:uid="{00000000-0005-0000-0000-0000C7250000}"/>
    <cellStyle name="Normal 41 2 3 6 3 3" xfId="24772" xr:uid="{00000000-0005-0000-0000-0000C4600000}"/>
    <cellStyle name="Normal 41 2 3 6 5" xfId="19759" xr:uid="{00000000-0005-0000-0000-00002F4D0000}"/>
    <cellStyle name="Normal 41 2 3 7" xfId="11349" xr:uid="{00000000-0005-0000-0000-0000552C0000}"/>
    <cellStyle name="Normal 41 2 3 7 3" xfId="26447" xr:uid="{00000000-0005-0000-0000-00004F670000}"/>
    <cellStyle name="Normal 41 2 3 8" xfId="6328" xr:uid="{00000000-0005-0000-0000-0000B8180000}"/>
    <cellStyle name="Normal 41 2 3 8 3" xfId="21430" xr:uid="{00000000-0005-0000-0000-0000B6530000}"/>
    <cellStyle name="Normal 41 2 4" xfId="1353" xr:uid="{00000000-0005-0000-0000-000049050000}"/>
    <cellStyle name="Normal 41 2 4 2" xfId="1776" xr:uid="{00000000-0005-0000-0000-0000F0060000}"/>
    <cellStyle name="Normal 41 2 4 2 2" xfId="2615" xr:uid="{00000000-0005-0000-0000-0000370A0000}"/>
    <cellStyle name="Normal 41 2 4 2 2 2" xfId="4305" xr:uid="{00000000-0005-0000-0000-0000D1100000}"/>
    <cellStyle name="Normal 41 2 4 2 2 2 2" xfId="14378" xr:uid="{00000000-0005-0000-0000-00002A380000}"/>
    <cellStyle name="Normal 41 2 4 2 2 2 2 3" xfId="29476" xr:uid="{00000000-0005-0000-0000-000024730000}"/>
    <cellStyle name="Normal 41 2 4 2 2 2 3" xfId="9358" xr:uid="{00000000-0005-0000-0000-00008E240000}"/>
    <cellStyle name="Normal 41 2 4 2 2 2 3 3" xfId="24459" xr:uid="{00000000-0005-0000-0000-00008B5F0000}"/>
    <cellStyle name="Normal 41 2 4 2 2 2 5" xfId="19446" xr:uid="{00000000-0005-0000-0000-0000F64B0000}"/>
    <cellStyle name="Normal 41 2 4 2 2 3" xfId="5997" xr:uid="{00000000-0005-0000-0000-00006D170000}"/>
    <cellStyle name="Normal 41 2 4 2 2 3 2" xfId="16049" xr:uid="{00000000-0005-0000-0000-0000B13E0000}"/>
    <cellStyle name="Normal 41 2 4 2 2 3 3" xfId="11029" xr:uid="{00000000-0005-0000-0000-0000152B0000}"/>
    <cellStyle name="Normal 41 2 4 2 2 3 3 3" xfId="26130" xr:uid="{00000000-0005-0000-0000-000012660000}"/>
    <cellStyle name="Normal 41 2 4 2 2 3 5" xfId="21117" xr:uid="{00000000-0005-0000-0000-00007D520000}"/>
    <cellStyle name="Normal 41 2 4 2 2 4" xfId="12707" xr:uid="{00000000-0005-0000-0000-0000A3310000}"/>
    <cellStyle name="Normal 41 2 4 2 2 4 3" xfId="27805" xr:uid="{00000000-0005-0000-0000-00009D6C0000}"/>
    <cellStyle name="Normal 41 2 4 2 2 5" xfId="7686" xr:uid="{00000000-0005-0000-0000-0000061E0000}"/>
    <cellStyle name="Normal 41 2 4 2 2 5 3" xfId="22788" xr:uid="{00000000-0005-0000-0000-000004590000}"/>
    <cellStyle name="Normal 41 2 4 2 2 7" xfId="17775" xr:uid="{00000000-0005-0000-0000-00006F450000}"/>
    <cellStyle name="Normal 41 2 4 2 3" xfId="3468" xr:uid="{00000000-0005-0000-0000-00008C0D0000}"/>
    <cellStyle name="Normal 41 2 4 2 3 2" xfId="13542" xr:uid="{00000000-0005-0000-0000-0000E6340000}"/>
    <cellStyle name="Normal 41 2 4 2 3 2 3" xfId="28640" xr:uid="{00000000-0005-0000-0000-0000E06F0000}"/>
    <cellStyle name="Normal 41 2 4 2 3 3" xfId="8522" xr:uid="{00000000-0005-0000-0000-00004A210000}"/>
    <cellStyle name="Normal 41 2 4 2 3 3 3" xfId="23623" xr:uid="{00000000-0005-0000-0000-0000475C0000}"/>
    <cellStyle name="Normal 41 2 4 2 3 5" xfId="18610" xr:uid="{00000000-0005-0000-0000-0000B2480000}"/>
    <cellStyle name="Normal 41 2 4 2 4" xfId="5161" xr:uid="{00000000-0005-0000-0000-000029140000}"/>
    <cellStyle name="Normal 41 2 4 2 4 2" xfId="15213" xr:uid="{00000000-0005-0000-0000-00006D3B0000}"/>
    <cellStyle name="Normal 41 2 4 2 4 2 3" xfId="30311" xr:uid="{00000000-0005-0000-0000-000067760000}"/>
    <cellStyle name="Normal 41 2 4 2 4 3" xfId="10193" xr:uid="{00000000-0005-0000-0000-0000D1270000}"/>
    <cellStyle name="Normal 41 2 4 2 4 3 3" xfId="25294" xr:uid="{00000000-0005-0000-0000-0000CE620000}"/>
    <cellStyle name="Normal 41 2 4 2 4 5" xfId="20281" xr:uid="{00000000-0005-0000-0000-0000394F0000}"/>
    <cellStyle name="Normal 41 2 4 2 5" xfId="11871" xr:uid="{00000000-0005-0000-0000-00005F2E0000}"/>
    <cellStyle name="Normal 41 2 4 2 5 3" xfId="26969" xr:uid="{00000000-0005-0000-0000-000059690000}"/>
    <cellStyle name="Normal 41 2 4 2 6" xfId="6850" xr:uid="{00000000-0005-0000-0000-0000C21A0000}"/>
    <cellStyle name="Normal 41 2 4 2 6 3" xfId="21952" xr:uid="{00000000-0005-0000-0000-0000C0550000}"/>
    <cellStyle name="Normal 41 2 4 2 8" xfId="16939" xr:uid="{00000000-0005-0000-0000-00002B420000}"/>
    <cellStyle name="Normal 41 2 4 3" xfId="2197" xr:uid="{00000000-0005-0000-0000-000095080000}"/>
    <cellStyle name="Normal 41 2 4 3 2" xfId="3887" xr:uid="{00000000-0005-0000-0000-00002F0F0000}"/>
    <cellStyle name="Normal 41 2 4 3 2 2" xfId="13960" xr:uid="{00000000-0005-0000-0000-000088360000}"/>
    <cellStyle name="Normal 41 2 4 3 2 2 3" xfId="29058" xr:uid="{00000000-0005-0000-0000-000082710000}"/>
    <cellStyle name="Normal 41 2 4 3 2 3" xfId="8940" xr:uid="{00000000-0005-0000-0000-0000EC220000}"/>
    <cellStyle name="Normal 41 2 4 3 2 3 3" xfId="24041" xr:uid="{00000000-0005-0000-0000-0000E95D0000}"/>
    <cellStyle name="Normal 41 2 4 3 2 5" xfId="19028" xr:uid="{00000000-0005-0000-0000-0000544A0000}"/>
    <cellStyle name="Normal 41 2 4 3 3" xfId="5579" xr:uid="{00000000-0005-0000-0000-0000CB150000}"/>
    <cellStyle name="Normal 41 2 4 3 3 2" xfId="15631" xr:uid="{00000000-0005-0000-0000-00000F3D0000}"/>
    <cellStyle name="Normal 41 2 4 3 3 3" xfId="10611" xr:uid="{00000000-0005-0000-0000-000073290000}"/>
    <cellStyle name="Normal 41 2 4 3 3 3 3" xfId="25712" xr:uid="{00000000-0005-0000-0000-000070640000}"/>
    <cellStyle name="Normal 41 2 4 3 3 5" xfId="20699" xr:uid="{00000000-0005-0000-0000-0000DB500000}"/>
    <cellStyle name="Normal 41 2 4 3 4" xfId="12289" xr:uid="{00000000-0005-0000-0000-000001300000}"/>
    <cellStyle name="Normal 41 2 4 3 4 3" xfId="27387" xr:uid="{00000000-0005-0000-0000-0000FB6A0000}"/>
    <cellStyle name="Normal 41 2 4 3 5" xfId="7268" xr:uid="{00000000-0005-0000-0000-0000641C0000}"/>
    <cellStyle name="Normal 41 2 4 3 5 3" xfId="22370" xr:uid="{00000000-0005-0000-0000-000062570000}"/>
    <cellStyle name="Normal 41 2 4 3 7" xfId="17357" xr:uid="{00000000-0005-0000-0000-0000CD430000}"/>
    <cellStyle name="Normal 41 2 4 4" xfId="3050" xr:uid="{00000000-0005-0000-0000-0000EA0B0000}"/>
    <cellStyle name="Normal 41 2 4 4 2" xfId="13124" xr:uid="{00000000-0005-0000-0000-000044330000}"/>
    <cellStyle name="Normal 41 2 4 4 2 3" xfId="28222" xr:uid="{00000000-0005-0000-0000-00003E6E0000}"/>
    <cellStyle name="Normal 41 2 4 4 3" xfId="8104" xr:uid="{00000000-0005-0000-0000-0000A81F0000}"/>
    <cellStyle name="Normal 41 2 4 4 3 3" xfId="23205" xr:uid="{00000000-0005-0000-0000-0000A55A0000}"/>
    <cellStyle name="Normal 41 2 4 4 5" xfId="18192" xr:uid="{00000000-0005-0000-0000-000010470000}"/>
    <cellStyle name="Normal 41 2 4 5" xfId="4743" xr:uid="{00000000-0005-0000-0000-000087120000}"/>
    <cellStyle name="Normal 41 2 4 5 2" xfId="14795" xr:uid="{00000000-0005-0000-0000-0000CB390000}"/>
    <cellStyle name="Normal 41 2 4 5 2 3" xfId="29893" xr:uid="{00000000-0005-0000-0000-0000C5740000}"/>
    <cellStyle name="Normal 41 2 4 5 3" xfId="9775" xr:uid="{00000000-0005-0000-0000-00002F260000}"/>
    <cellStyle name="Normal 41 2 4 5 3 3" xfId="24876" xr:uid="{00000000-0005-0000-0000-00002C610000}"/>
    <cellStyle name="Normal 41 2 4 5 5" xfId="19863" xr:uid="{00000000-0005-0000-0000-0000974D0000}"/>
    <cellStyle name="Normal 41 2 4 6" xfId="11453" xr:uid="{00000000-0005-0000-0000-0000BD2C0000}"/>
    <cellStyle name="Normal 41 2 4 6 3" xfId="26551" xr:uid="{00000000-0005-0000-0000-0000B7670000}"/>
    <cellStyle name="Normal 41 2 4 7" xfId="6432" xr:uid="{00000000-0005-0000-0000-000020190000}"/>
    <cellStyle name="Normal 41 2 4 7 3" xfId="21534" xr:uid="{00000000-0005-0000-0000-00001E540000}"/>
    <cellStyle name="Normal 41 2 4 9" xfId="16521" xr:uid="{00000000-0005-0000-0000-000089400000}"/>
    <cellStyle name="Normal 41 2 5" xfId="1566" xr:uid="{00000000-0005-0000-0000-00001E060000}"/>
    <cellStyle name="Normal 41 2 5 2" xfId="2407" xr:uid="{00000000-0005-0000-0000-000067090000}"/>
    <cellStyle name="Normal 41 2 5 2 2" xfId="4097" xr:uid="{00000000-0005-0000-0000-000001100000}"/>
    <cellStyle name="Normal 41 2 5 2 2 2" xfId="14170" xr:uid="{00000000-0005-0000-0000-00005A370000}"/>
    <cellStyle name="Normal 41 2 5 2 2 2 3" xfId="29268" xr:uid="{00000000-0005-0000-0000-000054720000}"/>
    <cellStyle name="Normal 41 2 5 2 2 3" xfId="9150" xr:uid="{00000000-0005-0000-0000-0000BE230000}"/>
    <cellStyle name="Normal 41 2 5 2 2 3 3" xfId="24251" xr:uid="{00000000-0005-0000-0000-0000BB5E0000}"/>
    <cellStyle name="Normal 41 2 5 2 2 5" xfId="19238" xr:uid="{00000000-0005-0000-0000-0000264B0000}"/>
    <cellStyle name="Normal 41 2 5 2 3" xfId="5789" xr:uid="{00000000-0005-0000-0000-00009D160000}"/>
    <cellStyle name="Normal 41 2 5 2 3 2" xfId="15841" xr:uid="{00000000-0005-0000-0000-0000E13D0000}"/>
    <cellStyle name="Normal 41 2 5 2 3 3" xfId="10821" xr:uid="{00000000-0005-0000-0000-0000452A0000}"/>
    <cellStyle name="Normal 41 2 5 2 3 3 3" xfId="25922" xr:uid="{00000000-0005-0000-0000-000042650000}"/>
    <cellStyle name="Normal 41 2 5 2 3 5" xfId="20909" xr:uid="{00000000-0005-0000-0000-0000AD510000}"/>
    <cellStyle name="Normal 41 2 5 2 4" xfId="12499" xr:uid="{00000000-0005-0000-0000-0000D3300000}"/>
    <cellStyle name="Normal 41 2 5 2 4 3" xfId="27597" xr:uid="{00000000-0005-0000-0000-0000CD6B0000}"/>
    <cellStyle name="Normal 41 2 5 2 5" xfId="7478" xr:uid="{00000000-0005-0000-0000-0000361D0000}"/>
    <cellStyle name="Normal 41 2 5 2 5 3" xfId="22580" xr:uid="{00000000-0005-0000-0000-000034580000}"/>
    <cellStyle name="Normal 41 2 5 2 7" xfId="17567" xr:uid="{00000000-0005-0000-0000-00009F440000}"/>
    <cellStyle name="Normal 41 2 5 3" xfId="3260" xr:uid="{00000000-0005-0000-0000-0000BC0C0000}"/>
    <cellStyle name="Normal 41 2 5 3 2" xfId="13334" xr:uid="{00000000-0005-0000-0000-000016340000}"/>
    <cellStyle name="Normal 41 2 5 3 2 3" xfId="28432" xr:uid="{00000000-0005-0000-0000-0000106F0000}"/>
    <cellStyle name="Normal 41 2 5 3 3" xfId="8314" xr:uid="{00000000-0005-0000-0000-00007A200000}"/>
    <cellStyle name="Normal 41 2 5 3 3 3" xfId="23415" xr:uid="{00000000-0005-0000-0000-0000775B0000}"/>
    <cellStyle name="Normal 41 2 5 3 5" xfId="18402" xr:uid="{00000000-0005-0000-0000-0000E2470000}"/>
    <cellStyle name="Normal 41 2 5 4" xfId="4953" xr:uid="{00000000-0005-0000-0000-000059130000}"/>
    <cellStyle name="Normal 41 2 5 4 2" xfId="15005" xr:uid="{00000000-0005-0000-0000-00009D3A0000}"/>
    <cellStyle name="Normal 41 2 5 4 2 3" xfId="30103" xr:uid="{00000000-0005-0000-0000-000097750000}"/>
    <cellStyle name="Normal 41 2 5 4 3" xfId="9985" xr:uid="{00000000-0005-0000-0000-000001270000}"/>
    <cellStyle name="Normal 41 2 5 4 3 3" xfId="25086" xr:uid="{00000000-0005-0000-0000-0000FE610000}"/>
    <cellStyle name="Normal 41 2 5 4 5" xfId="20073" xr:uid="{00000000-0005-0000-0000-0000694E0000}"/>
    <cellStyle name="Normal 41 2 5 5" xfId="11663" xr:uid="{00000000-0005-0000-0000-00008F2D0000}"/>
    <cellStyle name="Normal 41 2 5 5 3" xfId="26761" xr:uid="{00000000-0005-0000-0000-000089680000}"/>
    <cellStyle name="Normal 41 2 5 6" xfId="6642" xr:uid="{00000000-0005-0000-0000-0000F2190000}"/>
    <cellStyle name="Normal 41 2 5 6 3" xfId="21744" xr:uid="{00000000-0005-0000-0000-0000F0540000}"/>
    <cellStyle name="Normal 41 2 5 8" xfId="16731" xr:uid="{00000000-0005-0000-0000-00005B410000}"/>
    <cellStyle name="Normal 41 2 6" xfId="1987" xr:uid="{00000000-0005-0000-0000-0000C3070000}"/>
    <cellStyle name="Normal 41 2 6 2" xfId="3679" xr:uid="{00000000-0005-0000-0000-00005F0E0000}"/>
    <cellStyle name="Normal 41 2 6 2 2" xfId="13752" xr:uid="{00000000-0005-0000-0000-0000B8350000}"/>
    <cellStyle name="Normal 41 2 6 2 2 3" xfId="28850" xr:uid="{00000000-0005-0000-0000-0000B2700000}"/>
    <cellStyle name="Normal 41 2 6 2 3" xfId="8732" xr:uid="{00000000-0005-0000-0000-00001C220000}"/>
    <cellStyle name="Normal 41 2 6 2 3 3" xfId="23833" xr:uid="{00000000-0005-0000-0000-0000195D0000}"/>
    <cellStyle name="Normal 41 2 6 2 5" xfId="18820" xr:uid="{00000000-0005-0000-0000-000084490000}"/>
    <cellStyle name="Normal 41 2 6 3" xfId="5371" xr:uid="{00000000-0005-0000-0000-0000FB140000}"/>
    <cellStyle name="Normal 41 2 6 3 2" xfId="15423" xr:uid="{00000000-0005-0000-0000-00003F3C0000}"/>
    <cellStyle name="Normal 41 2 6 3 2 3" xfId="30521" xr:uid="{00000000-0005-0000-0000-000039770000}"/>
    <cellStyle name="Normal 41 2 6 3 3" xfId="10403" xr:uid="{00000000-0005-0000-0000-0000A3280000}"/>
    <cellStyle name="Normal 41 2 6 3 3 3" xfId="25504" xr:uid="{00000000-0005-0000-0000-0000A0630000}"/>
    <cellStyle name="Normal 41 2 6 3 5" xfId="20491" xr:uid="{00000000-0005-0000-0000-00000B500000}"/>
    <cellStyle name="Normal 41 2 6 4" xfId="12081" xr:uid="{00000000-0005-0000-0000-0000312F0000}"/>
    <cellStyle name="Normal 41 2 6 4 3" xfId="27179" xr:uid="{00000000-0005-0000-0000-00002B6A0000}"/>
    <cellStyle name="Normal 41 2 6 5" xfId="7060" xr:uid="{00000000-0005-0000-0000-0000941B0000}"/>
    <cellStyle name="Normal 41 2 6 5 3" xfId="22162" xr:uid="{00000000-0005-0000-0000-000092560000}"/>
    <cellStyle name="Normal 41 2 6 7" xfId="17149" xr:uid="{00000000-0005-0000-0000-0000FD420000}"/>
    <cellStyle name="Normal 41 2 7" xfId="2838" xr:uid="{00000000-0005-0000-0000-0000160B0000}"/>
    <cellStyle name="Normal 41 2 7 2" xfId="12916" xr:uid="{00000000-0005-0000-0000-000074320000}"/>
    <cellStyle name="Normal 41 2 7 2 3" xfId="28014" xr:uid="{00000000-0005-0000-0000-00006E6D0000}"/>
    <cellStyle name="Normal 41 2 7 3" xfId="7896" xr:uid="{00000000-0005-0000-0000-0000D81E0000}"/>
    <cellStyle name="Normal 41 2 7 3 3" xfId="22997" xr:uid="{00000000-0005-0000-0000-0000D5590000}"/>
    <cellStyle name="Normal 41 2 7 5" xfId="17984" xr:uid="{00000000-0005-0000-0000-000040460000}"/>
    <cellStyle name="Normal 41 2 8" xfId="4532" xr:uid="{00000000-0005-0000-0000-0000B4110000}"/>
    <cellStyle name="Normal 41 2 8 2" xfId="14587" xr:uid="{00000000-0005-0000-0000-0000FB380000}"/>
    <cellStyle name="Normal 41 2 8 2 3" xfId="29685" xr:uid="{00000000-0005-0000-0000-0000F5730000}"/>
    <cellStyle name="Normal 41 2 8 3" xfId="9567" xr:uid="{00000000-0005-0000-0000-00005F250000}"/>
    <cellStyle name="Normal 41 2 8 3 3" xfId="24668" xr:uid="{00000000-0005-0000-0000-00005C600000}"/>
    <cellStyle name="Normal 41 2 8 5" xfId="19655" xr:uid="{00000000-0005-0000-0000-0000C74C0000}"/>
    <cellStyle name="Normal 41 2 9" xfId="11243" xr:uid="{00000000-0005-0000-0000-0000EB2B0000}"/>
    <cellStyle name="Normal 41 2 9 3" xfId="26343" xr:uid="{00000000-0005-0000-0000-0000E7660000}"/>
    <cellStyle name="Normal 42" xfId="172" xr:uid="{00000000-0005-0000-0000-0000AC000000}"/>
    <cellStyle name="Normal 42 2" xfId="861" xr:uid="{00000000-0005-0000-0000-00005D030000}"/>
    <cellStyle name="Normal 42 2 10" xfId="6223" xr:uid="{00000000-0005-0000-0000-00004F180000}"/>
    <cellStyle name="Normal 42 2 10 3" xfId="21327" xr:uid="{00000000-0005-0000-0000-00004F530000}"/>
    <cellStyle name="Normal 42 2 12" xfId="16312" xr:uid="{00000000-0005-0000-0000-0000B83F0000}"/>
    <cellStyle name="Normal 42 2 2" xfId="1187" xr:uid="{00000000-0005-0000-0000-0000A3040000}"/>
    <cellStyle name="Normal 42 2 2 11" xfId="16366" xr:uid="{00000000-0005-0000-0000-0000EE3F0000}"/>
    <cellStyle name="Normal 42 2 2 2" xfId="1295" xr:uid="{00000000-0005-0000-0000-00000F050000}"/>
    <cellStyle name="Normal 42 2 2 2 10" xfId="16470" xr:uid="{00000000-0005-0000-0000-000056400000}"/>
    <cellStyle name="Normal 42 2 2 2 2" xfId="1512" xr:uid="{00000000-0005-0000-0000-0000E8050000}"/>
    <cellStyle name="Normal 42 2 2 2 2 2" xfId="1933" xr:uid="{00000000-0005-0000-0000-00008D070000}"/>
    <cellStyle name="Normal 42 2 2 2 2 2 2" xfId="2772" xr:uid="{00000000-0005-0000-0000-0000D40A0000}"/>
    <cellStyle name="Normal 42 2 2 2 2 2 2 2" xfId="4462" xr:uid="{00000000-0005-0000-0000-00006E110000}"/>
    <cellStyle name="Normal 42 2 2 2 2 2 2 2 2" xfId="14535" xr:uid="{00000000-0005-0000-0000-0000C7380000}"/>
    <cellStyle name="Normal 42 2 2 2 2 2 2 2 2 3" xfId="29633" xr:uid="{00000000-0005-0000-0000-0000C1730000}"/>
    <cellStyle name="Normal 42 2 2 2 2 2 2 2 3" xfId="9515" xr:uid="{00000000-0005-0000-0000-00002B250000}"/>
    <cellStyle name="Normal 42 2 2 2 2 2 2 2 3 3" xfId="24616" xr:uid="{00000000-0005-0000-0000-000028600000}"/>
    <cellStyle name="Normal 42 2 2 2 2 2 2 2 5" xfId="19603" xr:uid="{00000000-0005-0000-0000-0000934C0000}"/>
    <cellStyle name="Normal 42 2 2 2 2 2 2 3" xfId="6154" xr:uid="{00000000-0005-0000-0000-00000A180000}"/>
    <cellStyle name="Normal 42 2 2 2 2 2 2 3 2" xfId="16206" xr:uid="{00000000-0005-0000-0000-00004E3F0000}"/>
    <cellStyle name="Normal 42 2 2 2 2 2 2 3 3" xfId="11186" xr:uid="{00000000-0005-0000-0000-0000B22B0000}"/>
    <cellStyle name="Normal 42 2 2 2 2 2 2 3 3 3" xfId="26287" xr:uid="{00000000-0005-0000-0000-0000AF660000}"/>
    <cellStyle name="Normal 42 2 2 2 2 2 2 3 5" xfId="21274" xr:uid="{00000000-0005-0000-0000-00001A530000}"/>
    <cellStyle name="Normal 42 2 2 2 2 2 2 4" xfId="12864" xr:uid="{00000000-0005-0000-0000-000040320000}"/>
    <cellStyle name="Normal 42 2 2 2 2 2 2 4 3" xfId="27962" xr:uid="{00000000-0005-0000-0000-00003A6D0000}"/>
    <cellStyle name="Normal 42 2 2 2 2 2 2 5" xfId="7843" xr:uid="{00000000-0005-0000-0000-0000A31E0000}"/>
    <cellStyle name="Normal 42 2 2 2 2 2 2 5 3" xfId="22945" xr:uid="{00000000-0005-0000-0000-0000A1590000}"/>
    <cellStyle name="Normal 42 2 2 2 2 2 2 7" xfId="17932" xr:uid="{00000000-0005-0000-0000-00000C460000}"/>
    <cellStyle name="Normal 42 2 2 2 2 2 3" xfId="3625" xr:uid="{00000000-0005-0000-0000-0000290E0000}"/>
    <cellStyle name="Normal 42 2 2 2 2 2 3 2" xfId="13699" xr:uid="{00000000-0005-0000-0000-000083350000}"/>
    <cellStyle name="Normal 42 2 2 2 2 2 3 2 3" xfId="28797" xr:uid="{00000000-0005-0000-0000-00007D700000}"/>
    <cellStyle name="Normal 42 2 2 2 2 2 3 3" xfId="8679" xr:uid="{00000000-0005-0000-0000-0000E7210000}"/>
    <cellStyle name="Normal 42 2 2 2 2 2 3 3 3" xfId="23780" xr:uid="{00000000-0005-0000-0000-0000E45C0000}"/>
    <cellStyle name="Normal 42 2 2 2 2 2 3 5" xfId="18767" xr:uid="{00000000-0005-0000-0000-00004F490000}"/>
    <cellStyle name="Normal 42 2 2 2 2 2 4" xfId="5318" xr:uid="{00000000-0005-0000-0000-0000C6140000}"/>
    <cellStyle name="Normal 42 2 2 2 2 2 4 2" xfId="15370" xr:uid="{00000000-0005-0000-0000-00000A3C0000}"/>
    <cellStyle name="Normal 42 2 2 2 2 2 4 2 3" xfId="30468" xr:uid="{00000000-0005-0000-0000-000004770000}"/>
    <cellStyle name="Normal 42 2 2 2 2 2 4 3" xfId="10350" xr:uid="{00000000-0005-0000-0000-00006E280000}"/>
    <cellStyle name="Normal 42 2 2 2 2 2 4 3 3" xfId="25451" xr:uid="{00000000-0005-0000-0000-00006B630000}"/>
    <cellStyle name="Normal 42 2 2 2 2 2 4 5" xfId="20438" xr:uid="{00000000-0005-0000-0000-0000D64F0000}"/>
    <cellStyle name="Normal 42 2 2 2 2 2 5" xfId="12028" xr:uid="{00000000-0005-0000-0000-0000FC2E0000}"/>
    <cellStyle name="Normal 42 2 2 2 2 2 5 3" xfId="27126" xr:uid="{00000000-0005-0000-0000-0000F6690000}"/>
    <cellStyle name="Normal 42 2 2 2 2 2 6" xfId="7007" xr:uid="{00000000-0005-0000-0000-00005F1B0000}"/>
    <cellStyle name="Normal 42 2 2 2 2 2 6 3" xfId="22109" xr:uid="{00000000-0005-0000-0000-00005D560000}"/>
    <cellStyle name="Normal 42 2 2 2 2 2 8" xfId="17096" xr:uid="{00000000-0005-0000-0000-0000C8420000}"/>
    <cellStyle name="Normal 42 2 2 2 2 3" xfId="2354" xr:uid="{00000000-0005-0000-0000-000032090000}"/>
    <cellStyle name="Normal 42 2 2 2 2 3 2" xfId="4044" xr:uid="{00000000-0005-0000-0000-0000CC0F0000}"/>
    <cellStyle name="Normal 42 2 2 2 2 3 2 2" xfId="14117" xr:uid="{00000000-0005-0000-0000-000025370000}"/>
    <cellStyle name="Normal 42 2 2 2 2 3 2 2 3" xfId="29215" xr:uid="{00000000-0005-0000-0000-00001F720000}"/>
    <cellStyle name="Normal 42 2 2 2 2 3 2 3" xfId="9097" xr:uid="{00000000-0005-0000-0000-000089230000}"/>
    <cellStyle name="Normal 42 2 2 2 2 3 2 3 3" xfId="24198" xr:uid="{00000000-0005-0000-0000-0000865E0000}"/>
    <cellStyle name="Normal 42 2 2 2 2 3 2 5" xfId="19185" xr:uid="{00000000-0005-0000-0000-0000F14A0000}"/>
    <cellStyle name="Normal 42 2 2 2 2 3 3" xfId="5736" xr:uid="{00000000-0005-0000-0000-000068160000}"/>
    <cellStyle name="Normal 42 2 2 2 2 3 3 2" xfId="15788" xr:uid="{00000000-0005-0000-0000-0000AC3D0000}"/>
    <cellStyle name="Normal 42 2 2 2 2 3 3 3" xfId="10768" xr:uid="{00000000-0005-0000-0000-0000102A0000}"/>
    <cellStyle name="Normal 42 2 2 2 2 3 3 3 3" xfId="25869" xr:uid="{00000000-0005-0000-0000-00000D650000}"/>
    <cellStyle name="Normal 42 2 2 2 2 3 3 5" xfId="20856" xr:uid="{00000000-0005-0000-0000-000078510000}"/>
    <cellStyle name="Normal 42 2 2 2 2 3 4" xfId="12446" xr:uid="{00000000-0005-0000-0000-00009E300000}"/>
    <cellStyle name="Normal 42 2 2 2 2 3 4 3" xfId="27544" xr:uid="{00000000-0005-0000-0000-0000986B0000}"/>
    <cellStyle name="Normal 42 2 2 2 2 3 5" xfId="7425" xr:uid="{00000000-0005-0000-0000-0000011D0000}"/>
    <cellStyle name="Normal 42 2 2 2 2 3 5 3" xfId="22527" xr:uid="{00000000-0005-0000-0000-0000FF570000}"/>
    <cellStyle name="Normal 42 2 2 2 2 3 7" xfId="17514" xr:uid="{00000000-0005-0000-0000-00006A440000}"/>
    <cellStyle name="Normal 42 2 2 2 2 4" xfId="3207" xr:uid="{00000000-0005-0000-0000-0000870C0000}"/>
    <cellStyle name="Normal 42 2 2 2 2 4 2" xfId="13281" xr:uid="{00000000-0005-0000-0000-0000E1330000}"/>
    <cellStyle name="Normal 42 2 2 2 2 4 2 3" xfId="28379" xr:uid="{00000000-0005-0000-0000-0000DB6E0000}"/>
    <cellStyle name="Normal 42 2 2 2 2 4 3" xfId="8261" xr:uid="{00000000-0005-0000-0000-000045200000}"/>
    <cellStyle name="Normal 42 2 2 2 2 4 3 3" xfId="23362" xr:uid="{00000000-0005-0000-0000-0000425B0000}"/>
    <cellStyle name="Normal 42 2 2 2 2 4 5" xfId="18349" xr:uid="{00000000-0005-0000-0000-0000AD470000}"/>
    <cellStyle name="Normal 42 2 2 2 2 5" xfId="4900" xr:uid="{00000000-0005-0000-0000-000024130000}"/>
    <cellStyle name="Normal 42 2 2 2 2 5 2" xfId="14952" xr:uid="{00000000-0005-0000-0000-0000683A0000}"/>
    <cellStyle name="Normal 42 2 2 2 2 5 2 3" xfId="30050" xr:uid="{00000000-0005-0000-0000-000062750000}"/>
    <cellStyle name="Normal 42 2 2 2 2 5 3" xfId="9932" xr:uid="{00000000-0005-0000-0000-0000CC260000}"/>
    <cellStyle name="Normal 42 2 2 2 2 5 3 3" xfId="25033" xr:uid="{00000000-0005-0000-0000-0000C9610000}"/>
    <cellStyle name="Normal 42 2 2 2 2 5 5" xfId="20020" xr:uid="{00000000-0005-0000-0000-0000344E0000}"/>
    <cellStyle name="Normal 42 2 2 2 2 6" xfId="11610" xr:uid="{00000000-0005-0000-0000-00005A2D0000}"/>
    <cellStyle name="Normal 42 2 2 2 2 6 3" xfId="26708" xr:uid="{00000000-0005-0000-0000-000054680000}"/>
    <cellStyle name="Normal 42 2 2 2 2 7" xfId="6589" xr:uid="{00000000-0005-0000-0000-0000BD190000}"/>
    <cellStyle name="Normal 42 2 2 2 2 7 3" xfId="21691" xr:uid="{00000000-0005-0000-0000-0000BB540000}"/>
    <cellStyle name="Normal 42 2 2 2 2 9" xfId="16678" xr:uid="{00000000-0005-0000-0000-000026410000}"/>
    <cellStyle name="Normal 42 2 2 2 3" xfId="1725" xr:uid="{00000000-0005-0000-0000-0000BD060000}"/>
    <cellStyle name="Normal 42 2 2 2 3 2" xfId="2564" xr:uid="{00000000-0005-0000-0000-0000040A0000}"/>
    <cellStyle name="Normal 42 2 2 2 3 2 2" xfId="4254" xr:uid="{00000000-0005-0000-0000-00009E100000}"/>
    <cellStyle name="Normal 42 2 2 2 3 2 2 2" xfId="14327" xr:uid="{00000000-0005-0000-0000-0000F7370000}"/>
    <cellStyle name="Normal 42 2 2 2 3 2 2 2 3" xfId="29425" xr:uid="{00000000-0005-0000-0000-0000F1720000}"/>
    <cellStyle name="Normal 42 2 2 2 3 2 2 3" xfId="9307" xr:uid="{00000000-0005-0000-0000-00005B240000}"/>
    <cellStyle name="Normal 42 2 2 2 3 2 2 3 3" xfId="24408" xr:uid="{00000000-0005-0000-0000-0000585F0000}"/>
    <cellStyle name="Normal 42 2 2 2 3 2 2 5" xfId="19395" xr:uid="{00000000-0005-0000-0000-0000C34B0000}"/>
    <cellStyle name="Normal 42 2 2 2 3 2 3" xfId="5946" xr:uid="{00000000-0005-0000-0000-00003A170000}"/>
    <cellStyle name="Normal 42 2 2 2 3 2 3 2" xfId="15998" xr:uid="{00000000-0005-0000-0000-00007E3E0000}"/>
    <cellStyle name="Normal 42 2 2 2 3 2 3 3" xfId="10978" xr:uid="{00000000-0005-0000-0000-0000E22A0000}"/>
    <cellStyle name="Normal 42 2 2 2 3 2 3 3 3" xfId="26079" xr:uid="{00000000-0005-0000-0000-0000DF650000}"/>
    <cellStyle name="Normal 42 2 2 2 3 2 3 5" xfId="21066" xr:uid="{00000000-0005-0000-0000-00004A520000}"/>
    <cellStyle name="Normal 42 2 2 2 3 2 4" xfId="12656" xr:uid="{00000000-0005-0000-0000-000070310000}"/>
    <cellStyle name="Normal 42 2 2 2 3 2 4 3" xfId="27754" xr:uid="{00000000-0005-0000-0000-00006A6C0000}"/>
    <cellStyle name="Normal 42 2 2 2 3 2 5" xfId="7635" xr:uid="{00000000-0005-0000-0000-0000D31D0000}"/>
    <cellStyle name="Normal 42 2 2 2 3 2 5 3" xfId="22737" xr:uid="{00000000-0005-0000-0000-0000D1580000}"/>
    <cellStyle name="Normal 42 2 2 2 3 2 7" xfId="17724" xr:uid="{00000000-0005-0000-0000-00003C450000}"/>
    <cellStyle name="Normal 42 2 2 2 3 3" xfId="3417" xr:uid="{00000000-0005-0000-0000-0000590D0000}"/>
    <cellStyle name="Normal 42 2 2 2 3 3 2" xfId="13491" xr:uid="{00000000-0005-0000-0000-0000B3340000}"/>
    <cellStyle name="Normal 42 2 2 2 3 3 2 3" xfId="28589" xr:uid="{00000000-0005-0000-0000-0000AD6F0000}"/>
    <cellStyle name="Normal 42 2 2 2 3 3 3" xfId="8471" xr:uid="{00000000-0005-0000-0000-000017210000}"/>
    <cellStyle name="Normal 42 2 2 2 3 3 3 3" xfId="23572" xr:uid="{00000000-0005-0000-0000-0000145C0000}"/>
    <cellStyle name="Normal 42 2 2 2 3 3 5" xfId="18559" xr:uid="{00000000-0005-0000-0000-00007F480000}"/>
    <cellStyle name="Normal 42 2 2 2 3 4" xfId="5110" xr:uid="{00000000-0005-0000-0000-0000F6130000}"/>
    <cellStyle name="Normal 42 2 2 2 3 4 2" xfId="15162" xr:uid="{00000000-0005-0000-0000-00003A3B0000}"/>
    <cellStyle name="Normal 42 2 2 2 3 4 2 3" xfId="30260" xr:uid="{00000000-0005-0000-0000-000034760000}"/>
    <cellStyle name="Normal 42 2 2 2 3 4 3" xfId="10142" xr:uid="{00000000-0005-0000-0000-00009E270000}"/>
    <cellStyle name="Normal 42 2 2 2 3 4 3 3" xfId="25243" xr:uid="{00000000-0005-0000-0000-00009B620000}"/>
    <cellStyle name="Normal 42 2 2 2 3 4 5" xfId="20230" xr:uid="{00000000-0005-0000-0000-0000064F0000}"/>
    <cellStyle name="Normal 42 2 2 2 3 5" xfId="11820" xr:uid="{00000000-0005-0000-0000-00002C2E0000}"/>
    <cellStyle name="Normal 42 2 2 2 3 5 3" xfId="26918" xr:uid="{00000000-0005-0000-0000-000026690000}"/>
    <cellStyle name="Normal 42 2 2 2 3 6" xfId="6799" xr:uid="{00000000-0005-0000-0000-00008F1A0000}"/>
    <cellStyle name="Normal 42 2 2 2 3 6 3" xfId="21901" xr:uid="{00000000-0005-0000-0000-00008D550000}"/>
    <cellStyle name="Normal 42 2 2 2 3 8" xfId="16888" xr:uid="{00000000-0005-0000-0000-0000F8410000}"/>
    <cellStyle name="Normal 42 2 2 2 4" xfId="2146" xr:uid="{00000000-0005-0000-0000-000062080000}"/>
    <cellStyle name="Normal 42 2 2 2 4 2" xfId="3836" xr:uid="{00000000-0005-0000-0000-0000FC0E0000}"/>
    <cellStyle name="Normal 42 2 2 2 4 2 2" xfId="13909" xr:uid="{00000000-0005-0000-0000-000055360000}"/>
    <cellStyle name="Normal 42 2 2 2 4 2 2 3" xfId="29007" xr:uid="{00000000-0005-0000-0000-00004F710000}"/>
    <cellStyle name="Normal 42 2 2 2 4 2 3" xfId="8889" xr:uid="{00000000-0005-0000-0000-0000B9220000}"/>
    <cellStyle name="Normal 42 2 2 2 4 2 3 3" xfId="23990" xr:uid="{00000000-0005-0000-0000-0000B65D0000}"/>
    <cellStyle name="Normal 42 2 2 2 4 2 5" xfId="18977" xr:uid="{00000000-0005-0000-0000-0000214A0000}"/>
    <cellStyle name="Normal 42 2 2 2 4 3" xfId="5528" xr:uid="{00000000-0005-0000-0000-000098150000}"/>
    <cellStyle name="Normal 42 2 2 2 4 3 2" xfId="15580" xr:uid="{00000000-0005-0000-0000-0000DC3C0000}"/>
    <cellStyle name="Normal 42 2 2 2 4 3 2 3" xfId="30678" xr:uid="{00000000-0005-0000-0000-0000D6770000}"/>
    <cellStyle name="Normal 42 2 2 2 4 3 3" xfId="10560" xr:uid="{00000000-0005-0000-0000-000040290000}"/>
    <cellStyle name="Normal 42 2 2 2 4 3 3 3" xfId="25661" xr:uid="{00000000-0005-0000-0000-00003D640000}"/>
    <cellStyle name="Normal 42 2 2 2 4 3 5" xfId="20648" xr:uid="{00000000-0005-0000-0000-0000A8500000}"/>
    <cellStyle name="Normal 42 2 2 2 4 4" xfId="12238" xr:uid="{00000000-0005-0000-0000-0000CE2F0000}"/>
    <cellStyle name="Normal 42 2 2 2 4 4 3" xfId="27336" xr:uid="{00000000-0005-0000-0000-0000C86A0000}"/>
    <cellStyle name="Normal 42 2 2 2 4 5" xfId="7217" xr:uid="{00000000-0005-0000-0000-0000311C0000}"/>
    <cellStyle name="Normal 42 2 2 2 4 5 3" xfId="22319" xr:uid="{00000000-0005-0000-0000-00002F570000}"/>
    <cellStyle name="Normal 42 2 2 2 4 7" xfId="17306" xr:uid="{00000000-0005-0000-0000-00009A430000}"/>
    <cellStyle name="Normal 42 2 2 2 5" xfId="2999" xr:uid="{00000000-0005-0000-0000-0000B70B0000}"/>
    <cellStyle name="Normal 42 2 2 2 5 2" xfId="13073" xr:uid="{00000000-0005-0000-0000-000011330000}"/>
    <cellStyle name="Normal 42 2 2 2 5 2 3" xfId="28171" xr:uid="{00000000-0005-0000-0000-00000B6E0000}"/>
    <cellStyle name="Normal 42 2 2 2 5 3" xfId="8053" xr:uid="{00000000-0005-0000-0000-0000751F0000}"/>
    <cellStyle name="Normal 42 2 2 2 5 3 3" xfId="23154" xr:uid="{00000000-0005-0000-0000-0000725A0000}"/>
    <cellStyle name="Normal 42 2 2 2 5 5" xfId="18141" xr:uid="{00000000-0005-0000-0000-0000DD460000}"/>
    <cellStyle name="Normal 42 2 2 2 6" xfId="4692" xr:uid="{00000000-0005-0000-0000-000054120000}"/>
    <cellStyle name="Normal 42 2 2 2 6 2" xfId="14744" xr:uid="{00000000-0005-0000-0000-000098390000}"/>
    <cellStyle name="Normal 42 2 2 2 6 2 3" xfId="29842" xr:uid="{00000000-0005-0000-0000-000092740000}"/>
    <cellStyle name="Normal 42 2 2 2 6 3" xfId="9724" xr:uid="{00000000-0005-0000-0000-0000FC250000}"/>
    <cellStyle name="Normal 42 2 2 2 6 3 3" xfId="24825" xr:uid="{00000000-0005-0000-0000-0000F9600000}"/>
    <cellStyle name="Normal 42 2 2 2 6 5" xfId="19812" xr:uid="{00000000-0005-0000-0000-0000644D0000}"/>
    <cellStyle name="Normal 42 2 2 2 7" xfId="11402" xr:uid="{00000000-0005-0000-0000-00008A2C0000}"/>
    <cellStyle name="Normal 42 2 2 2 7 3" xfId="26500" xr:uid="{00000000-0005-0000-0000-000084670000}"/>
    <cellStyle name="Normal 42 2 2 2 8" xfId="6381" xr:uid="{00000000-0005-0000-0000-0000ED180000}"/>
    <cellStyle name="Normal 42 2 2 2 8 3" xfId="21483" xr:uid="{00000000-0005-0000-0000-0000EB530000}"/>
    <cellStyle name="Normal 42 2 2 3" xfId="1408" xr:uid="{00000000-0005-0000-0000-000080050000}"/>
    <cellStyle name="Normal 42 2 2 3 2" xfId="1829" xr:uid="{00000000-0005-0000-0000-000025070000}"/>
    <cellStyle name="Normal 42 2 2 3 2 2" xfId="2668" xr:uid="{00000000-0005-0000-0000-00006C0A0000}"/>
    <cellStyle name="Normal 42 2 2 3 2 2 2" xfId="4358" xr:uid="{00000000-0005-0000-0000-000006110000}"/>
    <cellStyle name="Normal 42 2 2 3 2 2 2 2" xfId="14431" xr:uid="{00000000-0005-0000-0000-00005F380000}"/>
    <cellStyle name="Normal 42 2 2 3 2 2 2 2 3" xfId="29529" xr:uid="{00000000-0005-0000-0000-000059730000}"/>
    <cellStyle name="Normal 42 2 2 3 2 2 2 3" xfId="9411" xr:uid="{00000000-0005-0000-0000-0000C3240000}"/>
    <cellStyle name="Normal 42 2 2 3 2 2 2 3 3" xfId="24512" xr:uid="{00000000-0005-0000-0000-0000C05F0000}"/>
    <cellStyle name="Normal 42 2 2 3 2 2 2 5" xfId="19499" xr:uid="{00000000-0005-0000-0000-00002B4C0000}"/>
    <cellStyle name="Normal 42 2 2 3 2 2 3" xfId="6050" xr:uid="{00000000-0005-0000-0000-0000A2170000}"/>
    <cellStyle name="Normal 42 2 2 3 2 2 3 2" xfId="16102" xr:uid="{00000000-0005-0000-0000-0000E63E0000}"/>
    <cellStyle name="Normal 42 2 2 3 2 2 3 3" xfId="11082" xr:uid="{00000000-0005-0000-0000-00004A2B0000}"/>
    <cellStyle name="Normal 42 2 2 3 2 2 3 3 3" xfId="26183" xr:uid="{00000000-0005-0000-0000-000047660000}"/>
    <cellStyle name="Normal 42 2 2 3 2 2 3 5" xfId="21170" xr:uid="{00000000-0005-0000-0000-0000B2520000}"/>
    <cellStyle name="Normal 42 2 2 3 2 2 4" xfId="12760" xr:uid="{00000000-0005-0000-0000-0000D8310000}"/>
    <cellStyle name="Normal 42 2 2 3 2 2 4 3" xfId="27858" xr:uid="{00000000-0005-0000-0000-0000D26C0000}"/>
    <cellStyle name="Normal 42 2 2 3 2 2 5" xfId="7739" xr:uid="{00000000-0005-0000-0000-00003B1E0000}"/>
    <cellStyle name="Normal 42 2 2 3 2 2 5 3" xfId="22841" xr:uid="{00000000-0005-0000-0000-000039590000}"/>
    <cellStyle name="Normal 42 2 2 3 2 2 7" xfId="17828" xr:uid="{00000000-0005-0000-0000-0000A4450000}"/>
    <cellStyle name="Normal 42 2 2 3 2 3" xfId="3521" xr:uid="{00000000-0005-0000-0000-0000C10D0000}"/>
    <cellStyle name="Normal 42 2 2 3 2 3 2" xfId="13595" xr:uid="{00000000-0005-0000-0000-00001B350000}"/>
    <cellStyle name="Normal 42 2 2 3 2 3 2 3" xfId="28693" xr:uid="{00000000-0005-0000-0000-000015700000}"/>
    <cellStyle name="Normal 42 2 2 3 2 3 3" xfId="8575" xr:uid="{00000000-0005-0000-0000-00007F210000}"/>
    <cellStyle name="Normal 42 2 2 3 2 3 3 3" xfId="23676" xr:uid="{00000000-0005-0000-0000-00007C5C0000}"/>
    <cellStyle name="Normal 42 2 2 3 2 3 5" xfId="18663" xr:uid="{00000000-0005-0000-0000-0000E7480000}"/>
    <cellStyle name="Normal 42 2 2 3 2 4" xfId="5214" xr:uid="{00000000-0005-0000-0000-00005E140000}"/>
    <cellStyle name="Normal 42 2 2 3 2 4 2" xfId="15266" xr:uid="{00000000-0005-0000-0000-0000A23B0000}"/>
    <cellStyle name="Normal 42 2 2 3 2 4 2 3" xfId="30364" xr:uid="{00000000-0005-0000-0000-00009C760000}"/>
    <cellStyle name="Normal 42 2 2 3 2 4 3" xfId="10246" xr:uid="{00000000-0005-0000-0000-000006280000}"/>
    <cellStyle name="Normal 42 2 2 3 2 4 3 3" xfId="25347" xr:uid="{00000000-0005-0000-0000-000003630000}"/>
    <cellStyle name="Normal 42 2 2 3 2 4 5" xfId="20334" xr:uid="{00000000-0005-0000-0000-00006E4F0000}"/>
    <cellStyle name="Normal 42 2 2 3 2 5" xfId="11924" xr:uid="{00000000-0005-0000-0000-0000942E0000}"/>
    <cellStyle name="Normal 42 2 2 3 2 5 3" xfId="27022" xr:uid="{00000000-0005-0000-0000-00008E690000}"/>
    <cellStyle name="Normal 42 2 2 3 2 6" xfId="6903" xr:uid="{00000000-0005-0000-0000-0000F71A0000}"/>
    <cellStyle name="Normal 42 2 2 3 2 6 3" xfId="22005" xr:uid="{00000000-0005-0000-0000-0000F5550000}"/>
    <cellStyle name="Normal 42 2 2 3 2 8" xfId="16992" xr:uid="{00000000-0005-0000-0000-000060420000}"/>
    <cellStyle name="Normal 42 2 2 3 3" xfId="2250" xr:uid="{00000000-0005-0000-0000-0000CA080000}"/>
    <cellStyle name="Normal 42 2 2 3 3 2" xfId="3940" xr:uid="{00000000-0005-0000-0000-0000640F0000}"/>
    <cellStyle name="Normal 42 2 2 3 3 2 2" xfId="14013" xr:uid="{00000000-0005-0000-0000-0000BD360000}"/>
    <cellStyle name="Normal 42 2 2 3 3 2 2 3" xfId="29111" xr:uid="{00000000-0005-0000-0000-0000B7710000}"/>
    <cellStyle name="Normal 42 2 2 3 3 2 3" xfId="8993" xr:uid="{00000000-0005-0000-0000-000021230000}"/>
    <cellStyle name="Normal 42 2 2 3 3 2 3 3" xfId="24094" xr:uid="{00000000-0005-0000-0000-00001E5E0000}"/>
    <cellStyle name="Normal 42 2 2 3 3 2 5" xfId="19081" xr:uid="{00000000-0005-0000-0000-0000894A0000}"/>
    <cellStyle name="Normal 42 2 2 3 3 3" xfId="5632" xr:uid="{00000000-0005-0000-0000-000000160000}"/>
    <cellStyle name="Normal 42 2 2 3 3 3 2" xfId="15684" xr:uid="{00000000-0005-0000-0000-0000443D0000}"/>
    <cellStyle name="Normal 42 2 2 3 3 3 3" xfId="10664" xr:uid="{00000000-0005-0000-0000-0000A8290000}"/>
    <cellStyle name="Normal 42 2 2 3 3 3 3 3" xfId="25765" xr:uid="{00000000-0005-0000-0000-0000A5640000}"/>
    <cellStyle name="Normal 42 2 2 3 3 3 5" xfId="20752" xr:uid="{00000000-0005-0000-0000-000010510000}"/>
    <cellStyle name="Normal 42 2 2 3 3 4" xfId="12342" xr:uid="{00000000-0005-0000-0000-000036300000}"/>
    <cellStyle name="Normal 42 2 2 3 3 4 3" xfId="27440" xr:uid="{00000000-0005-0000-0000-0000306B0000}"/>
    <cellStyle name="Normal 42 2 2 3 3 5" xfId="7321" xr:uid="{00000000-0005-0000-0000-0000991C0000}"/>
    <cellStyle name="Normal 42 2 2 3 3 5 3" xfId="22423" xr:uid="{00000000-0005-0000-0000-000097570000}"/>
    <cellStyle name="Normal 42 2 2 3 3 7" xfId="17410" xr:uid="{00000000-0005-0000-0000-000002440000}"/>
    <cellStyle name="Normal 42 2 2 3 4" xfId="3103" xr:uid="{00000000-0005-0000-0000-00001F0C0000}"/>
    <cellStyle name="Normal 42 2 2 3 4 2" xfId="13177" xr:uid="{00000000-0005-0000-0000-000079330000}"/>
    <cellStyle name="Normal 42 2 2 3 4 2 3" xfId="28275" xr:uid="{00000000-0005-0000-0000-0000736E0000}"/>
    <cellStyle name="Normal 42 2 2 3 4 3" xfId="8157" xr:uid="{00000000-0005-0000-0000-0000DD1F0000}"/>
    <cellStyle name="Normal 42 2 2 3 4 3 3" xfId="23258" xr:uid="{00000000-0005-0000-0000-0000DA5A0000}"/>
    <cellStyle name="Normal 42 2 2 3 4 5" xfId="18245" xr:uid="{00000000-0005-0000-0000-000045470000}"/>
    <cellStyle name="Normal 42 2 2 3 5" xfId="4796" xr:uid="{00000000-0005-0000-0000-0000BC120000}"/>
    <cellStyle name="Normal 42 2 2 3 5 2" xfId="14848" xr:uid="{00000000-0005-0000-0000-0000003A0000}"/>
    <cellStyle name="Normal 42 2 2 3 5 2 3" xfId="29946" xr:uid="{00000000-0005-0000-0000-0000FA740000}"/>
    <cellStyle name="Normal 42 2 2 3 5 3" xfId="9828" xr:uid="{00000000-0005-0000-0000-000064260000}"/>
    <cellStyle name="Normal 42 2 2 3 5 3 3" xfId="24929" xr:uid="{00000000-0005-0000-0000-000061610000}"/>
    <cellStyle name="Normal 42 2 2 3 5 5" xfId="19916" xr:uid="{00000000-0005-0000-0000-0000CC4D0000}"/>
    <cellStyle name="Normal 42 2 2 3 6" xfId="11506" xr:uid="{00000000-0005-0000-0000-0000F22C0000}"/>
    <cellStyle name="Normal 42 2 2 3 6 3" xfId="26604" xr:uid="{00000000-0005-0000-0000-0000EC670000}"/>
    <cellStyle name="Normal 42 2 2 3 7" xfId="6485" xr:uid="{00000000-0005-0000-0000-000055190000}"/>
    <cellStyle name="Normal 42 2 2 3 7 3" xfId="21587" xr:uid="{00000000-0005-0000-0000-000053540000}"/>
    <cellStyle name="Normal 42 2 2 3 9" xfId="16574" xr:uid="{00000000-0005-0000-0000-0000BE400000}"/>
    <cellStyle name="Normal 42 2 2 4" xfId="1621" xr:uid="{00000000-0005-0000-0000-000055060000}"/>
    <cellStyle name="Normal 42 2 2 4 2" xfId="2460" xr:uid="{00000000-0005-0000-0000-00009C090000}"/>
    <cellStyle name="Normal 42 2 2 4 2 2" xfId="4150" xr:uid="{00000000-0005-0000-0000-000036100000}"/>
    <cellStyle name="Normal 42 2 2 4 2 2 2" xfId="14223" xr:uid="{00000000-0005-0000-0000-00008F370000}"/>
    <cellStyle name="Normal 42 2 2 4 2 2 2 3" xfId="29321" xr:uid="{00000000-0005-0000-0000-000089720000}"/>
    <cellStyle name="Normal 42 2 2 4 2 2 3" xfId="9203" xr:uid="{00000000-0005-0000-0000-0000F3230000}"/>
    <cellStyle name="Normal 42 2 2 4 2 2 3 3" xfId="24304" xr:uid="{00000000-0005-0000-0000-0000F05E0000}"/>
    <cellStyle name="Normal 42 2 2 4 2 2 5" xfId="19291" xr:uid="{00000000-0005-0000-0000-00005B4B0000}"/>
    <cellStyle name="Normal 42 2 2 4 2 3" xfId="5842" xr:uid="{00000000-0005-0000-0000-0000D2160000}"/>
    <cellStyle name="Normal 42 2 2 4 2 3 2" xfId="15894" xr:uid="{00000000-0005-0000-0000-0000163E0000}"/>
    <cellStyle name="Normal 42 2 2 4 2 3 3" xfId="10874" xr:uid="{00000000-0005-0000-0000-00007A2A0000}"/>
    <cellStyle name="Normal 42 2 2 4 2 3 3 3" xfId="25975" xr:uid="{00000000-0005-0000-0000-000077650000}"/>
    <cellStyle name="Normal 42 2 2 4 2 3 5" xfId="20962" xr:uid="{00000000-0005-0000-0000-0000E2510000}"/>
    <cellStyle name="Normal 42 2 2 4 2 4" xfId="12552" xr:uid="{00000000-0005-0000-0000-000008310000}"/>
    <cellStyle name="Normal 42 2 2 4 2 4 3" xfId="27650" xr:uid="{00000000-0005-0000-0000-0000026C0000}"/>
    <cellStyle name="Normal 42 2 2 4 2 5" xfId="7531" xr:uid="{00000000-0005-0000-0000-00006B1D0000}"/>
    <cellStyle name="Normal 42 2 2 4 2 5 3" xfId="22633" xr:uid="{00000000-0005-0000-0000-000069580000}"/>
    <cellStyle name="Normal 42 2 2 4 2 7" xfId="17620" xr:uid="{00000000-0005-0000-0000-0000D4440000}"/>
    <cellStyle name="Normal 42 2 2 4 3" xfId="3313" xr:uid="{00000000-0005-0000-0000-0000F10C0000}"/>
    <cellStyle name="Normal 42 2 2 4 3 2" xfId="13387" xr:uid="{00000000-0005-0000-0000-00004B340000}"/>
    <cellStyle name="Normal 42 2 2 4 3 2 3" xfId="28485" xr:uid="{00000000-0005-0000-0000-0000456F0000}"/>
    <cellStyle name="Normal 42 2 2 4 3 3" xfId="8367" xr:uid="{00000000-0005-0000-0000-0000AF200000}"/>
    <cellStyle name="Normal 42 2 2 4 3 3 3" xfId="23468" xr:uid="{00000000-0005-0000-0000-0000AC5B0000}"/>
    <cellStyle name="Normal 42 2 2 4 3 5" xfId="18455" xr:uid="{00000000-0005-0000-0000-000017480000}"/>
    <cellStyle name="Normal 42 2 2 4 4" xfId="5006" xr:uid="{00000000-0005-0000-0000-00008E130000}"/>
    <cellStyle name="Normal 42 2 2 4 4 2" xfId="15058" xr:uid="{00000000-0005-0000-0000-0000D23A0000}"/>
    <cellStyle name="Normal 42 2 2 4 4 2 3" xfId="30156" xr:uid="{00000000-0005-0000-0000-0000CC750000}"/>
    <cellStyle name="Normal 42 2 2 4 4 3" xfId="10038" xr:uid="{00000000-0005-0000-0000-000036270000}"/>
    <cellStyle name="Normal 42 2 2 4 4 3 3" xfId="25139" xr:uid="{00000000-0005-0000-0000-000033620000}"/>
    <cellStyle name="Normal 42 2 2 4 4 5" xfId="20126" xr:uid="{00000000-0005-0000-0000-00009E4E0000}"/>
    <cellStyle name="Normal 42 2 2 4 5" xfId="11716" xr:uid="{00000000-0005-0000-0000-0000C42D0000}"/>
    <cellStyle name="Normal 42 2 2 4 5 3" xfId="26814" xr:uid="{00000000-0005-0000-0000-0000BE680000}"/>
    <cellStyle name="Normal 42 2 2 4 6" xfId="6695" xr:uid="{00000000-0005-0000-0000-0000271A0000}"/>
    <cellStyle name="Normal 42 2 2 4 6 3" xfId="21797" xr:uid="{00000000-0005-0000-0000-000025550000}"/>
    <cellStyle name="Normal 42 2 2 4 8" xfId="16784" xr:uid="{00000000-0005-0000-0000-000090410000}"/>
    <cellStyle name="Normal 42 2 2 5" xfId="2042" xr:uid="{00000000-0005-0000-0000-0000FA070000}"/>
    <cellStyle name="Normal 42 2 2 5 2" xfId="3732" xr:uid="{00000000-0005-0000-0000-0000940E0000}"/>
    <cellStyle name="Normal 42 2 2 5 2 2" xfId="13805" xr:uid="{00000000-0005-0000-0000-0000ED350000}"/>
    <cellStyle name="Normal 42 2 2 5 2 2 3" xfId="28903" xr:uid="{00000000-0005-0000-0000-0000E7700000}"/>
    <cellStyle name="Normal 42 2 2 5 2 3" xfId="8785" xr:uid="{00000000-0005-0000-0000-000051220000}"/>
    <cellStyle name="Normal 42 2 2 5 2 3 3" xfId="23886" xr:uid="{00000000-0005-0000-0000-00004E5D0000}"/>
    <cellStyle name="Normal 42 2 2 5 2 5" xfId="18873" xr:uid="{00000000-0005-0000-0000-0000B9490000}"/>
    <cellStyle name="Normal 42 2 2 5 3" xfId="5424" xr:uid="{00000000-0005-0000-0000-000030150000}"/>
    <cellStyle name="Normal 42 2 2 5 3 2" xfId="15476" xr:uid="{00000000-0005-0000-0000-0000743C0000}"/>
    <cellStyle name="Normal 42 2 2 5 3 2 3" xfId="30574" xr:uid="{00000000-0005-0000-0000-00006E770000}"/>
    <cellStyle name="Normal 42 2 2 5 3 3" xfId="10456" xr:uid="{00000000-0005-0000-0000-0000D8280000}"/>
    <cellStyle name="Normal 42 2 2 5 3 3 3" xfId="25557" xr:uid="{00000000-0005-0000-0000-0000D5630000}"/>
    <cellStyle name="Normal 42 2 2 5 3 5" xfId="20544" xr:uid="{00000000-0005-0000-0000-000040500000}"/>
    <cellStyle name="Normal 42 2 2 5 4" xfId="12134" xr:uid="{00000000-0005-0000-0000-0000662F0000}"/>
    <cellStyle name="Normal 42 2 2 5 4 3" xfId="27232" xr:uid="{00000000-0005-0000-0000-0000606A0000}"/>
    <cellStyle name="Normal 42 2 2 5 5" xfId="7113" xr:uid="{00000000-0005-0000-0000-0000C91B0000}"/>
    <cellStyle name="Normal 42 2 2 5 5 3" xfId="22215" xr:uid="{00000000-0005-0000-0000-0000C7560000}"/>
    <cellStyle name="Normal 42 2 2 5 7" xfId="17202" xr:uid="{00000000-0005-0000-0000-000032430000}"/>
    <cellStyle name="Normal 42 2 2 6" xfId="2895" xr:uid="{00000000-0005-0000-0000-00004F0B0000}"/>
    <cellStyle name="Normal 42 2 2 6 2" xfId="12969" xr:uid="{00000000-0005-0000-0000-0000A9320000}"/>
    <cellStyle name="Normal 42 2 2 6 2 3" xfId="28067" xr:uid="{00000000-0005-0000-0000-0000A36D0000}"/>
    <cellStyle name="Normal 42 2 2 6 3" xfId="7949" xr:uid="{00000000-0005-0000-0000-00000D1F0000}"/>
    <cellStyle name="Normal 42 2 2 6 3 3" xfId="23050" xr:uid="{00000000-0005-0000-0000-00000A5A0000}"/>
    <cellStyle name="Normal 42 2 2 6 5" xfId="18037" xr:uid="{00000000-0005-0000-0000-000075460000}"/>
    <cellStyle name="Normal 42 2 2 7" xfId="4588" xr:uid="{00000000-0005-0000-0000-0000EC110000}"/>
    <cellStyle name="Normal 42 2 2 7 2" xfId="14640" xr:uid="{00000000-0005-0000-0000-000030390000}"/>
    <cellStyle name="Normal 42 2 2 7 2 3" xfId="29738" xr:uid="{00000000-0005-0000-0000-00002A740000}"/>
    <cellStyle name="Normal 42 2 2 7 3" xfId="9620" xr:uid="{00000000-0005-0000-0000-000094250000}"/>
    <cellStyle name="Normal 42 2 2 7 3 3" xfId="24721" xr:uid="{00000000-0005-0000-0000-000091600000}"/>
    <cellStyle name="Normal 42 2 2 7 5" xfId="19708" xr:uid="{00000000-0005-0000-0000-0000FC4C0000}"/>
    <cellStyle name="Normal 42 2 2 8" xfId="11298" xr:uid="{00000000-0005-0000-0000-0000222C0000}"/>
    <cellStyle name="Normal 42 2 2 8 3" xfId="26396" xr:uid="{00000000-0005-0000-0000-00001C670000}"/>
    <cellStyle name="Normal 42 2 2 9" xfId="6277" xr:uid="{00000000-0005-0000-0000-000085180000}"/>
    <cellStyle name="Normal 42 2 2 9 3" xfId="21379" xr:uid="{00000000-0005-0000-0000-000083530000}"/>
    <cellStyle name="Normal 42 2 3" xfId="1241" xr:uid="{00000000-0005-0000-0000-0000D9040000}"/>
    <cellStyle name="Normal 42 2 3 10" xfId="16418" xr:uid="{00000000-0005-0000-0000-000022400000}"/>
    <cellStyle name="Normal 42 2 3 2" xfId="1460" xr:uid="{00000000-0005-0000-0000-0000B4050000}"/>
    <cellStyle name="Normal 42 2 3 2 2" xfId="1881" xr:uid="{00000000-0005-0000-0000-000059070000}"/>
    <cellStyle name="Normal 42 2 3 2 2 2" xfId="2720" xr:uid="{00000000-0005-0000-0000-0000A00A0000}"/>
    <cellStyle name="Normal 42 2 3 2 2 2 2" xfId="4410" xr:uid="{00000000-0005-0000-0000-00003A110000}"/>
    <cellStyle name="Normal 42 2 3 2 2 2 2 2" xfId="14483" xr:uid="{00000000-0005-0000-0000-000093380000}"/>
    <cellStyle name="Normal 42 2 3 2 2 2 2 2 3" xfId="29581" xr:uid="{00000000-0005-0000-0000-00008D730000}"/>
    <cellStyle name="Normal 42 2 3 2 2 2 2 3" xfId="9463" xr:uid="{00000000-0005-0000-0000-0000F7240000}"/>
    <cellStyle name="Normal 42 2 3 2 2 2 2 3 3" xfId="24564" xr:uid="{00000000-0005-0000-0000-0000F45F0000}"/>
    <cellStyle name="Normal 42 2 3 2 2 2 2 5" xfId="19551" xr:uid="{00000000-0005-0000-0000-00005F4C0000}"/>
    <cellStyle name="Normal 42 2 3 2 2 2 3" xfId="6102" xr:uid="{00000000-0005-0000-0000-0000D6170000}"/>
    <cellStyle name="Normal 42 2 3 2 2 2 3 2" xfId="16154" xr:uid="{00000000-0005-0000-0000-00001A3F0000}"/>
    <cellStyle name="Normal 42 2 3 2 2 2 3 3" xfId="11134" xr:uid="{00000000-0005-0000-0000-00007E2B0000}"/>
    <cellStyle name="Normal 42 2 3 2 2 2 3 3 3" xfId="26235" xr:uid="{00000000-0005-0000-0000-00007B660000}"/>
    <cellStyle name="Normal 42 2 3 2 2 2 3 5" xfId="21222" xr:uid="{00000000-0005-0000-0000-0000E6520000}"/>
    <cellStyle name="Normal 42 2 3 2 2 2 4" xfId="12812" xr:uid="{00000000-0005-0000-0000-00000C320000}"/>
    <cellStyle name="Normal 42 2 3 2 2 2 4 3" xfId="27910" xr:uid="{00000000-0005-0000-0000-0000066D0000}"/>
    <cellStyle name="Normal 42 2 3 2 2 2 5" xfId="7791" xr:uid="{00000000-0005-0000-0000-00006F1E0000}"/>
    <cellStyle name="Normal 42 2 3 2 2 2 5 3" xfId="22893" xr:uid="{00000000-0005-0000-0000-00006D590000}"/>
    <cellStyle name="Normal 42 2 3 2 2 2 7" xfId="17880" xr:uid="{00000000-0005-0000-0000-0000D8450000}"/>
    <cellStyle name="Normal 42 2 3 2 2 3" xfId="3573" xr:uid="{00000000-0005-0000-0000-0000F50D0000}"/>
    <cellStyle name="Normal 42 2 3 2 2 3 2" xfId="13647" xr:uid="{00000000-0005-0000-0000-00004F350000}"/>
    <cellStyle name="Normal 42 2 3 2 2 3 2 3" xfId="28745" xr:uid="{00000000-0005-0000-0000-000049700000}"/>
    <cellStyle name="Normal 42 2 3 2 2 3 3" xfId="8627" xr:uid="{00000000-0005-0000-0000-0000B3210000}"/>
    <cellStyle name="Normal 42 2 3 2 2 3 3 3" xfId="23728" xr:uid="{00000000-0005-0000-0000-0000B05C0000}"/>
    <cellStyle name="Normal 42 2 3 2 2 3 5" xfId="18715" xr:uid="{00000000-0005-0000-0000-00001B490000}"/>
    <cellStyle name="Normal 42 2 3 2 2 4" xfId="5266" xr:uid="{00000000-0005-0000-0000-000092140000}"/>
    <cellStyle name="Normal 42 2 3 2 2 4 2" xfId="15318" xr:uid="{00000000-0005-0000-0000-0000D63B0000}"/>
    <cellStyle name="Normal 42 2 3 2 2 4 2 3" xfId="30416" xr:uid="{00000000-0005-0000-0000-0000D0760000}"/>
    <cellStyle name="Normal 42 2 3 2 2 4 3" xfId="10298" xr:uid="{00000000-0005-0000-0000-00003A280000}"/>
    <cellStyle name="Normal 42 2 3 2 2 4 3 3" xfId="25399" xr:uid="{00000000-0005-0000-0000-000037630000}"/>
    <cellStyle name="Normal 42 2 3 2 2 4 5" xfId="20386" xr:uid="{00000000-0005-0000-0000-0000A24F0000}"/>
    <cellStyle name="Normal 42 2 3 2 2 5" xfId="11976" xr:uid="{00000000-0005-0000-0000-0000C82E0000}"/>
    <cellStyle name="Normal 42 2 3 2 2 5 3" xfId="27074" xr:uid="{00000000-0005-0000-0000-0000C2690000}"/>
    <cellStyle name="Normal 42 2 3 2 2 6" xfId="6955" xr:uid="{00000000-0005-0000-0000-00002B1B0000}"/>
    <cellStyle name="Normal 42 2 3 2 2 6 3" xfId="22057" xr:uid="{00000000-0005-0000-0000-000029560000}"/>
    <cellStyle name="Normal 42 2 3 2 2 8" xfId="17044" xr:uid="{00000000-0005-0000-0000-000094420000}"/>
    <cellStyle name="Normal 42 2 3 2 3" xfId="2302" xr:uid="{00000000-0005-0000-0000-0000FE080000}"/>
    <cellStyle name="Normal 42 2 3 2 3 2" xfId="3992" xr:uid="{00000000-0005-0000-0000-0000980F0000}"/>
    <cellStyle name="Normal 42 2 3 2 3 2 2" xfId="14065" xr:uid="{00000000-0005-0000-0000-0000F1360000}"/>
    <cellStyle name="Normal 42 2 3 2 3 2 2 3" xfId="29163" xr:uid="{00000000-0005-0000-0000-0000EB710000}"/>
    <cellStyle name="Normal 42 2 3 2 3 2 3" xfId="9045" xr:uid="{00000000-0005-0000-0000-000055230000}"/>
    <cellStyle name="Normal 42 2 3 2 3 2 3 3" xfId="24146" xr:uid="{00000000-0005-0000-0000-0000525E0000}"/>
    <cellStyle name="Normal 42 2 3 2 3 2 5" xfId="19133" xr:uid="{00000000-0005-0000-0000-0000BD4A0000}"/>
    <cellStyle name="Normal 42 2 3 2 3 3" xfId="5684" xr:uid="{00000000-0005-0000-0000-000034160000}"/>
    <cellStyle name="Normal 42 2 3 2 3 3 2" xfId="15736" xr:uid="{00000000-0005-0000-0000-0000783D0000}"/>
    <cellStyle name="Normal 42 2 3 2 3 3 3" xfId="10716" xr:uid="{00000000-0005-0000-0000-0000DC290000}"/>
    <cellStyle name="Normal 42 2 3 2 3 3 3 3" xfId="25817" xr:uid="{00000000-0005-0000-0000-0000D9640000}"/>
    <cellStyle name="Normal 42 2 3 2 3 3 5" xfId="20804" xr:uid="{00000000-0005-0000-0000-000044510000}"/>
    <cellStyle name="Normal 42 2 3 2 3 4" xfId="12394" xr:uid="{00000000-0005-0000-0000-00006A300000}"/>
    <cellStyle name="Normal 42 2 3 2 3 4 3" xfId="27492" xr:uid="{00000000-0005-0000-0000-0000646B0000}"/>
    <cellStyle name="Normal 42 2 3 2 3 5" xfId="7373" xr:uid="{00000000-0005-0000-0000-0000CD1C0000}"/>
    <cellStyle name="Normal 42 2 3 2 3 5 3" xfId="22475" xr:uid="{00000000-0005-0000-0000-0000CB570000}"/>
    <cellStyle name="Normal 42 2 3 2 3 7" xfId="17462" xr:uid="{00000000-0005-0000-0000-000036440000}"/>
    <cellStyle name="Normal 42 2 3 2 4" xfId="3155" xr:uid="{00000000-0005-0000-0000-0000530C0000}"/>
    <cellStyle name="Normal 42 2 3 2 4 2" xfId="13229" xr:uid="{00000000-0005-0000-0000-0000AD330000}"/>
    <cellStyle name="Normal 42 2 3 2 4 2 3" xfId="28327" xr:uid="{00000000-0005-0000-0000-0000A76E0000}"/>
    <cellStyle name="Normal 42 2 3 2 4 3" xfId="8209" xr:uid="{00000000-0005-0000-0000-000011200000}"/>
    <cellStyle name="Normal 42 2 3 2 4 3 3" xfId="23310" xr:uid="{00000000-0005-0000-0000-00000E5B0000}"/>
    <cellStyle name="Normal 42 2 3 2 4 5" xfId="18297" xr:uid="{00000000-0005-0000-0000-000079470000}"/>
    <cellStyle name="Normal 42 2 3 2 5" xfId="4848" xr:uid="{00000000-0005-0000-0000-0000F0120000}"/>
    <cellStyle name="Normal 42 2 3 2 5 2" xfId="14900" xr:uid="{00000000-0005-0000-0000-0000343A0000}"/>
    <cellStyle name="Normal 42 2 3 2 5 2 3" xfId="29998" xr:uid="{00000000-0005-0000-0000-00002E750000}"/>
    <cellStyle name="Normal 42 2 3 2 5 3" xfId="9880" xr:uid="{00000000-0005-0000-0000-000098260000}"/>
    <cellStyle name="Normal 42 2 3 2 5 3 3" xfId="24981" xr:uid="{00000000-0005-0000-0000-000095610000}"/>
    <cellStyle name="Normal 42 2 3 2 5 5" xfId="19968" xr:uid="{00000000-0005-0000-0000-0000004E0000}"/>
    <cellStyle name="Normal 42 2 3 2 6" xfId="11558" xr:uid="{00000000-0005-0000-0000-0000262D0000}"/>
    <cellStyle name="Normal 42 2 3 2 6 3" xfId="26656" xr:uid="{00000000-0005-0000-0000-000020680000}"/>
    <cellStyle name="Normal 42 2 3 2 7" xfId="6537" xr:uid="{00000000-0005-0000-0000-000089190000}"/>
    <cellStyle name="Normal 42 2 3 2 7 3" xfId="21639" xr:uid="{00000000-0005-0000-0000-000087540000}"/>
    <cellStyle name="Normal 42 2 3 2 9" xfId="16626" xr:uid="{00000000-0005-0000-0000-0000F2400000}"/>
    <cellStyle name="Normal 42 2 3 3" xfId="1673" xr:uid="{00000000-0005-0000-0000-000089060000}"/>
    <cellStyle name="Normal 42 2 3 3 2" xfId="2512" xr:uid="{00000000-0005-0000-0000-0000D0090000}"/>
    <cellStyle name="Normal 42 2 3 3 2 2" xfId="4202" xr:uid="{00000000-0005-0000-0000-00006A100000}"/>
    <cellStyle name="Normal 42 2 3 3 2 2 2" xfId="14275" xr:uid="{00000000-0005-0000-0000-0000C3370000}"/>
    <cellStyle name="Normal 42 2 3 3 2 2 2 3" xfId="29373" xr:uid="{00000000-0005-0000-0000-0000BD720000}"/>
    <cellStyle name="Normal 42 2 3 3 2 2 3" xfId="9255" xr:uid="{00000000-0005-0000-0000-000027240000}"/>
    <cellStyle name="Normal 42 2 3 3 2 2 3 3" xfId="24356" xr:uid="{00000000-0005-0000-0000-0000245F0000}"/>
    <cellStyle name="Normal 42 2 3 3 2 2 5" xfId="19343" xr:uid="{00000000-0005-0000-0000-00008F4B0000}"/>
    <cellStyle name="Normal 42 2 3 3 2 3" xfId="5894" xr:uid="{00000000-0005-0000-0000-000006170000}"/>
    <cellStyle name="Normal 42 2 3 3 2 3 2" xfId="15946" xr:uid="{00000000-0005-0000-0000-00004A3E0000}"/>
    <cellStyle name="Normal 42 2 3 3 2 3 3" xfId="10926" xr:uid="{00000000-0005-0000-0000-0000AE2A0000}"/>
    <cellStyle name="Normal 42 2 3 3 2 3 3 3" xfId="26027" xr:uid="{00000000-0005-0000-0000-0000AB650000}"/>
    <cellStyle name="Normal 42 2 3 3 2 3 5" xfId="21014" xr:uid="{00000000-0005-0000-0000-000016520000}"/>
    <cellStyle name="Normal 42 2 3 3 2 4" xfId="12604" xr:uid="{00000000-0005-0000-0000-00003C310000}"/>
    <cellStyle name="Normal 42 2 3 3 2 4 3" xfId="27702" xr:uid="{00000000-0005-0000-0000-0000366C0000}"/>
    <cellStyle name="Normal 42 2 3 3 2 5" xfId="7583" xr:uid="{00000000-0005-0000-0000-00009F1D0000}"/>
    <cellStyle name="Normal 42 2 3 3 2 5 3" xfId="22685" xr:uid="{00000000-0005-0000-0000-00009D580000}"/>
    <cellStyle name="Normal 42 2 3 3 2 7" xfId="17672" xr:uid="{00000000-0005-0000-0000-000008450000}"/>
    <cellStyle name="Normal 42 2 3 3 3" xfId="3365" xr:uid="{00000000-0005-0000-0000-0000250D0000}"/>
    <cellStyle name="Normal 42 2 3 3 3 2" xfId="13439" xr:uid="{00000000-0005-0000-0000-00007F340000}"/>
    <cellStyle name="Normal 42 2 3 3 3 2 3" xfId="28537" xr:uid="{00000000-0005-0000-0000-0000796F0000}"/>
    <cellStyle name="Normal 42 2 3 3 3 3" xfId="8419" xr:uid="{00000000-0005-0000-0000-0000E3200000}"/>
    <cellStyle name="Normal 42 2 3 3 3 3 3" xfId="23520" xr:uid="{00000000-0005-0000-0000-0000E05B0000}"/>
    <cellStyle name="Normal 42 2 3 3 3 5" xfId="18507" xr:uid="{00000000-0005-0000-0000-00004B480000}"/>
    <cellStyle name="Normal 42 2 3 3 4" xfId="5058" xr:uid="{00000000-0005-0000-0000-0000C2130000}"/>
    <cellStyle name="Normal 42 2 3 3 4 2" xfId="15110" xr:uid="{00000000-0005-0000-0000-0000063B0000}"/>
    <cellStyle name="Normal 42 2 3 3 4 2 3" xfId="30208" xr:uid="{00000000-0005-0000-0000-000000760000}"/>
    <cellStyle name="Normal 42 2 3 3 4 3" xfId="10090" xr:uid="{00000000-0005-0000-0000-00006A270000}"/>
    <cellStyle name="Normal 42 2 3 3 4 3 3" xfId="25191" xr:uid="{00000000-0005-0000-0000-000067620000}"/>
    <cellStyle name="Normal 42 2 3 3 4 5" xfId="20178" xr:uid="{00000000-0005-0000-0000-0000D24E0000}"/>
    <cellStyle name="Normal 42 2 3 3 5" xfId="11768" xr:uid="{00000000-0005-0000-0000-0000F82D0000}"/>
    <cellStyle name="Normal 42 2 3 3 5 3" xfId="26866" xr:uid="{00000000-0005-0000-0000-0000F2680000}"/>
    <cellStyle name="Normal 42 2 3 3 6" xfId="6747" xr:uid="{00000000-0005-0000-0000-00005B1A0000}"/>
    <cellStyle name="Normal 42 2 3 3 6 3" xfId="21849" xr:uid="{00000000-0005-0000-0000-000059550000}"/>
    <cellStyle name="Normal 42 2 3 3 8" xfId="16836" xr:uid="{00000000-0005-0000-0000-0000C4410000}"/>
    <cellStyle name="Normal 42 2 3 4" xfId="2094" xr:uid="{00000000-0005-0000-0000-00002E080000}"/>
    <cellStyle name="Normal 42 2 3 4 2" xfId="3784" xr:uid="{00000000-0005-0000-0000-0000C80E0000}"/>
    <cellStyle name="Normal 42 2 3 4 2 2" xfId="13857" xr:uid="{00000000-0005-0000-0000-000021360000}"/>
    <cellStyle name="Normal 42 2 3 4 2 2 3" xfId="28955" xr:uid="{00000000-0005-0000-0000-00001B710000}"/>
    <cellStyle name="Normal 42 2 3 4 2 3" xfId="8837" xr:uid="{00000000-0005-0000-0000-000085220000}"/>
    <cellStyle name="Normal 42 2 3 4 2 3 3" xfId="23938" xr:uid="{00000000-0005-0000-0000-0000825D0000}"/>
    <cellStyle name="Normal 42 2 3 4 2 5" xfId="18925" xr:uid="{00000000-0005-0000-0000-0000ED490000}"/>
    <cellStyle name="Normal 42 2 3 4 3" xfId="5476" xr:uid="{00000000-0005-0000-0000-000064150000}"/>
    <cellStyle name="Normal 42 2 3 4 3 2" xfId="15528" xr:uid="{00000000-0005-0000-0000-0000A83C0000}"/>
    <cellStyle name="Normal 42 2 3 4 3 2 3" xfId="30626" xr:uid="{00000000-0005-0000-0000-0000A2770000}"/>
    <cellStyle name="Normal 42 2 3 4 3 3" xfId="10508" xr:uid="{00000000-0005-0000-0000-00000C290000}"/>
    <cellStyle name="Normal 42 2 3 4 3 3 3" xfId="25609" xr:uid="{00000000-0005-0000-0000-000009640000}"/>
    <cellStyle name="Normal 42 2 3 4 3 5" xfId="20596" xr:uid="{00000000-0005-0000-0000-000074500000}"/>
    <cellStyle name="Normal 42 2 3 4 4" xfId="12186" xr:uid="{00000000-0005-0000-0000-00009A2F0000}"/>
    <cellStyle name="Normal 42 2 3 4 4 3" xfId="27284" xr:uid="{00000000-0005-0000-0000-0000946A0000}"/>
    <cellStyle name="Normal 42 2 3 4 5" xfId="7165" xr:uid="{00000000-0005-0000-0000-0000FD1B0000}"/>
    <cellStyle name="Normal 42 2 3 4 5 3" xfId="22267" xr:uid="{00000000-0005-0000-0000-0000FB560000}"/>
    <cellStyle name="Normal 42 2 3 4 7" xfId="17254" xr:uid="{00000000-0005-0000-0000-000066430000}"/>
    <cellStyle name="Normal 42 2 3 5" xfId="2947" xr:uid="{00000000-0005-0000-0000-0000830B0000}"/>
    <cellStyle name="Normal 42 2 3 5 2" xfId="13021" xr:uid="{00000000-0005-0000-0000-0000DD320000}"/>
    <cellStyle name="Normal 42 2 3 5 2 3" xfId="28119" xr:uid="{00000000-0005-0000-0000-0000D76D0000}"/>
    <cellStyle name="Normal 42 2 3 5 3" xfId="8001" xr:uid="{00000000-0005-0000-0000-0000411F0000}"/>
    <cellStyle name="Normal 42 2 3 5 3 3" xfId="23102" xr:uid="{00000000-0005-0000-0000-00003E5A0000}"/>
    <cellStyle name="Normal 42 2 3 5 5" xfId="18089" xr:uid="{00000000-0005-0000-0000-0000A9460000}"/>
    <cellStyle name="Normal 42 2 3 6" xfId="4640" xr:uid="{00000000-0005-0000-0000-000020120000}"/>
    <cellStyle name="Normal 42 2 3 6 2" xfId="14692" xr:uid="{00000000-0005-0000-0000-000064390000}"/>
    <cellStyle name="Normal 42 2 3 6 2 3" xfId="29790" xr:uid="{00000000-0005-0000-0000-00005E740000}"/>
    <cellStyle name="Normal 42 2 3 6 3" xfId="9672" xr:uid="{00000000-0005-0000-0000-0000C8250000}"/>
    <cellStyle name="Normal 42 2 3 6 3 3" xfId="24773" xr:uid="{00000000-0005-0000-0000-0000C5600000}"/>
    <cellStyle name="Normal 42 2 3 6 5" xfId="19760" xr:uid="{00000000-0005-0000-0000-0000304D0000}"/>
    <cellStyle name="Normal 42 2 3 7" xfId="11350" xr:uid="{00000000-0005-0000-0000-0000562C0000}"/>
    <cellStyle name="Normal 42 2 3 7 3" xfId="26448" xr:uid="{00000000-0005-0000-0000-000050670000}"/>
    <cellStyle name="Normal 42 2 3 8" xfId="6329" xr:uid="{00000000-0005-0000-0000-0000B9180000}"/>
    <cellStyle name="Normal 42 2 3 8 3" xfId="21431" xr:uid="{00000000-0005-0000-0000-0000B7530000}"/>
    <cellStyle name="Normal 42 2 4" xfId="1354" xr:uid="{00000000-0005-0000-0000-00004A050000}"/>
    <cellStyle name="Normal 42 2 4 2" xfId="1777" xr:uid="{00000000-0005-0000-0000-0000F1060000}"/>
    <cellStyle name="Normal 42 2 4 2 2" xfId="2616" xr:uid="{00000000-0005-0000-0000-0000380A0000}"/>
    <cellStyle name="Normal 42 2 4 2 2 2" xfId="4306" xr:uid="{00000000-0005-0000-0000-0000D2100000}"/>
    <cellStyle name="Normal 42 2 4 2 2 2 2" xfId="14379" xr:uid="{00000000-0005-0000-0000-00002B380000}"/>
    <cellStyle name="Normal 42 2 4 2 2 2 2 3" xfId="29477" xr:uid="{00000000-0005-0000-0000-000025730000}"/>
    <cellStyle name="Normal 42 2 4 2 2 2 3" xfId="9359" xr:uid="{00000000-0005-0000-0000-00008F240000}"/>
    <cellStyle name="Normal 42 2 4 2 2 2 3 3" xfId="24460" xr:uid="{00000000-0005-0000-0000-00008C5F0000}"/>
    <cellStyle name="Normal 42 2 4 2 2 2 5" xfId="19447" xr:uid="{00000000-0005-0000-0000-0000F74B0000}"/>
    <cellStyle name="Normal 42 2 4 2 2 3" xfId="5998" xr:uid="{00000000-0005-0000-0000-00006E170000}"/>
    <cellStyle name="Normal 42 2 4 2 2 3 2" xfId="16050" xr:uid="{00000000-0005-0000-0000-0000B23E0000}"/>
    <cellStyle name="Normal 42 2 4 2 2 3 3" xfId="11030" xr:uid="{00000000-0005-0000-0000-0000162B0000}"/>
    <cellStyle name="Normal 42 2 4 2 2 3 3 3" xfId="26131" xr:uid="{00000000-0005-0000-0000-000013660000}"/>
    <cellStyle name="Normal 42 2 4 2 2 3 5" xfId="21118" xr:uid="{00000000-0005-0000-0000-00007E520000}"/>
    <cellStyle name="Normal 42 2 4 2 2 4" xfId="12708" xr:uid="{00000000-0005-0000-0000-0000A4310000}"/>
    <cellStyle name="Normal 42 2 4 2 2 4 3" xfId="27806" xr:uid="{00000000-0005-0000-0000-00009E6C0000}"/>
    <cellStyle name="Normal 42 2 4 2 2 5" xfId="7687" xr:uid="{00000000-0005-0000-0000-0000071E0000}"/>
    <cellStyle name="Normal 42 2 4 2 2 5 3" xfId="22789" xr:uid="{00000000-0005-0000-0000-000005590000}"/>
    <cellStyle name="Normal 42 2 4 2 2 7" xfId="17776" xr:uid="{00000000-0005-0000-0000-000070450000}"/>
    <cellStyle name="Normal 42 2 4 2 3" xfId="3469" xr:uid="{00000000-0005-0000-0000-00008D0D0000}"/>
    <cellStyle name="Normal 42 2 4 2 3 2" xfId="13543" xr:uid="{00000000-0005-0000-0000-0000E7340000}"/>
    <cellStyle name="Normal 42 2 4 2 3 2 3" xfId="28641" xr:uid="{00000000-0005-0000-0000-0000E16F0000}"/>
    <cellStyle name="Normal 42 2 4 2 3 3" xfId="8523" xr:uid="{00000000-0005-0000-0000-00004B210000}"/>
    <cellStyle name="Normal 42 2 4 2 3 3 3" xfId="23624" xr:uid="{00000000-0005-0000-0000-0000485C0000}"/>
    <cellStyle name="Normal 42 2 4 2 3 5" xfId="18611" xr:uid="{00000000-0005-0000-0000-0000B3480000}"/>
    <cellStyle name="Normal 42 2 4 2 4" xfId="5162" xr:uid="{00000000-0005-0000-0000-00002A140000}"/>
    <cellStyle name="Normal 42 2 4 2 4 2" xfId="15214" xr:uid="{00000000-0005-0000-0000-00006E3B0000}"/>
    <cellStyle name="Normal 42 2 4 2 4 2 3" xfId="30312" xr:uid="{00000000-0005-0000-0000-000068760000}"/>
    <cellStyle name="Normal 42 2 4 2 4 3" xfId="10194" xr:uid="{00000000-0005-0000-0000-0000D2270000}"/>
    <cellStyle name="Normal 42 2 4 2 4 3 3" xfId="25295" xr:uid="{00000000-0005-0000-0000-0000CF620000}"/>
    <cellStyle name="Normal 42 2 4 2 4 5" xfId="20282" xr:uid="{00000000-0005-0000-0000-00003A4F0000}"/>
    <cellStyle name="Normal 42 2 4 2 5" xfId="11872" xr:uid="{00000000-0005-0000-0000-0000602E0000}"/>
    <cellStyle name="Normal 42 2 4 2 5 3" xfId="26970" xr:uid="{00000000-0005-0000-0000-00005A690000}"/>
    <cellStyle name="Normal 42 2 4 2 6" xfId="6851" xr:uid="{00000000-0005-0000-0000-0000C31A0000}"/>
    <cellStyle name="Normal 42 2 4 2 6 3" xfId="21953" xr:uid="{00000000-0005-0000-0000-0000C1550000}"/>
    <cellStyle name="Normal 42 2 4 2 8" xfId="16940" xr:uid="{00000000-0005-0000-0000-00002C420000}"/>
    <cellStyle name="Normal 42 2 4 3" xfId="2198" xr:uid="{00000000-0005-0000-0000-000096080000}"/>
    <cellStyle name="Normal 42 2 4 3 2" xfId="3888" xr:uid="{00000000-0005-0000-0000-0000300F0000}"/>
    <cellStyle name="Normal 42 2 4 3 2 2" xfId="13961" xr:uid="{00000000-0005-0000-0000-000089360000}"/>
    <cellStyle name="Normal 42 2 4 3 2 2 3" xfId="29059" xr:uid="{00000000-0005-0000-0000-000083710000}"/>
    <cellStyle name="Normal 42 2 4 3 2 3" xfId="8941" xr:uid="{00000000-0005-0000-0000-0000ED220000}"/>
    <cellStyle name="Normal 42 2 4 3 2 3 3" xfId="24042" xr:uid="{00000000-0005-0000-0000-0000EA5D0000}"/>
    <cellStyle name="Normal 42 2 4 3 2 5" xfId="19029" xr:uid="{00000000-0005-0000-0000-0000554A0000}"/>
    <cellStyle name="Normal 42 2 4 3 3" xfId="5580" xr:uid="{00000000-0005-0000-0000-0000CC150000}"/>
    <cellStyle name="Normal 42 2 4 3 3 2" xfId="15632" xr:uid="{00000000-0005-0000-0000-0000103D0000}"/>
    <cellStyle name="Normal 42 2 4 3 3 3" xfId="10612" xr:uid="{00000000-0005-0000-0000-000074290000}"/>
    <cellStyle name="Normal 42 2 4 3 3 3 3" xfId="25713" xr:uid="{00000000-0005-0000-0000-000071640000}"/>
    <cellStyle name="Normal 42 2 4 3 3 5" xfId="20700" xr:uid="{00000000-0005-0000-0000-0000DC500000}"/>
    <cellStyle name="Normal 42 2 4 3 4" xfId="12290" xr:uid="{00000000-0005-0000-0000-000002300000}"/>
    <cellStyle name="Normal 42 2 4 3 4 3" xfId="27388" xr:uid="{00000000-0005-0000-0000-0000FC6A0000}"/>
    <cellStyle name="Normal 42 2 4 3 5" xfId="7269" xr:uid="{00000000-0005-0000-0000-0000651C0000}"/>
    <cellStyle name="Normal 42 2 4 3 5 3" xfId="22371" xr:uid="{00000000-0005-0000-0000-000063570000}"/>
    <cellStyle name="Normal 42 2 4 3 7" xfId="17358" xr:uid="{00000000-0005-0000-0000-0000CE430000}"/>
    <cellStyle name="Normal 42 2 4 4" xfId="3051" xr:uid="{00000000-0005-0000-0000-0000EB0B0000}"/>
    <cellStyle name="Normal 42 2 4 4 2" xfId="13125" xr:uid="{00000000-0005-0000-0000-000045330000}"/>
    <cellStyle name="Normal 42 2 4 4 2 3" xfId="28223" xr:uid="{00000000-0005-0000-0000-00003F6E0000}"/>
    <cellStyle name="Normal 42 2 4 4 3" xfId="8105" xr:uid="{00000000-0005-0000-0000-0000A91F0000}"/>
    <cellStyle name="Normal 42 2 4 4 3 3" xfId="23206" xr:uid="{00000000-0005-0000-0000-0000A65A0000}"/>
    <cellStyle name="Normal 42 2 4 4 5" xfId="18193" xr:uid="{00000000-0005-0000-0000-000011470000}"/>
    <cellStyle name="Normal 42 2 4 5" xfId="4744" xr:uid="{00000000-0005-0000-0000-000088120000}"/>
    <cellStyle name="Normal 42 2 4 5 2" xfId="14796" xr:uid="{00000000-0005-0000-0000-0000CC390000}"/>
    <cellStyle name="Normal 42 2 4 5 2 3" xfId="29894" xr:uid="{00000000-0005-0000-0000-0000C6740000}"/>
    <cellStyle name="Normal 42 2 4 5 3" xfId="9776" xr:uid="{00000000-0005-0000-0000-000030260000}"/>
    <cellStyle name="Normal 42 2 4 5 3 3" xfId="24877" xr:uid="{00000000-0005-0000-0000-00002D610000}"/>
    <cellStyle name="Normal 42 2 4 5 5" xfId="19864" xr:uid="{00000000-0005-0000-0000-0000984D0000}"/>
    <cellStyle name="Normal 42 2 4 6" xfId="11454" xr:uid="{00000000-0005-0000-0000-0000BE2C0000}"/>
    <cellStyle name="Normal 42 2 4 6 3" xfId="26552" xr:uid="{00000000-0005-0000-0000-0000B8670000}"/>
    <cellStyle name="Normal 42 2 4 7" xfId="6433" xr:uid="{00000000-0005-0000-0000-000021190000}"/>
    <cellStyle name="Normal 42 2 4 7 3" xfId="21535" xr:uid="{00000000-0005-0000-0000-00001F540000}"/>
    <cellStyle name="Normal 42 2 4 9" xfId="16522" xr:uid="{00000000-0005-0000-0000-00008A400000}"/>
    <cellStyle name="Normal 42 2 5" xfId="1567" xr:uid="{00000000-0005-0000-0000-00001F060000}"/>
    <cellStyle name="Normal 42 2 5 2" xfId="2408" xr:uid="{00000000-0005-0000-0000-000068090000}"/>
    <cellStyle name="Normal 42 2 5 2 2" xfId="4098" xr:uid="{00000000-0005-0000-0000-000002100000}"/>
    <cellStyle name="Normal 42 2 5 2 2 2" xfId="14171" xr:uid="{00000000-0005-0000-0000-00005B370000}"/>
    <cellStyle name="Normal 42 2 5 2 2 2 3" xfId="29269" xr:uid="{00000000-0005-0000-0000-000055720000}"/>
    <cellStyle name="Normal 42 2 5 2 2 3" xfId="9151" xr:uid="{00000000-0005-0000-0000-0000BF230000}"/>
    <cellStyle name="Normal 42 2 5 2 2 3 3" xfId="24252" xr:uid="{00000000-0005-0000-0000-0000BC5E0000}"/>
    <cellStyle name="Normal 42 2 5 2 2 5" xfId="19239" xr:uid="{00000000-0005-0000-0000-0000274B0000}"/>
    <cellStyle name="Normal 42 2 5 2 3" xfId="5790" xr:uid="{00000000-0005-0000-0000-00009E160000}"/>
    <cellStyle name="Normal 42 2 5 2 3 2" xfId="15842" xr:uid="{00000000-0005-0000-0000-0000E23D0000}"/>
    <cellStyle name="Normal 42 2 5 2 3 3" xfId="10822" xr:uid="{00000000-0005-0000-0000-0000462A0000}"/>
    <cellStyle name="Normal 42 2 5 2 3 3 3" xfId="25923" xr:uid="{00000000-0005-0000-0000-000043650000}"/>
    <cellStyle name="Normal 42 2 5 2 3 5" xfId="20910" xr:uid="{00000000-0005-0000-0000-0000AE510000}"/>
    <cellStyle name="Normal 42 2 5 2 4" xfId="12500" xr:uid="{00000000-0005-0000-0000-0000D4300000}"/>
    <cellStyle name="Normal 42 2 5 2 4 3" xfId="27598" xr:uid="{00000000-0005-0000-0000-0000CE6B0000}"/>
    <cellStyle name="Normal 42 2 5 2 5" xfId="7479" xr:uid="{00000000-0005-0000-0000-0000371D0000}"/>
    <cellStyle name="Normal 42 2 5 2 5 3" xfId="22581" xr:uid="{00000000-0005-0000-0000-000035580000}"/>
    <cellStyle name="Normal 42 2 5 2 7" xfId="17568" xr:uid="{00000000-0005-0000-0000-0000A0440000}"/>
    <cellStyle name="Normal 42 2 5 3" xfId="3261" xr:uid="{00000000-0005-0000-0000-0000BD0C0000}"/>
    <cellStyle name="Normal 42 2 5 3 2" xfId="13335" xr:uid="{00000000-0005-0000-0000-000017340000}"/>
    <cellStyle name="Normal 42 2 5 3 2 3" xfId="28433" xr:uid="{00000000-0005-0000-0000-0000116F0000}"/>
    <cellStyle name="Normal 42 2 5 3 3" xfId="8315" xr:uid="{00000000-0005-0000-0000-00007B200000}"/>
    <cellStyle name="Normal 42 2 5 3 3 3" xfId="23416" xr:uid="{00000000-0005-0000-0000-0000785B0000}"/>
    <cellStyle name="Normal 42 2 5 3 5" xfId="18403" xr:uid="{00000000-0005-0000-0000-0000E3470000}"/>
    <cellStyle name="Normal 42 2 5 4" xfId="4954" xr:uid="{00000000-0005-0000-0000-00005A130000}"/>
    <cellStyle name="Normal 42 2 5 4 2" xfId="15006" xr:uid="{00000000-0005-0000-0000-00009E3A0000}"/>
    <cellStyle name="Normal 42 2 5 4 2 3" xfId="30104" xr:uid="{00000000-0005-0000-0000-000098750000}"/>
    <cellStyle name="Normal 42 2 5 4 3" xfId="9986" xr:uid="{00000000-0005-0000-0000-000002270000}"/>
    <cellStyle name="Normal 42 2 5 4 3 3" xfId="25087" xr:uid="{00000000-0005-0000-0000-0000FF610000}"/>
    <cellStyle name="Normal 42 2 5 4 5" xfId="20074" xr:uid="{00000000-0005-0000-0000-00006A4E0000}"/>
    <cellStyle name="Normal 42 2 5 5" xfId="11664" xr:uid="{00000000-0005-0000-0000-0000902D0000}"/>
    <cellStyle name="Normal 42 2 5 5 3" xfId="26762" xr:uid="{00000000-0005-0000-0000-00008A680000}"/>
    <cellStyle name="Normal 42 2 5 6" xfId="6643" xr:uid="{00000000-0005-0000-0000-0000F3190000}"/>
    <cellStyle name="Normal 42 2 5 6 3" xfId="21745" xr:uid="{00000000-0005-0000-0000-0000F1540000}"/>
    <cellStyle name="Normal 42 2 5 8" xfId="16732" xr:uid="{00000000-0005-0000-0000-00005C410000}"/>
    <cellStyle name="Normal 42 2 6" xfId="1988" xr:uid="{00000000-0005-0000-0000-0000C4070000}"/>
    <cellStyle name="Normal 42 2 6 2" xfId="3680" xr:uid="{00000000-0005-0000-0000-0000600E0000}"/>
    <cellStyle name="Normal 42 2 6 2 2" xfId="13753" xr:uid="{00000000-0005-0000-0000-0000B9350000}"/>
    <cellStyle name="Normal 42 2 6 2 2 3" xfId="28851" xr:uid="{00000000-0005-0000-0000-0000B3700000}"/>
    <cellStyle name="Normal 42 2 6 2 3" xfId="8733" xr:uid="{00000000-0005-0000-0000-00001D220000}"/>
    <cellStyle name="Normal 42 2 6 2 3 3" xfId="23834" xr:uid="{00000000-0005-0000-0000-00001A5D0000}"/>
    <cellStyle name="Normal 42 2 6 2 5" xfId="18821" xr:uid="{00000000-0005-0000-0000-000085490000}"/>
    <cellStyle name="Normal 42 2 6 3" xfId="5372" xr:uid="{00000000-0005-0000-0000-0000FC140000}"/>
    <cellStyle name="Normal 42 2 6 3 2" xfId="15424" xr:uid="{00000000-0005-0000-0000-0000403C0000}"/>
    <cellStyle name="Normal 42 2 6 3 2 3" xfId="30522" xr:uid="{00000000-0005-0000-0000-00003A770000}"/>
    <cellStyle name="Normal 42 2 6 3 3" xfId="10404" xr:uid="{00000000-0005-0000-0000-0000A4280000}"/>
    <cellStyle name="Normal 42 2 6 3 3 3" xfId="25505" xr:uid="{00000000-0005-0000-0000-0000A1630000}"/>
    <cellStyle name="Normal 42 2 6 3 5" xfId="20492" xr:uid="{00000000-0005-0000-0000-00000C500000}"/>
    <cellStyle name="Normal 42 2 6 4" xfId="12082" xr:uid="{00000000-0005-0000-0000-0000322F0000}"/>
    <cellStyle name="Normal 42 2 6 4 3" xfId="27180" xr:uid="{00000000-0005-0000-0000-00002C6A0000}"/>
    <cellStyle name="Normal 42 2 6 5" xfId="7061" xr:uid="{00000000-0005-0000-0000-0000951B0000}"/>
    <cellStyle name="Normal 42 2 6 5 3" xfId="22163" xr:uid="{00000000-0005-0000-0000-000093560000}"/>
    <cellStyle name="Normal 42 2 6 7" xfId="17150" xr:uid="{00000000-0005-0000-0000-0000FE420000}"/>
    <cellStyle name="Normal 42 2 7" xfId="2839" xr:uid="{00000000-0005-0000-0000-0000170B0000}"/>
    <cellStyle name="Normal 42 2 7 2" xfId="12917" xr:uid="{00000000-0005-0000-0000-000075320000}"/>
    <cellStyle name="Normal 42 2 7 2 3" xfId="28015" xr:uid="{00000000-0005-0000-0000-00006F6D0000}"/>
    <cellStyle name="Normal 42 2 7 3" xfId="7897" xr:uid="{00000000-0005-0000-0000-0000D91E0000}"/>
    <cellStyle name="Normal 42 2 7 3 3" xfId="22998" xr:uid="{00000000-0005-0000-0000-0000D6590000}"/>
    <cellStyle name="Normal 42 2 7 5" xfId="17985" xr:uid="{00000000-0005-0000-0000-000041460000}"/>
    <cellStyle name="Normal 42 2 8" xfId="4533" xr:uid="{00000000-0005-0000-0000-0000B5110000}"/>
    <cellStyle name="Normal 42 2 8 2" xfId="14588" xr:uid="{00000000-0005-0000-0000-0000FC380000}"/>
    <cellStyle name="Normal 42 2 8 2 3" xfId="29686" xr:uid="{00000000-0005-0000-0000-0000F6730000}"/>
    <cellStyle name="Normal 42 2 8 3" xfId="9568" xr:uid="{00000000-0005-0000-0000-000060250000}"/>
    <cellStyle name="Normal 42 2 8 3 3" xfId="24669" xr:uid="{00000000-0005-0000-0000-00005D600000}"/>
    <cellStyle name="Normal 42 2 8 5" xfId="19656" xr:uid="{00000000-0005-0000-0000-0000C84C0000}"/>
    <cellStyle name="Normal 42 2 9" xfId="11244" xr:uid="{00000000-0005-0000-0000-0000EC2B0000}"/>
    <cellStyle name="Normal 42 2 9 3" xfId="26344" xr:uid="{00000000-0005-0000-0000-0000E8660000}"/>
    <cellStyle name="Normal 43" xfId="173" xr:uid="{00000000-0005-0000-0000-0000AD000000}"/>
    <cellStyle name="Normal 43 2" xfId="862" xr:uid="{00000000-0005-0000-0000-00005E030000}"/>
    <cellStyle name="Normal 43 2 10" xfId="6224" xr:uid="{00000000-0005-0000-0000-000050180000}"/>
    <cellStyle name="Normal 43 2 10 3" xfId="21328" xr:uid="{00000000-0005-0000-0000-000050530000}"/>
    <cellStyle name="Normal 43 2 12" xfId="16313" xr:uid="{00000000-0005-0000-0000-0000B93F0000}"/>
    <cellStyle name="Normal 43 2 2" xfId="1188" xr:uid="{00000000-0005-0000-0000-0000A4040000}"/>
    <cellStyle name="Normal 43 2 2 11" xfId="16367" xr:uid="{00000000-0005-0000-0000-0000EF3F0000}"/>
    <cellStyle name="Normal 43 2 2 2" xfId="1296" xr:uid="{00000000-0005-0000-0000-000010050000}"/>
    <cellStyle name="Normal 43 2 2 2 10" xfId="16471" xr:uid="{00000000-0005-0000-0000-000057400000}"/>
    <cellStyle name="Normal 43 2 2 2 2" xfId="1513" xr:uid="{00000000-0005-0000-0000-0000E9050000}"/>
    <cellStyle name="Normal 43 2 2 2 2 2" xfId="1934" xr:uid="{00000000-0005-0000-0000-00008E070000}"/>
    <cellStyle name="Normal 43 2 2 2 2 2 2" xfId="2773" xr:uid="{00000000-0005-0000-0000-0000D50A0000}"/>
    <cellStyle name="Normal 43 2 2 2 2 2 2 2" xfId="4463" xr:uid="{00000000-0005-0000-0000-00006F110000}"/>
    <cellStyle name="Normal 43 2 2 2 2 2 2 2 2" xfId="14536" xr:uid="{00000000-0005-0000-0000-0000C8380000}"/>
    <cellStyle name="Normal 43 2 2 2 2 2 2 2 2 3" xfId="29634" xr:uid="{00000000-0005-0000-0000-0000C2730000}"/>
    <cellStyle name="Normal 43 2 2 2 2 2 2 2 3" xfId="9516" xr:uid="{00000000-0005-0000-0000-00002C250000}"/>
    <cellStyle name="Normal 43 2 2 2 2 2 2 2 3 3" xfId="24617" xr:uid="{00000000-0005-0000-0000-000029600000}"/>
    <cellStyle name="Normal 43 2 2 2 2 2 2 2 5" xfId="19604" xr:uid="{00000000-0005-0000-0000-0000944C0000}"/>
    <cellStyle name="Normal 43 2 2 2 2 2 2 3" xfId="6155" xr:uid="{00000000-0005-0000-0000-00000B180000}"/>
    <cellStyle name="Normal 43 2 2 2 2 2 2 3 2" xfId="16207" xr:uid="{00000000-0005-0000-0000-00004F3F0000}"/>
    <cellStyle name="Normal 43 2 2 2 2 2 2 3 3" xfId="11187" xr:uid="{00000000-0005-0000-0000-0000B32B0000}"/>
    <cellStyle name="Normal 43 2 2 2 2 2 2 3 3 3" xfId="26288" xr:uid="{00000000-0005-0000-0000-0000B0660000}"/>
    <cellStyle name="Normal 43 2 2 2 2 2 2 3 5" xfId="21275" xr:uid="{00000000-0005-0000-0000-00001B530000}"/>
    <cellStyle name="Normal 43 2 2 2 2 2 2 4" xfId="12865" xr:uid="{00000000-0005-0000-0000-000041320000}"/>
    <cellStyle name="Normal 43 2 2 2 2 2 2 4 3" xfId="27963" xr:uid="{00000000-0005-0000-0000-00003B6D0000}"/>
    <cellStyle name="Normal 43 2 2 2 2 2 2 5" xfId="7844" xr:uid="{00000000-0005-0000-0000-0000A41E0000}"/>
    <cellStyle name="Normal 43 2 2 2 2 2 2 5 3" xfId="22946" xr:uid="{00000000-0005-0000-0000-0000A2590000}"/>
    <cellStyle name="Normal 43 2 2 2 2 2 2 7" xfId="17933" xr:uid="{00000000-0005-0000-0000-00000D460000}"/>
    <cellStyle name="Normal 43 2 2 2 2 2 3" xfId="3626" xr:uid="{00000000-0005-0000-0000-00002A0E0000}"/>
    <cellStyle name="Normal 43 2 2 2 2 2 3 2" xfId="13700" xr:uid="{00000000-0005-0000-0000-000084350000}"/>
    <cellStyle name="Normal 43 2 2 2 2 2 3 2 3" xfId="28798" xr:uid="{00000000-0005-0000-0000-00007E700000}"/>
    <cellStyle name="Normal 43 2 2 2 2 2 3 3" xfId="8680" xr:uid="{00000000-0005-0000-0000-0000E8210000}"/>
    <cellStyle name="Normal 43 2 2 2 2 2 3 3 3" xfId="23781" xr:uid="{00000000-0005-0000-0000-0000E55C0000}"/>
    <cellStyle name="Normal 43 2 2 2 2 2 3 5" xfId="18768" xr:uid="{00000000-0005-0000-0000-000050490000}"/>
    <cellStyle name="Normal 43 2 2 2 2 2 4" xfId="5319" xr:uid="{00000000-0005-0000-0000-0000C7140000}"/>
    <cellStyle name="Normal 43 2 2 2 2 2 4 2" xfId="15371" xr:uid="{00000000-0005-0000-0000-00000B3C0000}"/>
    <cellStyle name="Normal 43 2 2 2 2 2 4 2 3" xfId="30469" xr:uid="{00000000-0005-0000-0000-000005770000}"/>
    <cellStyle name="Normal 43 2 2 2 2 2 4 3" xfId="10351" xr:uid="{00000000-0005-0000-0000-00006F280000}"/>
    <cellStyle name="Normal 43 2 2 2 2 2 4 3 3" xfId="25452" xr:uid="{00000000-0005-0000-0000-00006C630000}"/>
    <cellStyle name="Normal 43 2 2 2 2 2 4 5" xfId="20439" xr:uid="{00000000-0005-0000-0000-0000D74F0000}"/>
    <cellStyle name="Normal 43 2 2 2 2 2 5" xfId="12029" xr:uid="{00000000-0005-0000-0000-0000FD2E0000}"/>
    <cellStyle name="Normal 43 2 2 2 2 2 5 3" xfId="27127" xr:uid="{00000000-0005-0000-0000-0000F7690000}"/>
    <cellStyle name="Normal 43 2 2 2 2 2 6" xfId="7008" xr:uid="{00000000-0005-0000-0000-0000601B0000}"/>
    <cellStyle name="Normal 43 2 2 2 2 2 6 3" xfId="22110" xr:uid="{00000000-0005-0000-0000-00005E560000}"/>
    <cellStyle name="Normal 43 2 2 2 2 2 8" xfId="17097" xr:uid="{00000000-0005-0000-0000-0000C9420000}"/>
    <cellStyle name="Normal 43 2 2 2 2 3" xfId="2355" xr:uid="{00000000-0005-0000-0000-000033090000}"/>
    <cellStyle name="Normal 43 2 2 2 2 3 2" xfId="4045" xr:uid="{00000000-0005-0000-0000-0000CD0F0000}"/>
    <cellStyle name="Normal 43 2 2 2 2 3 2 2" xfId="14118" xr:uid="{00000000-0005-0000-0000-000026370000}"/>
    <cellStyle name="Normal 43 2 2 2 2 3 2 2 3" xfId="29216" xr:uid="{00000000-0005-0000-0000-000020720000}"/>
    <cellStyle name="Normal 43 2 2 2 2 3 2 3" xfId="9098" xr:uid="{00000000-0005-0000-0000-00008A230000}"/>
    <cellStyle name="Normal 43 2 2 2 2 3 2 3 3" xfId="24199" xr:uid="{00000000-0005-0000-0000-0000875E0000}"/>
    <cellStyle name="Normal 43 2 2 2 2 3 2 5" xfId="19186" xr:uid="{00000000-0005-0000-0000-0000F24A0000}"/>
    <cellStyle name="Normal 43 2 2 2 2 3 3" xfId="5737" xr:uid="{00000000-0005-0000-0000-000069160000}"/>
    <cellStyle name="Normal 43 2 2 2 2 3 3 2" xfId="15789" xr:uid="{00000000-0005-0000-0000-0000AD3D0000}"/>
    <cellStyle name="Normal 43 2 2 2 2 3 3 3" xfId="10769" xr:uid="{00000000-0005-0000-0000-0000112A0000}"/>
    <cellStyle name="Normal 43 2 2 2 2 3 3 3 3" xfId="25870" xr:uid="{00000000-0005-0000-0000-00000E650000}"/>
    <cellStyle name="Normal 43 2 2 2 2 3 3 5" xfId="20857" xr:uid="{00000000-0005-0000-0000-000079510000}"/>
    <cellStyle name="Normal 43 2 2 2 2 3 4" xfId="12447" xr:uid="{00000000-0005-0000-0000-00009F300000}"/>
    <cellStyle name="Normal 43 2 2 2 2 3 4 3" xfId="27545" xr:uid="{00000000-0005-0000-0000-0000996B0000}"/>
    <cellStyle name="Normal 43 2 2 2 2 3 5" xfId="7426" xr:uid="{00000000-0005-0000-0000-0000021D0000}"/>
    <cellStyle name="Normal 43 2 2 2 2 3 5 3" xfId="22528" xr:uid="{00000000-0005-0000-0000-000000580000}"/>
    <cellStyle name="Normal 43 2 2 2 2 3 7" xfId="17515" xr:uid="{00000000-0005-0000-0000-00006B440000}"/>
    <cellStyle name="Normal 43 2 2 2 2 4" xfId="3208" xr:uid="{00000000-0005-0000-0000-0000880C0000}"/>
    <cellStyle name="Normal 43 2 2 2 2 4 2" xfId="13282" xr:uid="{00000000-0005-0000-0000-0000E2330000}"/>
    <cellStyle name="Normal 43 2 2 2 2 4 2 3" xfId="28380" xr:uid="{00000000-0005-0000-0000-0000DC6E0000}"/>
    <cellStyle name="Normal 43 2 2 2 2 4 3" xfId="8262" xr:uid="{00000000-0005-0000-0000-000046200000}"/>
    <cellStyle name="Normal 43 2 2 2 2 4 3 3" xfId="23363" xr:uid="{00000000-0005-0000-0000-0000435B0000}"/>
    <cellStyle name="Normal 43 2 2 2 2 4 5" xfId="18350" xr:uid="{00000000-0005-0000-0000-0000AE470000}"/>
    <cellStyle name="Normal 43 2 2 2 2 5" xfId="4901" xr:uid="{00000000-0005-0000-0000-000025130000}"/>
    <cellStyle name="Normal 43 2 2 2 2 5 2" xfId="14953" xr:uid="{00000000-0005-0000-0000-0000693A0000}"/>
    <cellStyle name="Normal 43 2 2 2 2 5 2 3" xfId="30051" xr:uid="{00000000-0005-0000-0000-000063750000}"/>
    <cellStyle name="Normal 43 2 2 2 2 5 3" xfId="9933" xr:uid="{00000000-0005-0000-0000-0000CD260000}"/>
    <cellStyle name="Normal 43 2 2 2 2 5 3 3" xfId="25034" xr:uid="{00000000-0005-0000-0000-0000CA610000}"/>
    <cellStyle name="Normal 43 2 2 2 2 5 5" xfId="20021" xr:uid="{00000000-0005-0000-0000-0000354E0000}"/>
    <cellStyle name="Normal 43 2 2 2 2 6" xfId="11611" xr:uid="{00000000-0005-0000-0000-00005B2D0000}"/>
    <cellStyle name="Normal 43 2 2 2 2 6 3" xfId="26709" xr:uid="{00000000-0005-0000-0000-000055680000}"/>
    <cellStyle name="Normal 43 2 2 2 2 7" xfId="6590" xr:uid="{00000000-0005-0000-0000-0000BE190000}"/>
    <cellStyle name="Normal 43 2 2 2 2 7 3" xfId="21692" xr:uid="{00000000-0005-0000-0000-0000BC540000}"/>
    <cellStyle name="Normal 43 2 2 2 2 9" xfId="16679" xr:uid="{00000000-0005-0000-0000-000027410000}"/>
    <cellStyle name="Normal 43 2 2 2 3" xfId="1726" xr:uid="{00000000-0005-0000-0000-0000BE060000}"/>
    <cellStyle name="Normal 43 2 2 2 3 2" xfId="2565" xr:uid="{00000000-0005-0000-0000-0000050A0000}"/>
    <cellStyle name="Normal 43 2 2 2 3 2 2" xfId="4255" xr:uid="{00000000-0005-0000-0000-00009F100000}"/>
    <cellStyle name="Normal 43 2 2 2 3 2 2 2" xfId="14328" xr:uid="{00000000-0005-0000-0000-0000F8370000}"/>
    <cellStyle name="Normal 43 2 2 2 3 2 2 2 3" xfId="29426" xr:uid="{00000000-0005-0000-0000-0000F2720000}"/>
    <cellStyle name="Normal 43 2 2 2 3 2 2 3" xfId="9308" xr:uid="{00000000-0005-0000-0000-00005C240000}"/>
    <cellStyle name="Normal 43 2 2 2 3 2 2 3 3" xfId="24409" xr:uid="{00000000-0005-0000-0000-0000595F0000}"/>
    <cellStyle name="Normal 43 2 2 2 3 2 2 5" xfId="19396" xr:uid="{00000000-0005-0000-0000-0000C44B0000}"/>
    <cellStyle name="Normal 43 2 2 2 3 2 3" xfId="5947" xr:uid="{00000000-0005-0000-0000-00003B170000}"/>
    <cellStyle name="Normal 43 2 2 2 3 2 3 2" xfId="15999" xr:uid="{00000000-0005-0000-0000-00007F3E0000}"/>
    <cellStyle name="Normal 43 2 2 2 3 2 3 3" xfId="10979" xr:uid="{00000000-0005-0000-0000-0000E32A0000}"/>
    <cellStyle name="Normal 43 2 2 2 3 2 3 3 3" xfId="26080" xr:uid="{00000000-0005-0000-0000-0000E0650000}"/>
    <cellStyle name="Normal 43 2 2 2 3 2 3 5" xfId="21067" xr:uid="{00000000-0005-0000-0000-00004B520000}"/>
    <cellStyle name="Normal 43 2 2 2 3 2 4" xfId="12657" xr:uid="{00000000-0005-0000-0000-000071310000}"/>
    <cellStyle name="Normal 43 2 2 2 3 2 4 3" xfId="27755" xr:uid="{00000000-0005-0000-0000-00006B6C0000}"/>
    <cellStyle name="Normal 43 2 2 2 3 2 5" xfId="7636" xr:uid="{00000000-0005-0000-0000-0000D41D0000}"/>
    <cellStyle name="Normal 43 2 2 2 3 2 5 3" xfId="22738" xr:uid="{00000000-0005-0000-0000-0000D2580000}"/>
    <cellStyle name="Normal 43 2 2 2 3 2 7" xfId="17725" xr:uid="{00000000-0005-0000-0000-00003D450000}"/>
    <cellStyle name="Normal 43 2 2 2 3 3" xfId="3418" xr:uid="{00000000-0005-0000-0000-00005A0D0000}"/>
    <cellStyle name="Normal 43 2 2 2 3 3 2" xfId="13492" xr:uid="{00000000-0005-0000-0000-0000B4340000}"/>
    <cellStyle name="Normal 43 2 2 2 3 3 2 3" xfId="28590" xr:uid="{00000000-0005-0000-0000-0000AE6F0000}"/>
    <cellStyle name="Normal 43 2 2 2 3 3 3" xfId="8472" xr:uid="{00000000-0005-0000-0000-000018210000}"/>
    <cellStyle name="Normal 43 2 2 2 3 3 3 3" xfId="23573" xr:uid="{00000000-0005-0000-0000-0000155C0000}"/>
    <cellStyle name="Normal 43 2 2 2 3 3 5" xfId="18560" xr:uid="{00000000-0005-0000-0000-000080480000}"/>
    <cellStyle name="Normal 43 2 2 2 3 4" xfId="5111" xr:uid="{00000000-0005-0000-0000-0000F7130000}"/>
    <cellStyle name="Normal 43 2 2 2 3 4 2" xfId="15163" xr:uid="{00000000-0005-0000-0000-00003B3B0000}"/>
    <cellStyle name="Normal 43 2 2 2 3 4 2 3" xfId="30261" xr:uid="{00000000-0005-0000-0000-000035760000}"/>
    <cellStyle name="Normal 43 2 2 2 3 4 3" xfId="10143" xr:uid="{00000000-0005-0000-0000-00009F270000}"/>
    <cellStyle name="Normal 43 2 2 2 3 4 3 3" xfId="25244" xr:uid="{00000000-0005-0000-0000-00009C620000}"/>
    <cellStyle name="Normal 43 2 2 2 3 4 5" xfId="20231" xr:uid="{00000000-0005-0000-0000-0000074F0000}"/>
    <cellStyle name="Normal 43 2 2 2 3 5" xfId="11821" xr:uid="{00000000-0005-0000-0000-00002D2E0000}"/>
    <cellStyle name="Normal 43 2 2 2 3 5 3" xfId="26919" xr:uid="{00000000-0005-0000-0000-000027690000}"/>
    <cellStyle name="Normal 43 2 2 2 3 6" xfId="6800" xr:uid="{00000000-0005-0000-0000-0000901A0000}"/>
    <cellStyle name="Normal 43 2 2 2 3 6 3" xfId="21902" xr:uid="{00000000-0005-0000-0000-00008E550000}"/>
    <cellStyle name="Normal 43 2 2 2 3 8" xfId="16889" xr:uid="{00000000-0005-0000-0000-0000F9410000}"/>
    <cellStyle name="Normal 43 2 2 2 4" xfId="2147" xr:uid="{00000000-0005-0000-0000-000063080000}"/>
    <cellStyle name="Normal 43 2 2 2 4 2" xfId="3837" xr:uid="{00000000-0005-0000-0000-0000FD0E0000}"/>
    <cellStyle name="Normal 43 2 2 2 4 2 2" xfId="13910" xr:uid="{00000000-0005-0000-0000-000056360000}"/>
    <cellStyle name="Normal 43 2 2 2 4 2 2 3" xfId="29008" xr:uid="{00000000-0005-0000-0000-000050710000}"/>
    <cellStyle name="Normal 43 2 2 2 4 2 3" xfId="8890" xr:uid="{00000000-0005-0000-0000-0000BA220000}"/>
    <cellStyle name="Normal 43 2 2 2 4 2 3 3" xfId="23991" xr:uid="{00000000-0005-0000-0000-0000B75D0000}"/>
    <cellStyle name="Normal 43 2 2 2 4 2 5" xfId="18978" xr:uid="{00000000-0005-0000-0000-0000224A0000}"/>
    <cellStyle name="Normal 43 2 2 2 4 3" xfId="5529" xr:uid="{00000000-0005-0000-0000-000099150000}"/>
    <cellStyle name="Normal 43 2 2 2 4 3 2" xfId="15581" xr:uid="{00000000-0005-0000-0000-0000DD3C0000}"/>
    <cellStyle name="Normal 43 2 2 2 4 3 2 3" xfId="30679" xr:uid="{00000000-0005-0000-0000-0000D7770000}"/>
    <cellStyle name="Normal 43 2 2 2 4 3 3" xfId="10561" xr:uid="{00000000-0005-0000-0000-000041290000}"/>
    <cellStyle name="Normal 43 2 2 2 4 3 3 3" xfId="25662" xr:uid="{00000000-0005-0000-0000-00003E640000}"/>
    <cellStyle name="Normal 43 2 2 2 4 3 5" xfId="20649" xr:uid="{00000000-0005-0000-0000-0000A9500000}"/>
    <cellStyle name="Normal 43 2 2 2 4 4" xfId="12239" xr:uid="{00000000-0005-0000-0000-0000CF2F0000}"/>
    <cellStyle name="Normal 43 2 2 2 4 4 3" xfId="27337" xr:uid="{00000000-0005-0000-0000-0000C96A0000}"/>
    <cellStyle name="Normal 43 2 2 2 4 5" xfId="7218" xr:uid="{00000000-0005-0000-0000-0000321C0000}"/>
    <cellStyle name="Normal 43 2 2 2 4 5 3" xfId="22320" xr:uid="{00000000-0005-0000-0000-000030570000}"/>
    <cellStyle name="Normal 43 2 2 2 4 7" xfId="17307" xr:uid="{00000000-0005-0000-0000-00009B430000}"/>
    <cellStyle name="Normal 43 2 2 2 5" xfId="3000" xr:uid="{00000000-0005-0000-0000-0000B80B0000}"/>
    <cellStyle name="Normal 43 2 2 2 5 2" xfId="13074" xr:uid="{00000000-0005-0000-0000-000012330000}"/>
    <cellStyle name="Normal 43 2 2 2 5 2 3" xfId="28172" xr:uid="{00000000-0005-0000-0000-00000C6E0000}"/>
    <cellStyle name="Normal 43 2 2 2 5 3" xfId="8054" xr:uid="{00000000-0005-0000-0000-0000761F0000}"/>
    <cellStyle name="Normal 43 2 2 2 5 3 3" xfId="23155" xr:uid="{00000000-0005-0000-0000-0000735A0000}"/>
    <cellStyle name="Normal 43 2 2 2 5 5" xfId="18142" xr:uid="{00000000-0005-0000-0000-0000DE460000}"/>
    <cellStyle name="Normal 43 2 2 2 6" xfId="4693" xr:uid="{00000000-0005-0000-0000-000055120000}"/>
    <cellStyle name="Normal 43 2 2 2 6 2" xfId="14745" xr:uid="{00000000-0005-0000-0000-000099390000}"/>
    <cellStyle name="Normal 43 2 2 2 6 2 3" xfId="29843" xr:uid="{00000000-0005-0000-0000-000093740000}"/>
    <cellStyle name="Normal 43 2 2 2 6 3" xfId="9725" xr:uid="{00000000-0005-0000-0000-0000FD250000}"/>
    <cellStyle name="Normal 43 2 2 2 6 3 3" xfId="24826" xr:uid="{00000000-0005-0000-0000-0000FA600000}"/>
    <cellStyle name="Normal 43 2 2 2 6 5" xfId="19813" xr:uid="{00000000-0005-0000-0000-0000654D0000}"/>
    <cellStyle name="Normal 43 2 2 2 7" xfId="11403" xr:uid="{00000000-0005-0000-0000-00008B2C0000}"/>
    <cellStyle name="Normal 43 2 2 2 7 3" xfId="26501" xr:uid="{00000000-0005-0000-0000-000085670000}"/>
    <cellStyle name="Normal 43 2 2 2 8" xfId="6382" xr:uid="{00000000-0005-0000-0000-0000EE180000}"/>
    <cellStyle name="Normal 43 2 2 2 8 3" xfId="21484" xr:uid="{00000000-0005-0000-0000-0000EC530000}"/>
    <cellStyle name="Normal 43 2 2 3" xfId="1409" xr:uid="{00000000-0005-0000-0000-000081050000}"/>
    <cellStyle name="Normal 43 2 2 3 2" xfId="1830" xr:uid="{00000000-0005-0000-0000-000026070000}"/>
    <cellStyle name="Normal 43 2 2 3 2 2" xfId="2669" xr:uid="{00000000-0005-0000-0000-00006D0A0000}"/>
    <cellStyle name="Normal 43 2 2 3 2 2 2" xfId="4359" xr:uid="{00000000-0005-0000-0000-000007110000}"/>
    <cellStyle name="Normal 43 2 2 3 2 2 2 2" xfId="14432" xr:uid="{00000000-0005-0000-0000-000060380000}"/>
    <cellStyle name="Normal 43 2 2 3 2 2 2 2 3" xfId="29530" xr:uid="{00000000-0005-0000-0000-00005A730000}"/>
    <cellStyle name="Normal 43 2 2 3 2 2 2 3" xfId="9412" xr:uid="{00000000-0005-0000-0000-0000C4240000}"/>
    <cellStyle name="Normal 43 2 2 3 2 2 2 3 3" xfId="24513" xr:uid="{00000000-0005-0000-0000-0000C15F0000}"/>
    <cellStyle name="Normal 43 2 2 3 2 2 2 5" xfId="19500" xr:uid="{00000000-0005-0000-0000-00002C4C0000}"/>
    <cellStyle name="Normal 43 2 2 3 2 2 3" xfId="6051" xr:uid="{00000000-0005-0000-0000-0000A3170000}"/>
    <cellStyle name="Normal 43 2 2 3 2 2 3 2" xfId="16103" xr:uid="{00000000-0005-0000-0000-0000E73E0000}"/>
    <cellStyle name="Normal 43 2 2 3 2 2 3 3" xfId="11083" xr:uid="{00000000-0005-0000-0000-00004B2B0000}"/>
    <cellStyle name="Normal 43 2 2 3 2 2 3 3 3" xfId="26184" xr:uid="{00000000-0005-0000-0000-000048660000}"/>
    <cellStyle name="Normal 43 2 2 3 2 2 3 5" xfId="21171" xr:uid="{00000000-0005-0000-0000-0000B3520000}"/>
    <cellStyle name="Normal 43 2 2 3 2 2 4" xfId="12761" xr:uid="{00000000-0005-0000-0000-0000D9310000}"/>
    <cellStyle name="Normal 43 2 2 3 2 2 4 3" xfId="27859" xr:uid="{00000000-0005-0000-0000-0000D36C0000}"/>
    <cellStyle name="Normal 43 2 2 3 2 2 5" xfId="7740" xr:uid="{00000000-0005-0000-0000-00003C1E0000}"/>
    <cellStyle name="Normal 43 2 2 3 2 2 5 3" xfId="22842" xr:uid="{00000000-0005-0000-0000-00003A590000}"/>
    <cellStyle name="Normal 43 2 2 3 2 2 7" xfId="17829" xr:uid="{00000000-0005-0000-0000-0000A5450000}"/>
    <cellStyle name="Normal 43 2 2 3 2 3" xfId="3522" xr:uid="{00000000-0005-0000-0000-0000C20D0000}"/>
    <cellStyle name="Normal 43 2 2 3 2 3 2" xfId="13596" xr:uid="{00000000-0005-0000-0000-00001C350000}"/>
    <cellStyle name="Normal 43 2 2 3 2 3 2 3" xfId="28694" xr:uid="{00000000-0005-0000-0000-000016700000}"/>
    <cellStyle name="Normal 43 2 2 3 2 3 3" xfId="8576" xr:uid="{00000000-0005-0000-0000-000080210000}"/>
    <cellStyle name="Normal 43 2 2 3 2 3 3 3" xfId="23677" xr:uid="{00000000-0005-0000-0000-00007D5C0000}"/>
    <cellStyle name="Normal 43 2 2 3 2 3 5" xfId="18664" xr:uid="{00000000-0005-0000-0000-0000E8480000}"/>
    <cellStyle name="Normal 43 2 2 3 2 4" xfId="5215" xr:uid="{00000000-0005-0000-0000-00005F140000}"/>
    <cellStyle name="Normal 43 2 2 3 2 4 2" xfId="15267" xr:uid="{00000000-0005-0000-0000-0000A33B0000}"/>
    <cellStyle name="Normal 43 2 2 3 2 4 2 3" xfId="30365" xr:uid="{00000000-0005-0000-0000-00009D760000}"/>
    <cellStyle name="Normal 43 2 2 3 2 4 3" xfId="10247" xr:uid="{00000000-0005-0000-0000-000007280000}"/>
    <cellStyle name="Normal 43 2 2 3 2 4 3 3" xfId="25348" xr:uid="{00000000-0005-0000-0000-000004630000}"/>
    <cellStyle name="Normal 43 2 2 3 2 4 5" xfId="20335" xr:uid="{00000000-0005-0000-0000-00006F4F0000}"/>
    <cellStyle name="Normal 43 2 2 3 2 5" xfId="11925" xr:uid="{00000000-0005-0000-0000-0000952E0000}"/>
    <cellStyle name="Normal 43 2 2 3 2 5 3" xfId="27023" xr:uid="{00000000-0005-0000-0000-00008F690000}"/>
    <cellStyle name="Normal 43 2 2 3 2 6" xfId="6904" xr:uid="{00000000-0005-0000-0000-0000F81A0000}"/>
    <cellStyle name="Normal 43 2 2 3 2 6 3" xfId="22006" xr:uid="{00000000-0005-0000-0000-0000F6550000}"/>
    <cellStyle name="Normal 43 2 2 3 2 8" xfId="16993" xr:uid="{00000000-0005-0000-0000-000061420000}"/>
    <cellStyle name="Normal 43 2 2 3 3" xfId="2251" xr:uid="{00000000-0005-0000-0000-0000CB080000}"/>
    <cellStyle name="Normal 43 2 2 3 3 2" xfId="3941" xr:uid="{00000000-0005-0000-0000-0000650F0000}"/>
    <cellStyle name="Normal 43 2 2 3 3 2 2" xfId="14014" xr:uid="{00000000-0005-0000-0000-0000BE360000}"/>
    <cellStyle name="Normal 43 2 2 3 3 2 2 3" xfId="29112" xr:uid="{00000000-0005-0000-0000-0000B8710000}"/>
    <cellStyle name="Normal 43 2 2 3 3 2 3" xfId="8994" xr:uid="{00000000-0005-0000-0000-000022230000}"/>
    <cellStyle name="Normal 43 2 2 3 3 2 3 3" xfId="24095" xr:uid="{00000000-0005-0000-0000-00001F5E0000}"/>
    <cellStyle name="Normal 43 2 2 3 3 2 5" xfId="19082" xr:uid="{00000000-0005-0000-0000-00008A4A0000}"/>
    <cellStyle name="Normal 43 2 2 3 3 3" xfId="5633" xr:uid="{00000000-0005-0000-0000-000001160000}"/>
    <cellStyle name="Normal 43 2 2 3 3 3 2" xfId="15685" xr:uid="{00000000-0005-0000-0000-0000453D0000}"/>
    <cellStyle name="Normal 43 2 2 3 3 3 3" xfId="10665" xr:uid="{00000000-0005-0000-0000-0000A9290000}"/>
    <cellStyle name="Normal 43 2 2 3 3 3 3 3" xfId="25766" xr:uid="{00000000-0005-0000-0000-0000A6640000}"/>
    <cellStyle name="Normal 43 2 2 3 3 3 5" xfId="20753" xr:uid="{00000000-0005-0000-0000-000011510000}"/>
    <cellStyle name="Normal 43 2 2 3 3 4" xfId="12343" xr:uid="{00000000-0005-0000-0000-000037300000}"/>
    <cellStyle name="Normal 43 2 2 3 3 4 3" xfId="27441" xr:uid="{00000000-0005-0000-0000-0000316B0000}"/>
    <cellStyle name="Normal 43 2 2 3 3 5" xfId="7322" xr:uid="{00000000-0005-0000-0000-00009A1C0000}"/>
    <cellStyle name="Normal 43 2 2 3 3 5 3" xfId="22424" xr:uid="{00000000-0005-0000-0000-000098570000}"/>
    <cellStyle name="Normal 43 2 2 3 3 7" xfId="17411" xr:uid="{00000000-0005-0000-0000-000003440000}"/>
    <cellStyle name="Normal 43 2 2 3 4" xfId="3104" xr:uid="{00000000-0005-0000-0000-0000200C0000}"/>
    <cellStyle name="Normal 43 2 2 3 4 2" xfId="13178" xr:uid="{00000000-0005-0000-0000-00007A330000}"/>
    <cellStyle name="Normal 43 2 2 3 4 2 3" xfId="28276" xr:uid="{00000000-0005-0000-0000-0000746E0000}"/>
    <cellStyle name="Normal 43 2 2 3 4 3" xfId="8158" xr:uid="{00000000-0005-0000-0000-0000DE1F0000}"/>
    <cellStyle name="Normal 43 2 2 3 4 3 3" xfId="23259" xr:uid="{00000000-0005-0000-0000-0000DB5A0000}"/>
    <cellStyle name="Normal 43 2 2 3 4 5" xfId="18246" xr:uid="{00000000-0005-0000-0000-000046470000}"/>
    <cellStyle name="Normal 43 2 2 3 5" xfId="4797" xr:uid="{00000000-0005-0000-0000-0000BD120000}"/>
    <cellStyle name="Normal 43 2 2 3 5 2" xfId="14849" xr:uid="{00000000-0005-0000-0000-0000013A0000}"/>
    <cellStyle name="Normal 43 2 2 3 5 2 3" xfId="29947" xr:uid="{00000000-0005-0000-0000-0000FB740000}"/>
    <cellStyle name="Normal 43 2 2 3 5 3" xfId="9829" xr:uid="{00000000-0005-0000-0000-000065260000}"/>
    <cellStyle name="Normal 43 2 2 3 5 3 3" xfId="24930" xr:uid="{00000000-0005-0000-0000-000062610000}"/>
    <cellStyle name="Normal 43 2 2 3 5 5" xfId="19917" xr:uid="{00000000-0005-0000-0000-0000CD4D0000}"/>
    <cellStyle name="Normal 43 2 2 3 6" xfId="11507" xr:uid="{00000000-0005-0000-0000-0000F32C0000}"/>
    <cellStyle name="Normal 43 2 2 3 6 3" xfId="26605" xr:uid="{00000000-0005-0000-0000-0000ED670000}"/>
    <cellStyle name="Normal 43 2 2 3 7" xfId="6486" xr:uid="{00000000-0005-0000-0000-000056190000}"/>
    <cellStyle name="Normal 43 2 2 3 7 3" xfId="21588" xr:uid="{00000000-0005-0000-0000-000054540000}"/>
    <cellStyle name="Normal 43 2 2 3 9" xfId="16575" xr:uid="{00000000-0005-0000-0000-0000BF400000}"/>
    <cellStyle name="Normal 43 2 2 4" xfId="1622" xr:uid="{00000000-0005-0000-0000-000056060000}"/>
    <cellStyle name="Normal 43 2 2 4 2" xfId="2461" xr:uid="{00000000-0005-0000-0000-00009D090000}"/>
    <cellStyle name="Normal 43 2 2 4 2 2" xfId="4151" xr:uid="{00000000-0005-0000-0000-000037100000}"/>
    <cellStyle name="Normal 43 2 2 4 2 2 2" xfId="14224" xr:uid="{00000000-0005-0000-0000-000090370000}"/>
    <cellStyle name="Normal 43 2 2 4 2 2 2 3" xfId="29322" xr:uid="{00000000-0005-0000-0000-00008A720000}"/>
    <cellStyle name="Normal 43 2 2 4 2 2 3" xfId="9204" xr:uid="{00000000-0005-0000-0000-0000F4230000}"/>
    <cellStyle name="Normal 43 2 2 4 2 2 3 3" xfId="24305" xr:uid="{00000000-0005-0000-0000-0000F15E0000}"/>
    <cellStyle name="Normal 43 2 2 4 2 2 5" xfId="19292" xr:uid="{00000000-0005-0000-0000-00005C4B0000}"/>
    <cellStyle name="Normal 43 2 2 4 2 3" xfId="5843" xr:uid="{00000000-0005-0000-0000-0000D3160000}"/>
    <cellStyle name="Normal 43 2 2 4 2 3 2" xfId="15895" xr:uid="{00000000-0005-0000-0000-0000173E0000}"/>
    <cellStyle name="Normal 43 2 2 4 2 3 3" xfId="10875" xr:uid="{00000000-0005-0000-0000-00007B2A0000}"/>
    <cellStyle name="Normal 43 2 2 4 2 3 3 3" xfId="25976" xr:uid="{00000000-0005-0000-0000-000078650000}"/>
    <cellStyle name="Normal 43 2 2 4 2 3 5" xfId="20963" xr:uid="{00000000-0005-0000-0000-0000E3510000}"/>
    <cellStyle name="Normal 43 2 2 4 2 4" xfId="12553" xr:uid="{00000000-0005-0000-0000-000009310000}"/>
    <cellStyle name="Normal 43 2 2 4 2 4 3" xfId="27651" xr:uid="{00000000-0005-0000-0000-0000036C0000}"/>
    <cellStyle name="Normal 43 2 2 4 2 5" xfId="7532" xr:uid="{00000000-0005-0000-0000-00006C1D0000}"/>
    <cellStyle name="Normal 43 2 2 4 2 5 3" xfId="22634" xr:uid="{00000000-0005-0000-0000-00006A580000}"/>
    <cellStyle name="Normal 43 2 2 4 2 7" xfId="17621" xr:uid="{00000000-0005-0000-0000-0000D5440000}"/>
    <cellStyle name="Normal 43 2 2 4 3" xfId="3314" xr:uid="{00000000-0005-0000-0000-0000F20C0000}"/>
    <cellStyle name="Normal 43 2 2 4 3 2" xfId="13388" xr:uid="{00000000-0005-0000-0000-00004C340000}"/>
    <cellStyle name="Normal 43 2 2 4 3 2 3" xfId="28486" xr:uid="{00000000-0005-0000-0000-0000466F0000}"/>
    <cellStyle name="Normal 43 2 2 4 3 3" xfId="8368" xr:uid="{00000000-0005-0000-0000-0000B0200000}"/>
    <cellStyle name="Normal 43 2 2 4 3 3 3" xfId="23469" xr:uid="{00000000-0005-0000-0000-0000AD5B0000}"/>
    <cellStyle name="Normal 43 2 2 4 3 5" xfId="18456" xr:uid="{00000000-0005-0000-0000-000018480000}"/>
    <cellStyle name="Normal 43 2 2 4 4" xfId="5007" xr:uid="{00000000-0005-0000-0000-00008F130000}"/>
    <cellStyle name="Normal 43 2 2 4 4 2" xfId="15059" xr:uid="{00000000-0005-0000-0000-0000D33A0000}"/>
    <cellStyle name="Normal 43 2 2 4 4 2 3" xfId="30157" xr:uid="{00000000-0005-0000-0000-0000CD750000}"/>
    <cellStyle name="Normal 43 2 2 4 4 3" xfId="10039" xr:uid="{00000000-0005-0000-0000-000037270000}"/>
    <cellStyle name="Normal 43 2 2 4 4 3 3" xfId="25140" xr:uid="{00000000-0005-0000-0000-000034620000}"/>
    <cellStyle name="Normal 43 2 2 4 4 5" xfId="20127" xr:uid="{00000000-0005-0000-0000-00009F4E0000}"/>
    <cellStyle name="Normal 43 2 2 4 5" xfId="11717" xr:uid="{00000000-0005-0000-0000-0000C52D0000}"/>
    <cellStyle name="Normal 43 2 2 4 5 3" xfId="26815" xr:uid="{00000000-0005-0000-0000-0000BF680000}"/>
    <cellStyle name="Normal 43 2 2 4 6" xfId="6696" xr:uid="{00000000-0005-0000-0000-0000281A0000}"/>
    <cellStyle name="Normal 43 2 2 4 6 3" xfId="21798" xr:uid="{00000000-0005-0000-0000-000026550000}"/>
    <cellStyle name="Normal 43 2 2 4 8" xfId="16785" xr:uid="{00000000-0005-0000-0000-000091410000}"/>
    <cellStyle name="Normal 43 2 2 5" xfId="2043" xr:uid="{00000000-0005-0000-0000-0000FB070000}"/>
    <cellStyle name="Normal 43 2 2 5 2" xfId="3733" xr:uid="{00000000-0005-0000-0000-0000950E0000}"/>
    <cellStyle name="Normal 43 2 2 5 2 2" xfId="13806" xr:uid="{00000000-0005-0000-0000-0000EE350000}"/>
    <cellStyle name="Normal 43 2 2 5 2 2 3" xfId="28904" xr:uid="{00000000-0005-0000-0000-0000E8700000}"/>
    <cellStyle name="Normal 43 2 2 5 2 3" xfId="8786" xr:uid="{00000000-0005-0000-0000-000052220000}"/>
    <cellStyle name="Normal 43 2 2 5 2 3 3" xfId="23887" xr:uid="{00000000-0005-0000-0000-00004F5D0000}"/>
    <cellStyle name="Normal 43 2 2 5 2 5" xfId="18874" xr:uid="{00000000-0005-0000-0000-0000BA490000}"/>
    <cellStyle name="Normal 43 2 2 5 3" xfId="5425" xr:uid="{00000000-0005-0000-0000-000031150000}"/>
    <cellStyle name="Normal 43 2 2 5 3 2" xfId="15477" xr:uid="{00000000-0005-0000-0000-0000753C0000}"/>
    <cellStyle name="Normal 43 2 2 5 3 2 3" xfId="30575" xr:uid="{00000000-0005-0000-0000-00006F770000}"/>
    <cellStyle name="Normal 43 2 2 5 3 3" xfId="10457" xr:uid="{00000000-0005-0000-0000-0000D9280000}"/>
    <cellStyle name="Normal 43 2 2 5 3 3 3" xfId="25558" xr:uid="{00000000-0005-0000-0000-0000D6630000}"/>
    <cellStyle name="Normal 43 2 2 5 3 5" xfId="20545" xr:uid="{00000000-0005-0000-0000-000041500000}"/>
    <cellStyle name="Normal 43 2 2 5 4" xfId="12135" xr:uid="{00000000-0005-0000-0000-0000672F0000}"/>
    <cellStyle name="Normal 43 2 2 5 4 3" xfId="27233" xr:uid="{00000000-0005-0000-0000-0000616A0000}"/>
    <cellStyle name="Normal 43 2 2 5 5" xfId="7114" xr:uid="{00000000-0005-0000-0000-0000CA1B0000}"/>
    <cellStyle name="Normal 43 2 2 5 5 3" xfId="22216" xr:uid="{00000000-0005-0000-0000-0000C8560000}"/>
    <cellStyle name="Normal 43 2 2 5 7" xfId="17203" xr:uid="{00000000-0005-0000-0000-000033430000}"/>
    <cellStyle name="Normal 43 2 2 6" xfId="2896" xr:uid="{00000000-0005-0000-0000-0000500B0000}"/>
    <cellStyle name="Normal 43 2 2 6 2" xfId="12970" xr:uid="{00000000-0005-0000-0000-0000AA320000}"/>
    <cellStyle name="Normal 43 2 2 6 2 3" xfId="28068" xr:uid="{00000000-0005-0000-0000-0000A46D0000}"/>
    <cellStyle name="Normal 43 2 2 6 3" xfId="7950" xr:uid="{00000000-0005-0000-0000-00000E1F0000}"/>
    <cellStyle name="Normal 43 2 2 6 3 3" xfId="23051" xr:uid="{00000000-0005-0000-0000-00000B5A0000}"/>
    <cellStyle name="Normal 43 2 2 6 5" xfId="18038" xr:uid="{00000000-0005-0000-0000-000076460000}"/>
    <cellStyle name="Normal 43 2 2 7" xfId="4589" xr:uid="{00000000-0005-0000-0000-0000ED110000}"/>
    <cellStyle name="Normal 43 2 2 7 2" xfId="14641" xr:uid="{00000000-0005-0000-0000-000031390000}"/>
    <cellStyle name="Normal 43 2 2 7 2 3" xfId="29739" xr:uid="{00000000-0005-0000-0000-00002B740000}"/>
    <cellStyle name="Normal 43 2 2 7 3" xfId="9621" xr:uid="{00000000-0005-0000-0000-000095250000}"/>
    <cellStyle name="Normal 43 2 2 7 3 3" xfId="24722" xr:uid="{00000000-0005-0000-0000-000092600000}"/>
    <cellStyle name="Normal 43 2 2 7 5" xfId="19709" xr:uid="{00000000-0005-0000-0000-0000FD4C0000}"/>
    <cellStyle name="Normal 43 2 2 8" xfId="11299" xr:uid="{00000000-0005-0000-0000-0000232C0000}"/>
    <cellStyle name="Normal 43 2 2 8 3" xfId="26397" xr:uid="{00000000-0005-0000-0000-00001D670000}"/>
    <cellStyle name="Normal 43 2 2 9" xfId="6278" xr:uid="{00000000-0005-0000-0000-000086180000}"/>
    <cellStyle name="Normal 43 2 2 9 3" xfId="21380" xr:uid="{00000000-0005-0000-0000-000084530000}"/>
    <cellStyle name="Normal 43 2 3" xfId="1242" xr:uid="{00000000-0005-0000-0000-0000DA040000}"/>
    <cellStyle name="Normal 43 2 3 10" xfId="16419" xr:uid="{00000000-0005-0000-0000-000023400000}"/>
    <cellStyle name="Normal 43 2 3 2" xfId="1461" xr:uid="{00000000-0005-0000-0000-0000B5050000}"/>
    <cellStyle name="Normal 43 2 3 2 2" xfId="1882" xr:uid="{00000000-0005-0000-0000-00005A070000}"/>
    <cellStyle name="Normal 43 2 3 2 2 2" xfId="2721" xr:uid="{00000000-0005-0000-0000-0000A10A0000}"/>
    <cellStyle name="Normal 43 2 3 2 2 2 2" xfId="4411" xr:uid="{00000000-0005-0000-0000-00003B110000}"/>
    <cellStyle name="Normal 43 2 3 2 2 2 2 2" xfId="14484" xr:uid="{00000000-0005-0000-0000-000094380000}"/>
    <cellStyle name="Normal 43 2 3 2 2 2 2 2 3" xfId="29582" xr:uid="{00000000-0005-0000-0000-00008E730000}"/>
    <cellStyle name="Normal 43 2 3 2 2 2 2 3" xfId="9464" xr:uid="{00000000-0005-0000-0000-0000F8240000}"/>
    <cellStyle name="Normal 43 2 3 2 2 2 2 3 3" xfId="24565" xr:uid="{00000000-0005-0000-0000-0000F55F0000}"/>
    <cellStyle name="Normal 43 2 3 2 2 2 2 5" xfId="19552" xr:uid="{00000000-0005-0000-0000-0000604C0000}"/>
    <cellStyle name="Normal 43 2 3 2 2 2 3" xfId="6103" xr:uid="{00000000-0005-0000-0000-0000D7170000}"/>
    <cellStyle name="Normal 43 2 3 2 2 2 3 2" xfId="16155" xr:uid="{00000000-0005-0000-0000-00001B3F0000}"/>
    <cellStyle name="Normal 43 2 3 2 2 2 3 3" xfId="11135" xr:uid="{00000000-0005-0000-0000-00007F2B0000}"/>
    <cellStyle name="Normal 43 2 3 2 2 2 3 3 3" xfId="26236" xr:uid="{00000000-0005-0000-0000-00007C660000}"/>
    <cellStyle name="Normal 43 2 3 2 2 2 3 5" xfId="21223" xr:uid="{00000000-0005-0000-0000-0000E7520000}"/>
    <cellStyle name="Normal 43 2 3 2 2 2 4" xfId="12813" xr:uid="{00000000-0005-0000-0000-00000D320000}"/>
    <cellStyle name="Normal 43 2 3 2 2 2 4 3" xfId="27911" xr:uid="{00000000-0005-0000-0000-0000076D0000}"/>
    <cellStyle name="Normal 43 2 3 2 2 2 5" xfId="7792" xr:uid="{00000000-0005-0000-0000-0000701E0000}"/>
    <cellStyle name="Normal 43 2 3 2 2 2 5 3" xfId="22894" xr:uid="{00000000-0005-0000-0000-00006E590000}"/>
    <cellStyle name="Normal 43 2 3 2 2 2 7" xfId="17881" xr:uid="{00000000-0005-0000-0000-0000D9450000}"/>
    <cellStyle name="Normal 43 2 3 2 2 3" xfId="3574" xr:uid="{00000000-0005-0000-0000-0000F60D0000}"/>
    <cellStyle name="Normal 43 2 3 2 2 3 2" xfId="13648" xr:uid="{00000000-0005-0000-0000-000050350000}"/>
    <cellStyle name="Normal 43 2 3 2 2 3 2 3" xfId="28746" xr:uid="{00000000-0005-0000-0000-00004A700000}"/>
    <cellStyle name="Normal 43 2 3 2 2 3 3" xfId="8628" xr:uid="{00000000-0005-0000-0000-0000B4210000}"/>
    <cellStyle name="Normal 43 2 3 2 2 3 3 3" xfId="23729" xr:uid="{00000000-0005-0000-0000-0000B15C0000}"/>
    <cellStyle name="Normal 43 2 3 2 2 3 5" xfId="18716" xr:uid="{00000000-0005-0000-0000-00001C490000}"/>
    <cellStyle name="Normal 43 2 3 2 2 4" xfId="5267" xr:uid="{00000000-0005-0000-0000-000093140000}"/>
    <cellStyle name="Normal 43 2 3 2 2 4 2" xfId="15319" xr:uid="{00000000-0005-0000-0000-0000D73B0000}"/>
    <cellStyle name="Normal 43 2 3 2 2 4 2 3" xfId="30417" xr:uid="{00000000-0005-0000-0000-0000D1760000}"/>
    <cellStyle name="Normal 43 2 3 2 2 4 3" xfId="10299" xr:uid="{00000000-0005-0000-0000-00003B280000}"/>
    <cellStyle name="Normal 43 2 3 2 2 4 3 3" xfId="25400" xr:uid="{00000000-0005-0000-0000-000038630000}"/>
    <cellStyle name="Normal 43 2 3 2 2 4 5" xfId="20387" xr:uid="{00000000-0005-0000-0000-0000A34F0000}"/>
    <cellStyle name="Normal 43 2 3 2 2 5" xfId="11977" xr:uid="{00000000-0005-0000-0000-0000C92E0000}"/>
    <cellStyle name="Normal 43 2 3 2 2 5 3" xfId="27075" xr:uid="{00000000-0005-0000-0000-0000C3690000}"/>
    <cellStyle name="Normal 43 2 3 2 2 6" xfId="6956" xr:uid="{00000000-0005-0000-0000-00002C1B0000}"/>
    <cellStyle name="Normal 43 2 3 2 2 6 3" xfId="22058" xr:uid="{00000000-0005-0000-0000-00002A560000}"/>
    <cellStyle name="Normal 43 2 3 2 2 8" xfId="17045" xr:uid="{00000000-0005-0000-0000-000095420000}"/>
    <cellStyle name="Normal 43 2 3 2 3" xfId="2303" xr:uid="{00000000-0005-0000-0000-0000FF080000}"/>
    <cellStyle name="Normal 43 2 3 2 3 2" xfId="3993" xr:uid="{00000000-0005-0000-0000-0000990F0000}"/>
    <cellStyle name="Normal 43 2 3 2 3 2 2" xfId="14066" xr:uid="{00000000-0005-0000-0000-0000F2360000}"/>
    <cellStyle name="Normal 43 2 3 2 3 2 2 3" xfId="29164" xr:uid="{00000000-0005-0000-0000-0000EC710000}"/>
    <cellStyle name="Normal 43 2 3 2 3 2 3" xfId="9046" xr:uid="{00000000-0005-0000-0000-000056230000}"/>
    <cellStyle name="Normal 43 2 3 2 3 2 3 3" xfId="24147" xr:uid="{00000000-0005-0000-0000-0000535E0000}"/>
    <cellStyle name="Normal 43 2 3 2 3 2 5" xfId="19134" xr:uid="{00000000-0005-0000-0000-0000BE4A0000}"/>
    <cellStyle name="Normal 43 2 3 2 3 3" xfId="5685" xr:uid="{00000000-0005-0000-0000-000035160000}"/>
    <cellStyle name="Normal 43 2 3 2 3 3 2" xfId="15737" xr:uid="{00000000-0005-0000-0000-0000793D0000}"/>
    <cellStyle name="Normal 43 2 3 2 3 3 3" xfId="10717" xr:uid="{00000000-0005-0000-0000-0000DD290000}"/>
    <cellStyle name="Normal 43 2 3 2 3 3 3 3" xfId="25818" xr:uid="{00000000-0005-0000-0000-0000DA640000}"/>
    <cellStyle name="Normal 43 2 3 2 3 3 5" xfId="20805" xr:uid="{00000000-0005-0000-0000-000045510000}"/>
    <cellStyle name="Normal 43 2 3 2 3 4" xfId="12395" xr:uid="{00000000-0005-0000-0000-00006B300000}"/>
    <cellStyle name="Normal 43 2 3 2 3 4 3" xfId="27493" xr:uid="{00000000-0005-0000-0000-0000656B0000}"/>
    <cellStyle name="Normal 43 2 3 2 3 5" xfId="7374" xr:uid="{00000000-0005-0000-0000-0000CE1C0000}"/>
    <cellStyle name="Normal 43 2 3 2 3 5 3" xfId="22476" xr:uid="{00000000-0005-0000-0000-0000CC570000}"/>
    <cellStyle name="Normal 43 2 3 2 3 7" xfId="17463" xr:uid="{00000000-0005-0000-0000-000037440000}"/>
    <cellStyle name="Normal 43 2 3 2 4" xfId="3156" xr:uid="{00000000-0005-0000-0000-0000540C0000}"/>
    <cellStyle name="Normal 43 2 3 2 4 2" xfId="13230" xr:uid="{00000000-0005-0000-0000-0000AE330000}"/>
    <cellStyle name="Normal 43 2 3 2 4 2 3" xfId="28328" xr:uid="{00000000-0005-0000-0000-0000A86E0000}"/>
    <cellStyle name="Normal 43 2 3 2 4 3" xfId="8210" xr:uid="{00000000-0005-0000-0000-000012200000}"/>
    <cellStyle name="Normal 43 2 3 2 4 3 3" xfId="23311" xr:uid="{00000000-0005-0000-0000-00000F5B0000}"/>
    <cellStyle name="Normal 43 2 3 2 4 5" xfId="18298" xr:uid="{00000000-0005-0000-0000-00007A470000}"/>
    <cellStyle name="Normal 43 2 3 2 5" xfId="4849" xr:uid="{00000000-0005-0000-0000-0000F1120000}"/>
    <cellStyle name="Normal 43 2 3 2 5 2" xfId="14901" xr:uid="{00000000-0005-0000-0000-0000353A0000}"/>
    <cellStyle name="Normal 43 2 3 2 5 2 3" xfId="29999" xr:uid="{00000000-0005-0000-0000-00002F750000}"/>
    <cellStyle name="Normal 43 2 3 2 5 3" xfId="9881" xr:uid="{00000000-0005-0000-0000-000099260000}"/>
    <cellStyle name="Normal 43 2 3 2 5 3 3" xfId="24982" xr:uid="{00000000-0005-0000-0000-000096610000}"/>
    <cellStyle name="Normal 43 2 3 2 5 5" xfId="19969" xr:uid="{00000000-0005-0000-0000-0000014E0000}"/>
    <cellStyle name="Normal 43 2 3 2 6" xfId="11559" xr:uid="{00000000-0005-0000-0000-0000272D0000}"/>
    <cellStyle name="Normal 43 2 3 2 6 3" xfId="26657" xr:uid="{00000000-0005-0000-0000-000021680000}"/>
    <cellStyle name="Normal 43 2 3 2 7" xfId="6538" xr:uid="{00000000-0005-0000-0000-00008A190000}"/>
    <cellStyle name="Normal 43 2 3 2 7 3" xfId="21640" xr:uid="{00000000-0005-0000-0000-000088540000}"/>
    <cellStyle name="Normal 43 2 3 2 9" xfId="16627" xr:uid="{00000000-0005-0000-0000-0000F3400000}"/>
    <cellStyle name="Normal 43 2 3 3" xfId="1674" xr:uid="{00000000-0005-0000-0000-00008A060000}"/>
    <cellStyle name="Normal 43 2 3 3 2" xfId="2513" xr:uid="{00000000-0005-0000-0000-0000D1090000}"/>
    <cellStyle name="Normal 43 2 3 3 2 2" xfId="4203" xr:uid="{00000000-0005-0000-0000-00006B100000}"/>
    <cellStyle name="Normal 43 2 3 3 2 2 2" xfId="14276" xr:uid="{00000000-0005-0000-0000-0000C4370000}"/>
    <cellStyle name="Normal 43 2 3 3 2 2 2 3" xfId="29374" xr:uid="{00000000-0005-0000-0000-0000BE720000}"/>
    <cellStyle name="Normal 43 2 3 3 2 2 3" xfId="9256" xr:uid="{00000000-0005-0000-0000-000028240000}"/>
    <cellStyle name="Normal 43 2 3 3 2 2 3 3" xfId="24357" xr:uid="{00000000-0005-0000-0000-0000255F0000}"/>
    <cellStyle name="Normal 43 2 3 3 2 2 5" xfId="19344" xr:uid="{00000000-0005-0000-0000-0000904B0000}"/>
    <cellStyle name="Normal 43 2 3 3 2 3" xfId="5895" xr:uid="{00000000-0005-0000-0000-000007170000}"/>
    <cellStyle name="Normal 43 2 3 3 2 3 2" xfId="15947" xr:uid="{00000000-0005-0000-0000-00004B3E0000}"/>
    <cellStyle name="Normal 43 2 3 3 2 3 3" xfId="10927" xr:uid="{00000000-0005-0000-0000-0000AF2A0000}"/>
    <cellStyle name="Normal 43 2 3 3 2 3 3 3" xfId="26028" xr:uid="{00000000-0005-0000-0000-0000AC650000}"/>
    <cellStyle name="Normal 43 2 3 3 2 3 5" xfId="21015" xr:uid="{00000000-0005-0000-0000-000017520000}"/>
    <cellStyle name="Normal 43 2 3 3 2 4" xfId="12605" xr:uid="{00000000-0005-0000-0000-00003D310000}"/>
    <cellStyle name="Normal 43 2 3 3 2 4 3" xfId="27703" xr:uid="{00000000-0005-0000-0000-0000376C0000}"/>
    <cellStyle name="Normal 43 2 3 3 2 5" xfId="7584" xr:uid="{00000000-0005-0000-0000-0000A01D0000}"/>
    <cellStyle name="Normal 43 2 3 3 2 5 3" xfId="22686" xr:uid="{00000000-0005-0000-0000-00009E580000}"/>
    <cellStyle name="Normal 43 2 3 3 2 7" xfId="17673" xr:uid="{00000000-0005-0000-0000-000009450000}"/>
    <cellStyle name="Normal 43 2 3 3 3" xfId="3366" xr:uid="{00000000-0005-0000-0000-0000260D0000}"/>
    <cellStyle name="Normal 43 2 3 3 3 2" xfId="13440" xr:uid="{00000000-0005-0000-0000-000080340000}"/>
    <cellStyle name="Normal 43 2 3 3 3 2 3" xfId="28538" xr:uid="{00000000-0005-0000-0000-00007A6F0000}"/>
    <cellStyle name="Normal 43 2 3 3 3 3" xfId="8420" xr:uid="{00000000-0005-0000-0000-0000E4200000}"/>
    <cellStyle name="Normal 43 2 3 3 3 3 3" xfId="23521" xr:uid="{00000000-0005-0000-0000-0000E15B0000}"/>
    <cellStyle name="Normal 43 2 3 3 3 5" xfId="18508" xr:uid="{00000000-0005-0000-0000-00004C480000}"/>
    <cellStyle name="Normal 43 2 3 3 4" xfId="5059" xr:uid="{00000000-0005-0000-0000-0000C3130000}"/>
    <cellStyle name="Normal 43 2 3 3 4 2" xfId="15111" xr:uid="{00000000-0005-0000-0000-0000073B0000}"/>
    <cellStyle name="Normal 43 2 3 3 4 2 3" xfId="30209" xr:uid="{00000000-0005-0000-0000-000001760000}"/>
    <cellStyle name="Normal 43 2 3 3 4 3" xfId="10091" xr:uid="{00000000-0005-0000-0000-00006B270000}"/>
    <cellStyle name="Normal 43 2 3 3 4 3 3" xfId="25192" xr:uid="{00000000-0005-0000-0000-000068620000}"/>
    <cellStyle name="Normal 43 2 3 3 4 5" xfId="20179" xr:uid="{00000000-0005-0000-0000-0000D34E0000}"/>
    <cellStyle name="Normal 43 2 3 3 5" xfId="11769" xr:uid="{00000000-0005-0000-0000-0000F92D0000}"/>
    <cellStyle name="Normal 43 2 3 3 5 3" xfId="26867" xr:uid="{00000000-0005-0000-0000-0000F3680000}"/>
    <cellStyle name="Normal 43 2 3 3 6" xfId="6748" xr:uid="{00000000-0005-0000-0000-00005C1A0000}"/>
    <cellStyle name="Normal 43 2 3 3 6 3" xfId="21850" xr:uid="{00000000-0005-0000-0000-00005A550000}"/>
    <cellStyle name="Normal 43 2 3 3 8" xfId="16837" xr:uid="{00000000-0005-0000-0000-0000C5410000}"/>
    <cellStyle name="Normal 43 2 3 4" xfId="2095" xr:uid="{00000000-0005-0000-0000-00002F080000}"/>
    <cellStyle name="Normal 43 2 3 4 2" xfId="3785" xr:uid="{00000000-0005-0000-0000-0000C90E0000}"/>
    <cellStyle name="Normal 43 2 3 4 2 2" xfId="13858" xr:uid="{00000000-0005-0000-0000-000022360000}"/>
    <cellStyle name="Normal 43 2 3 4 2 2 3" xfId="28956" xr:uid="{00000000-0005-0000-0000-00001C710000}"/>
    <cellStyle name="Normal 43 2 3 4 2 3" xfId="8838" xr:uid="{00000000-0005-0000-0000-000086220000}"/>
    <cellStyle name="Normal 43 2 3 4 2 3 3" xfId="23939" xr:uid="{00000000-0005-0000-0000-0000835D0000}"/>
    <cellStyle name="Normal 43 2 3 4 2 5" xfId="18926" xr:uid="{00000000-0005-0000-0000-0000EE490000}"/>
    <cellStyle name="Normal 43 2 3 4 3" xfId="5477" xr:uid="{00000000-0005-0000-0000-000065150000}"/>
    <cellStyle name="Normal 43 2 3 4 3 2" xfId="15529" xr:uid="{00000000-0005-0000-0000-0000A93C0000}"/>
    <cellStyle name="Normal 43 2 3 4 3 2 3" xfId="30627" xr:uid="{00000000-0005-0000-0000-0000A3770000}"/>
    <cellStyle name="Normal 43 2 3 4 3 3" xfId="10509" xr:uid="{00000000-0005-0000-0000-00000D290000}"/>
    <cellStyle name="Normal 43 2 3 4 3 3 3" xfId="25610" xr:uid="{00000000-0005-0000-0000-00000A640000}"/>
    <cellStyle name="Normal 43 2 3 4 3 5" xfId="20597" xr:uid="{00000000-0005-0000-0000-000075500000}"/>
    <cellStyle name="Normal 43 2 3 4 4" xfId="12187" xr:uid="{00000000-0005-0000-0000-00009B2F0000}"/>
    <cellStyle name="Normal 43 2 3 4 4 3" xfId="27285" xr:uid="{00000000-0005-0000-0000-0000956A0000}"/>
    <cellStyle name="Normal 43 2 3 4 5" xfId="7166" xr:uid="{00000000-0005-0000-0000-0000FE1B0000}"/>
    <cellStyle name="Normal 43 2 3 4 5 3" xfId="22268" xr:uid="{00000000-0005-0000-0000-0000FC560000}"/>
    <cellStyle name="Normal 43 2 3 4 7" xfId="17255" xr:uid="{00000000-0005-0000-0000-000067430000}"/>
    <cellStyle name="Normal 43 2 3 5" xfId="2948" xr:uid="{00000000-0005-0000-0000-0000840B0000}"/>
    <cellStyle name="Normal 43 2 3 5 2" xfId="13022" xr:uid="{00000000-0005-0000-0000-0000DE320000}"/>
    <cellStyle name="Normal 43 2 3 5 2 3" xfId="28120" xr:uid="{00000000-0005-0000-0000-0000D86D0000}"/>
    <cellStyle name="Normal 43 2 3 5 3" xfId="8002" xr:uid="{00000000-0005-0000-0000-0000421F0000}"/>
    <cellStyle name="Normal 43 2 3 5 3 3" xfId="23103" xr:uid="{00000000-0005-0000-0000-00003F5A0000}"/>
    <cellStyle name="Normal 43 2 3 5 5" xfId="18090" xr:uid="{00000000-0005-0000-0000-0000AA460000}"/>
    <cellStyle name="Normal 43 2 3 6" xfId="4641" xr:uid="{00000000-0005-0000-0000-000021120000}"/>
    <cellStyle name="Normal 43 2 3 6 2" xfId="14693" xr:uid="{00000000-0005-0000-0000-000065390000}"/>
    <cellStyle name="Normal 43 2 3 6 2 3" xfId="29791" xr:uid="{00000000-0005-0000-0000-00005F740000}"/>
    <cellStyle name="Normal 43 2 3 6 3" xfId="9673" xr:uid="{00000000-0005-0000-0000-0000C9250000}"/>
    <cellStyle name="Normal 43 2 3 6 3 3" xfId="24774" xr:uid="{00000000-0005-0000-0000-0000C6600000}"/>
    <cellStyle name="Normal 43 2 3 6 5" xfId="19761" xr:uid="{00000000-0005-0000-0000-0000314D0000}"/>
    <cellStyle name="Normal 43 2 3 7" xfId="11351" xr:uid="{00000000-0005-0000-0000-0000572C0000}"/>
    <cellStyle name="Normal 43 2 3 7 3" xfId="26449" xr:uid="{00000000-0005-0000-0000-000051670000}"/>
    <cellStyle name="Normal 43 2 3 8" xfId="6330" xr:uid="{00000000-0005-0000-0000-0000BA180000}"/>
    <cellStyle name="Normal 43 2 3 8 3" xfId="21432" xr:uid="{00000000-0005-0000-0000-0000B8530000}"/>
    <cellStyle name="Normal 43 2 4" xfId="1355" xr:uid="{00000000-0005-0000-0000-00004B050000}"/>
    <cellStyle name="Normal 43 2 4 2" xfId="1778" xr:uid="{00000000-0005-0000-0000-0000F2060000}"/>
    <cellStyle name="Normal 43 2 4 2 2" xfId="2617" xr:uid="{00000000-0005-0000-0000-0000390A0000}"/>
    <cellStyle name="Normal 43 2 4 2 2 2" xfId="4307" xr:uid="{00000000-0005-0000-0000-0000D3100000}"/>
    <cellStyle name="Normal 43 2 4 2 2 2 2" xfId="14380" xr:uid="{00000000-0005-0000-0000-00002C380000}"/>
    <cellStyle name="Normal 43 2 4 2 2 2 2 3" xfId="29478" xr:uid="{00000000-0005-0000-0000-000026730000}"/>
    <cellStyle name="Normal 43 2 4 2 2 2 3" xfId="9360" xr:uid="{00000000-0005-0000-0000-000090240000}"/>
    <cellStyle name="Normal 43 2 4 2 2 2 3 3" xfId="24461" xr:uid="{00000000-0005-0000-0000-00008D5F0000}"/>
    <cellStyle name="Normal 43 2 4 2 2 2 5" xfId="19448" xr:uid="{00000000-0005-0000-0000-0000F84B0000}"/>
    <cellStyle name="Normal 43 2 4 2 2 3" xfId="5999" xr:uid="{00000000-0005-0000-0000-00006F170000}"/>
    <cellStyle name="Normal 43 2 4 2 2 3 2" xfId="16051" xr:uid="{00000000-0005-0000-0000-0000B33E0000}"/>
    <cellStyle name="Normal 43 2 4 2 2 3 3" xfId="11031" xr:uid="{00000000-0005-0000-0000-0000172B0000}"/>
    <cellStyle name="Normal 43 2 4 2 2 3 3 3" xfId="26132" xr:uid="{00000000-0005-0000-0000-000014660000}"/>
    <cellStyle name="Normal 43 2 4 2 2 3 5" xfId="21119" xr:uid="{00000000-0005-0000-0000-00007F520000}"/>
    <cellStyle name="Normal 43 2 4 2 2 4" xfId="12709" xr:uid="{00000000-0005-0000-0000-0000A5310000}"/>
    <cellStyle name="Normal 43 2 4 2 2 4 3" xfId="27807" xr:uid="{00000000-0005-0000-0000-00009F6C0000}"/>
    <cellStyle name="Normal 43 2 4 2 2 5" xfId="7688" xr:uid="{00000000-0005-0000-0000-0000081E0000}"/>
    <cellStyle name="Normal 43 2 4 2 2 5 3" xfId="22790" xr:uid="{00000000-0005-0000-0000-000006590000}"/>
    <cellStyle name="Normal 43 2 4 2 2 7" xfId="17777" xr:uid="{00000000-0005-0000-0000-000071450000}"/>
    <cellStyle name="Normal 43 2 4 2 3" xfId="3470" xr:uid="{00000000-0005-0000-0000-00008E0D0000}"/>
    <cellStyle name="Normal 43 2 4 2 3 2" xfId="13544" xr:uid="{00000000-0005-0000-0000-0000E8340000}"/>
    <cellStyle name="Normal 43 2 4 2 3 2 3" xfId="28642" xr:uid="{00000000-0005-0000-0000-0000E26F0000}"/>
    <cellStyle name="Normal 43 2 4 2 3 3" xfId="8524" xr:uid="{00000000-0005-0000-0000-00004C210000}"/>
    <cellStyle name="Normal 43 2 4 2 3 3 3" xfId="23625" xr:uid="{00000000-0005-0000-0000-0000495C0000}"/>
    <cellStyle name="Normal 43 2 4 2 3 5" xfId="18612" xr:uid="{00000000-0005-0000-0000-0000B4480000}"/>
    <cellStyle name="Normal 43 2 4 2 4" xfId="5163" xr:uid="{00000000-0005-0000-0000-00002B140000}"/>
    <cellStyle name="Normal 43 2 4 2 4 2" xfId="15215" xr:uid="{00000000-0005-0000-0000-00006F3B0000}"/>
    <cellStyle name="Normal 43 2 4 2 4 2 3" xfId="30313" xr:uid="{00000000-0005-0000-0000-000069760000}"/>
    <cellStyle name="Normal 43 2 4 2 4 3" xfId="10195" xr:uid="{00000000-0005-0000-0000-0000D3270000}"/>
    <cellStyle name="Normal 43 2 4 2 4 3 3" xfId="25296" xr:uid="{00000000-0005-0000-0000-0000D0620000}"/>
    <cellStyle name="Normal 43 2 4 2 4 5" xfId="20283" xr:uid="{00000000-0005-0000-0000-00003B4F0000}"/>
    <cellStyle name="Normal 43 2 4 2 5" xfId="11873" xr:uid="{00000000-0005-0000-0000-0000612E0000}"/>
    <cellStyle name="Normal 43 2 4 2 5 3" xfId="26971" xr:uid="{00000000-0005-0000-0000-00005B690000}"/>
    <cellStyle name="Normal 43 2 4 2 6" xfId="6852" xr:uid="{00000000-0005-0000-0000-0000C41A0000}"/>
    <cellStyle name="Normal 43 2 4 2 6 3" xfId="21954" xr:uid="{00000000-0005-0000-0000-0000C2550000}"/>
    <cellStyle name="Normal 43 2 4 2 8" xfId="16941" xr:uid="{00000000-0005-0000-0000-00002D420000}"/>
    <cellStyle name="Normal 43 2 4 3" xfId="2199" xr:uid="{00000000-0005-0000-0000-000097080000}"/>
    <cellStyle name="Normal 43 2 4 3 2" xfId="3889" xr:uid="{00000000-0005-0000-0000-0000310F0000}"/>
    <cellStyle name="Normal 43 2 4 3 2 2" xfId="13962" xr:uid="{00000000-0005-0000-0000-00008A360000}"/>
    <cellStyle name="Normal 43 2 4 3 2 2 3" xfId="29060" xr:uid="{00000000-0005-0000-0000-000084710000}"/>
    <cellStyle name="Normal 43 2 4 3 2 3" xfId="8942" xr:uid="{00000000-0005-0000-0000-0000EE220000}"/>
    <cellStyle name="Normal 43 2 4 3 2 3 3" xfId="24043" xr:uid="{00000000-0005-0000-0000-0000EB5D0000}"/>
    <cellStyle name="Normal 43 2 4 3 2 5" xfId="19030" xr:uid="{00000000-0005-0000-0000-0000564A0000}"/>
    <cellStyle name="Normal 43 2 4 3 3" xfId="5581" xr:uid="{00000000-0005-0000-0000-0000CD150000}"/>
    <cellStyle name="Normal 43 2 4 3 3 2" xfId="15633" xr:uid="{00000000-0005-0000-0000-0000113D0000}"/>
    <cellStyle name="Normal 43 2 4 3 3 3" xfId="10613" xr:uid="{00000000-0005-0000-0000-000075290000}"/>
    <cellStyle name="Normal 43 2 4 3 3 3 3" xfId="25714" xr:uid="{00000000-0005-0000-0000-000072640000}"/>
    <cellStyle name="Normal 43 2 4 3 3 5" xfId="20701" xr:uid="{00000000-0005-0000-0000-0000DD500000}"/>
    <cellStyle name="Normal 43 2 4 3 4" xfId="12291" xr:uid="{00000000-0005-0000-0000-000003300000}"/>
    <cellStyle name="Normal 43 2 4 3 4 3" xfId="27389" xr:uid="{00000000-0005-0000-0000-0000FD6A0000}"/>
    <cellStyle name="Normal 43 2 4 3 5" xfId="7270" xr:uid="{00000000-0005-0000-0000-0000661C0000}"/>
    <cellStyle name="Normal 43 2 4 3 5 3" xfId="22372" xr:uid="{00000000-0005-0000-0000-000064570000}"/>
    <cellStyle name="Normal 43 2 4 3 7" xfId="17359" xr:uid="{00000000-0005-0000-0000-0000CF430000}"/>
    <cellStyle name="Normal 43 2 4 4" xfId="3052" xr:uid="{00000000-0005-0000-0000-0000EC0B0000}"/>
    <cellStyle name="Normal 43 2 4 4 2" xfId="13126" xr:uid="{00000000-0005-0000-0000-000046330000}"/>
    <cellStyle name="Normal 43 2 4 4 2 3" xfId="28224" xr:uid="{00000000-0005-0000-0000-0000406E0000}"/>
    <cellStyle name="Normal 43 2 4 4 3" xfId="8106" xr:uid="{00000000-0005-0000-0000-0000AA1F0000}"/>
    <cellStyle name="Normal 43 2 4 4 3 3" xfId="23207" xr:uid="{00000000-0005-0000-0000-0000A75A0000}"/>
    <cellStyle name="Normal 43 2 4 4 5" xfId="18194" xr:uid="{00000000-0005-0000-0000-000012470000}"/>
    <cellStyle name="Normal 43 2 4 5" xfId="4745" xr:uid="{00000000-0005-0000-0000-000089120000}"/>
    <cellStyle name="Normal 43 2 4 5 2" xfId="14797" xr:uid="{00000000-0005-0000-0000-0000CD390000}"/>
    <cellStyle name="Normal 43 2 4 5 2 3" xfId="29895" xr:uid="{00000000-0005-0000-0000-0000C7740000}"/>
    <cellStyle name="Normal 43 2 4 5 3" xfId="9777" xr:uid="{00000000-0005-0000-0000-000031260000}"/>
    <cellStyle name="Normal 43 2 4 5 3 3" xfId="24878" xr:uid="{00000000-0005-0000-0000-00002E610000}"/>
    <cellStyle name="Normal 43 2 4 5 5" xfId="19865" xr:uid="{00000000-0005-0000-0000-0000994D0000}"/>
    <cellStyle name="Normal 43 2 4 6" xfId="11455" xr:uid="{00000000-0005-0000-0000-0000BF2C0000}"/>
    <cellStyle name="Normal 43 2 4 6 3" xfId="26553" xr:uid="{00000000-0005-0000-0000-0000B9670000}"/>
    <cellStyle name="Normal 43 2 4 7" xfId="6434" xr:uid="{00000000-0005-0000-0000-000022190000}"/>
    <cellStyle name="Normal 43 2 4 7 3" xfId="21536" xr:uid="{00000000-0005-0000-0000-000020540000}"/>
    <cellStyle name="Normal 43 2 4 9" xfId="16523" xr:uid="{00000000-0005-0000-0000-00008B400000}"/>
    <cellStyle name="Normal 43 2 5" xfId="1568" xr:uid="{00000000-0005-0000-0000-000020060000}"/>
    <cellStyle name="Normal 43 2 5 2" xfId="2409" xr:uid="{00000000-0005-0000-0000-000069090000}"/>
    <cellStyle name="Normal 43 2 5 2 2" xfId="4099" xr:uid="{00000000-0005-0000-0000-000003100000}"/>
    <cellStyle name="Normal 43 2 5 2 2 2" xfId="14172" xr:uid="{00000000-0005-0000-0000-00005C370000}"/>
    <cellStyle name="Normal 43 2 5 2 2 2 3" xfId="29270" xr:uid="{00000000-0005-0000-0000-000056720000}"/>
    <cellStyle name="Normal 43 2 5 2 2 3" xfId="9152" xr:uid="{00000000-0005-0000-0000-0000C0230000}"/>
    <cellStyle name="Normal 43 2 5 2 2 3 3" xfId="24253" xr:uid="{00000000-0005-0000-0000-0000BD5E0000}"/>
    <cellStyle name="Normal 43 2 5 2 2 5" xfId="19240" xr:uid="{00000000-0005-0000-0000-0000284B0000}"/>
    <cellStyle name="Normal 43 2 5 2 3" xfId="5791" xr:uid="{00000000-0005-0000-0000-00009F160000}"/>
    <cellStyle name="Normal 43 2 5 2 3 2" xfId="15843" xr:uid="{00000000-0005-0000-0000-0000E33D0000}"/>
    <cellStyle name="Normal 43 2 5 2 3 3" xfId="10823" xr:uid="{00000000-0005-0000-0000-0000472A0000}"/>
    <cellStyle name="Normal 43 2 5 2 3 3 3" xfId="25924" xr:uid="{00000000-0005-0000-0000-000044650000}"/>
    <cellStyle name="Normal 43 2 5 2 3 5" xfId="20911" xr:uid="{00000000-0005-0000-0000-0000AF510000}"/>
    <cellStyle name="Normal 43 2 5 2 4" xfId="12501" xr:uid="{00000000-0005-0000-0000-0000D5300000}"/>
    <cellStyle name="Normal 43 2 5 2 4 3" xfId="27599" xr:uid="{00000000-0005-0000-0000-0000CF6B0000}"/>
    <cellStyle name="Normal 43 2 5 2 5" xfId="7480" xr:uid="{00000000-0005-0000-0000-0000381D0000}"/>
    <cellStyle name="Normal 43 2 5 2 5 3" xfId="22582" xr:uid="{00000000-0005-0000-0000-000036580000}"/>
    <cellStyle name="Normal 43 2 5 2 7" xfId="17569" xr:uid="{00000000-0005-0000-0000-0000A1440000}"/>
    <cellStyle name="Normal 43 2 5 3" xfId="3262" xr:uid="{00000000-0005-0000-0000-0000BE0C0000}"/>
    <cellStyle name="Normal 43 2 5 3 2" xfId="13336" xr:uid="{00000000-0005-0000-0000-000018340000}"/>
    <cellStyle name="Normal 43 2 5 3 2 3" xfId="28434" xr:uid="{00000000-0005-0000-0000-0000126F0000}"/>
    <cellStyle name="Normal 43 2 5 3 3" xfId="8316" xr:uid="{00000000-0005-0000-0000-00007C200000}"/>
    <cellStyle name="Normal 43 2 5 3 3 3" xfId="23417" xr:uid="{00000000-0005-0000-0000-0000795B0000}"/>
    <cellStyle name="Normal 43 2 5 3 5" xfId="18404" xr:uid="{00000000-0005-0000-0000-0000E4470000}"/>
    <cellStyle name="Normal 43 2 5 4" xfId="4955" xr:uid="{00000000-0005-0000-0000-00005B130000}"/>
    <cellStyle name="Normal 43 2 5 4 2" xfId="15007" xr:uid="{00000000-0005-0000-0000-00009F3A0000}"/>
    <cellStyle name="Normal 43 2 5 4 2 3" xfId="30105" xr:uid="{00000000-0005-0000-0000-000099750000}"/>
    <cellStyle name="Normal 43 2 5 4 3" xfId="9987" xr:uid="{00000000-0005-0000-0000-000003270000}"/>
    <cellStyle name="Normal 43 2 5 4 3 3" xfId="25088" xr:uid="{00000000-0005-0000-0000-000000620000}"/>
    <cellStyle name="Normal 43 2 5 4 5" xfId="20075" xr:uid="{00000000-0005-0000-0000-00006B4E0000}"/>
    <cellStyle name="Normal 43 2 5 5" xfId="11665" xr:uid="{00000000-0005-0000-0000-0000912D0000}"/>
    <cellStyle name="Normal 43 2 5 5 3" xfId="26763" xr:uid="{00000000-0005-0000-0000-00008B680000}"/>
    <cellStyle name="Normal 43 2 5 6" xfId="6644" xr:uid="{00000000-0005-0000-0000-0000F4190000}"/>
    <cellStyle name="Normal 43 2 5 6 3" xfId="21746" xr:uid="{00000000-0005-0000-0000-0000F2540000}"/>
    <cellStyle name="Normal 43 2 5 8" xfId="16733" xr:uid="{00000000-0005-0000-0000-00005D410000}"/>
    <cellStyle name="Normal 43 2 6" xfId="1989" xr:uid="{00000000-0005-0000-0000-0000C5070000}"/>
    <cellStyle name="Normal 43 2 6 2" xfId="3681" xr:uid="{00000000-0005-0000-0000-0000610E0000}"/>
    <cellStyle name="Normal 43 2 6 2 2" xfId="13754" xr:uid="{00000000-0005-0000-0000-0000BA350000}"/>
    <cellStyle name="Normal 43 2 6 2 2 3" xfId="28852" xr:uid="{00000000-0005-0000-0000-0000B4700000}"/>
    <cellStyle name="Normal 43 2 6 2 3" xfId="8734" xr:uid="{00000000-0005-0000-0000-00001E220000}"/>
    <cellStyle name="Normal 43 2 6 2 3 3" xfId="23835" xr:uid="{00000000-0005-0000-0000-00001B5D0000}"/>
    <cellStyle name="Normal 43 2 6 2 5" xfId="18822" xr:uid="{00000000-0005-0000-0000-000086490000}"/>
    <cellStyle name="Normal 43 2 6 3" xfId="5373" xr:uid="{00000000-0005-0000-0000-0000FD140000}"/>
    <cellStyle name="Normal 43 2 6 3 2" xfId="15425" xr:uid="{00000000-0005-0000-0000-0000413C0000}"/>
    <cellStyle name="Normal 43 2 6 3 2 3" xfId="30523" xr:uid="{00000000-0005-0000-0000-00003B770000}"/>
    <cellStyle name="Normal 43 2 6 3 3" xfId="10405" xr:uid="{00000000-0005-0000-0000-0000A5280000}"/>
    <cellStyle name="Normal 43 2 6 3 3 3" xfId="25506" xr:uid="{00000000-0005-0000-0000-0000A2630000}"/>
    <cellStyle name="Normal 43 2 6 3 5" xfId="20493" xr:uid="{00000000-0005-0000-0000-00000D500000}"/>
    <cellStyle name="Normal 43 2 6 4" xfId="12083" xr:uid="{00000000-0005-0000-0000-0000332F0000}"/>
    <cellStyle name="Normal 43 2 6 4 3" xfId="27181" xr:uid="{00000000-0005-0000-0000-00002D6A0000}"/>
    <cellStyle name="Normal 43 2 6 5" xfId="7062" xr:uid="{00000000-0005-0000-0000-0000961B0000}"/>
    <cellStyle name="Normal 43 2 6 5 3" xfId="22164" xr:uid="{00000000-0005-0000-0000-000094560000}"/>
    <cellStyle name="Normal 43 2 6 7" xfId="17151" xr:uid="{00000000-0005-0000-0000-0000FF420000}"/>
    <cellStyle name="Normal 43 2 7" xfId="2840" xr:uid="{00000000-0005-0000-0000-0000180B0000}"/>
    <cellStyle name="Normal 43 2 7 2" xfId="12918" xr:uid="{00000000-0005-0000-0000-000076320000}"/>
    <cellStyle name="Normal 43 2 7 2 3" xfId="28016" xr:uid="{00000000-0005-0000-0000-0000706D0000}"/>
    <cellStyle name="Normal 43 2 7 3" xfId="7898" xr:uid="{00000000-0005-0000-0000-0000DA1E0000}"/>
    <cellStyle name="Normal 43 2 7 3 3" xfId="22999" xr:uid="{00000000-0005-0000-0000-0000D7590000}"/>
    <cellStyle name="Normal 43 2 7 5" xfId="17986" xr:uid="{00000000-0005-0000-0000-000042460000}"/>
    <cellStyle name="Normal 43 2 8" xfId="4534" xr:uid="{00000000-0005-0000-0000-0000B6110000}"/>
    <cellStyle name="Normal 43 2 8 2" xfId="14589" xr:uid="{00000000-0005-0000-0000-0000FD380000}"/>
    <cellStyle name="Normal 43 2 8 2 3" xfId="29687" xr:uid="{00000000-0005-0000-0000-0000F7730000}"/>
    <cellStyle name="Normal 43 2 8 3" xfId="9569" xr:uid="{00000000-0005-0000-0000-000061250000}"/>
    <cellStyle name="Normal 43 2 8 3 3" xfId="24670" xr:uid="{00000000-0005-0000-0000-00005E600000}"/>
    <cellStyle name="Normal 43 2 8 5" xfId="19657" xr:uid="{00000000-0005-0000-0000-0000C94C0000}"/>
    <cellStyle name="Normal 43 2 9" xfId="11245" xr:uid="{00000000-0005-0000-0000-0000ED2B0000}"/>
    <cellStyle name="Normal 43 2 9 3" xfId="26345" xr:uid="{00000000-0005-0000-0000-0000E9660000}"/>
    <cellStyle name="Normal 44" xfId="174" xr:uid="{00000000-0005-0000-0000-0000AE000000}"/>
    <cellStyle name="Normal 44 2" xfId="863" xr:uid="{00000000-0005-0000-0000-00005F030000}"/>
    <cellStyle name="Normal 44 2 10" xfId="6225" xr:uid="{00000000-0005-0000-0000-000051180000}"/>
    <cellStyle name="Normal 44 2 10 3" xfId="21329" xr:uid="{00000000-0005-0000-0000-000051530000}"/>
    <cellStyle name="Normal 44 2 12" xfId="16314" xr:uid="{00000000-0005-0000-0000-0000BA3F0000}"/>
    <cellStyle name="Normal 44 2 2" xfId="1189" xr:uid="{00000000-0005-0000-0000-0000A5040000}"/>
    <cellStyle name="Normal 44 2 2 11" xfId="16368" xr:uid="{00000000-0005-0000-0000-0000F03F0000}"/>
    <cellStyle name="Normal 44 2 2 2" xfId="1297" xr:uid="{00000000-0005-0000-0000-000011050000}"/>
    <cellStyle name="Normal 44 2 2 2 10" xfId="16472" xr:uid="{00000000-0005-0000-0000-000058400000}"/>
    <cellStyle name="Normal 44 2 2 2 2" xfId="1514" xr:uid="{00000000-0005-0000-0000-0000EA050000}"/>
    <cellStyle name="Normal 44 2 2 2 2 2" xfId="1935" xr:uid="{00000000-0005-0000-0000-00008F070000}"/>
    <cellStyle name="Normal 44 2 2 2 2 2 2" xfId="2774" xr:uid="{00000000-0005-0000-0000-0000D60A0000}"/>
    <cellStyle name="Normal 44 2 2 2 2 2 2 2" xfId="4464" xr:uid="{00000000-0005-0000-0000-000070110000}"/>
    <cellStyle name="Normal 44 2 2 2 2 2 2 2 2" xfId="14537" xr:uid="{00000000-0005-0000-0000-0000C9380000}"/>
    <cellStyle name="Normal 44 2 2 2 2 2 2 2 2 3" xfId="29635" xr:uid="{00000000-0005-0000-0000-0000C3730000}"/>
    <cellStyle name="Normal 44 2 2 2 2 2 2 2 3" xfId="9517" xr:uid="{00000000-0005-0000-0000-00002D250000}"/>
    <cellStyle name="Normal 44 2 2 2 2 2 2 2 3 3" xfId="24618" xr:uid="{00000000-0005-0000-0000-00002A600000}"/>
    <cellStyle name="Normal 44 2 2 2 2 2 2 2 5" xfId="19605" xr:uid="{00000000-0005-0000-0000-0000954C0000}"/>
    <cellStyle name="Normal 44 2 2 2 2 2 2 3" xfId="6156" xr:uid="{00000000-0005-0000-0000-00000C180000}"/>
    <cellStyle name="Normal 44 2 2 2 2 2 2 3 2" xfId="16208" xr:uid="{00000000-0005-0000-0000-0000503F0000}"/>
    <cellStyle name="Normal 44 2 2 2 2 2 2 3 3" xfId="11188" xr:uid="{00000000-0005-0000-0000-0000B42B0000}"/>
    <cellStyle name="Normal 44 2 2 2 2 2 2 3 3 3" xfId="26289" xr:uid="{00000000-0005-0000-0000-0000B1660000}"/>
    <cellStyle name="Normal 44 2 2 2 2 2 2 3 5" xfId="21276" xr:uid="{00000000-0005-0000-0000-00001C530000}"/>
    <cellStyle name="Normal 44 2 2 2 2 2 2 4" xfId="12866" xr:uid="{00000000-0005-0000-0000-000042320000}"/>
    <cellStyle name="Normal 44 2 2 2 2 2 2 4 3" xfId="27964" xr:uid="{00000000-0005-0000-0000-00003C6D0000}"/>
    <cellStyle name="Normal 44 2 2 2 2 2 2 5" xfId="7845" xr:uid="{00000000-0005-0000-0000-0000A51E0000}"/>
    <cellStyle name="Normal 44 2 2 2 2 2 2 5 3" xfId="22947" xr:uid="{00000000-0005-0000-0000-0000A3590000}"/>
    <cellStyle name="Normal 44 2 2 2 2 2 2 7" xfId="17934" xr:uid="{00000000-0005-0000-0000-00000E460000}"/>
    <cellStyle name="Normal 44 2 2 2 2 2 3" xfId="3627" xr:uid="{00000000-0005-0000-0000-00002B0E0000}"/>
    <cellStyle name="Normal 44 2 2 2 2 2 3 2" xfId="13701" xr:uid="{00000000-0005-0000-0000-000085350000}"/>
    <cellStyle name="Normal 44 2 2 2 2 2 3 2 3" xfId="28799" xr:uid="{00000000-0005-0000-0000-00007F700000}"/>
    <cellStyle name="Normal 44 2 2 2 2 2 3 3" xfId="8681" xr:uid="{00000000-0005-0000-0000-0000E9210000}"/>
    <cellStyle name="Normal 44 2 2 2 2 2 3 3 3" xfId="23782" xr:uid="{00000000-0005-0000-0000-0000E65C0000}"/>
    <cellStyle name="Normal 44 2 2 2 2 2 3 5" xfId="18769" xr:uid="{00000000-0005-0000-0000-000051490000}"/>
    <cellStyle name="Normal 44 2 2 2 2 2 4" xfId="5320" xr:uid="{00000000-0005-0000-0000-0000C8140000}"/>
    <cellStyle name="Normal 44 2 2 2 2 2 4 2" xfId="15372" xr:uid="{00000000-0005-0000-0000-00000C3C0000}"/>
    <cellStyle name="Normal 44 2 2 2 2 2 4 2 3" xfId="30470" xr:uid="{00000000-0005-0000-0000-000006770000}"/>
    <cellStyle name="Normal 44 2 2 2 2 2 4 3" xfId="10352" xr:uid="{00000000-0005-0000-0000-000070280000}"/>
    <cellStyle name="Normal 44 2 2 2 2 2 4 3 3" xfId="25453" xr:uid="{00000000-0005-0000-0000-00006D630000}"/>
    <cellStyle name="Normal 44 2 2 2 2 2 4 5" xfId="20440" xr:uid="{00000000-0005-0000-0000-0000D84F0000}"/>
    <cellStyle name="Normal 44 2 2 2 2 2 5" xfId="12030" xr:uid="{00000000-0005-0000-0000-0000FE2E0000}"/>
    <cellStyle name="Normal 44 2 2 2 2 2 5 3" xfId="27128" xr:uid="{00000000-0005-0000-0000-0000F8690000}"/>
    <cellStyle name="Normal 44 2 2 2 2 2 6" xfId="7009" xr:uid="{00000000-0005-0000-0000-0000611B0000}"/>
    <cellStyle name="Normal 44 2 2 2 2 2 6 3" xfId="22111" xr:uid="{00000000-0005-0000-0000-00005F560000}"/>
    <cellStyle name="Normal 44 2 2 2 2 2 8" xfId="17098" xr:uid="{00000000-0005-0000-0000-0000CA420000}"/>
    <cellStyle name="Normal 44 2 2 2 2 3" xfId="2356" xr:uid="{00000000-0005-0000-0000-000034090000}"/>
    <cellStyle name="Normal 44 2 2 2 2 3 2" xfId="4046" xr:uid="{00000000-0005-0000-0000-0000CE0F0000}"/>
    <cellStyle name="Normal 44 2 2 2 2 3 2 2" xfId="14119" xr:uid="{00000000-0005-0000-0000-000027370000}"/>
    <cellStyle name="Normal 44 2 2 2 2 3 2 2 3" xfId="29217" xr:uid="{00000000-0005-0000-0000-000021720000}"/>
    <cellStyle name="Normal 44 2 2 2 2 3 2 3" xfId="9099" xr:uid="{00000000-0005-0000-0000-00008B230000}"/>
    <cellStyle name="Normal 44 2 2 2 2 3 2 3 3" xfId="24200" xr:uid="{00000000-0005-0000-0000-0000885E0000}"/>
    <cellStyle name="Normal 44 2 2 2 2 3 2 5" xfId="19187" xr:uid="{00000000-0005-0000-0000-0000F34A0000}"/>
    <cellStyle name="Normal 44 2 2 2 2 3 3" xfId="5738" xr:uid="{00000000-0005-0000-0000-00006A160000}"/>
    <cellStyle name="Normal 44 2 2 2 2 3 3 2" xfId="15790" xr:uid="{00000000-0005-0000-0000-0000AE3D0000}"/>
    <cellStyle name="Normal 44 2 2 2 2 3 3 3" xfId="10770" xr:uid="{00000000-0005-0000-0000-0000122A0000}"/>
    <cellStyle name="Normal 44 2 2 2 2 3 3 3 3" xfId="25871" xr:uid="{00000000-0005-0000-0000-00000F650000}"/>
    <cellStyle name="Normal 44 2 2 2 2 3 3 5" xfId="20858" xr:uid="{00000000-0005-0000-0000-00007A510000}"/>
    <cellStyle name="Normal 44 2 2 2 2 3 4" xfId="12448" xr:uid="{00000000-0005-0000-0000-0000A0300000}"/>
    <cellStyle name="Normal 44 2 2 2 2 3 4 3" xfId="27546" xr:uid="{00000000-0005-0000-0000-00009A6B0000}"/>
    <cellStyle name="Normal 44 2 2 2 2 3 5" xfId="7427" xr:uid="{00000000-0005-0000-0000-0000031D0000}"/>
    <cellStyle name="Normal 44 2 2 2 2 3 5 3" xfId="22529" xr:uid="{00000000-0005-0000-0000-000001580000}"/>
    <cellStyle name="Normal 44 2 2 2 2 3 7" xfId="17516" xr:uid="{00000000-0005-0000-0000-00006C440000}"/>
    <cellStyle name="Normal 44 2 2 2 2 4" xfId="3209" xr:uid="{00000000-0005-0000-0000-0000890C0000}"/>
    <cellStyle name="Normal 44 2 2 2 2 4 2" xfId="13283" xr:uid="{00000000-0005-0000-0000-0000E3330000}"/>
    <cellStyle name="Normal 44 2 2 2 2 4 2 3" xfId="28381" xr:uid="{00000000-0005-0000-0000-0000DD6E0000}"/>
    <cellStyle name="Normal 44 2 2 2 2 4 3" xfId="8263" xr:uid="{00000000-0005-0000-0000-000047200000}"/>
    <cellStyle name="Normal 44 2 2 2 2 4 3 3" xfId="23364" xr:uid="{00000000-0005-0000-0000-0000445B0000}"/>
    <cellStyle name="Normal 44 2 2 2 2 4 5" xfId="18351" xr:uid="{00000000-0005-0000-0000-0000AF470000}"/>
    <cellStyle name="Normal 44 2 2 2 2 5" xfId="4902" xr:uid="{00000000-0005-0000-0000-000026130000}"/>
    <cellStyle name="Normal 44 2 2 2 2 5 2" xfId="14954" xr:uid="{00000000-0005-0000-0000-00006A3A0000}"/>
    <cellStyle name="Normal 44 2 2 2 2 5 2 3" xfId="30052" xr:uid="{00000000-0005-0000-0000-000064750000}"/>
    <cellStyle name="Normal 44 2 2 2 2 5 3" xfId="9934" xr:uid="{00000000-0005-0000-0000-0000CE260000}"/>
    <cellStyle name="Normal 44 2 2 2 2 5 3 3" xfId="25035" xr:uid="{00000000-0005-0000-0000-0000CB610000}"/>
    <cellStyle name="Normal 44 2 2 2 2 5 5" xfId="20022" xr:uid="{00000000-0005-0000-0000-0000364E0000}"/>
    <cellStyle name="Normal 44 2 2 2 2 6" xfId="11612" xr:uid="{00000000-0005-0000-0000-00005C2D0000}"/>
    <cellStyle name="Normal 44 2 2 2 2 6 3" xfId="26710" xr:uid="{00000000-0005-0000-0000-000056680000}"/>
    <cellStyle name="Normal 44 2 2 2 2 7" xfId="6591" xr:uid="{00000000-0005-0000-0000-0000BF190000}"/>
    <cellStyle name="Normal 44 2 2 2 2 7 3" xfId="21693" xr:uid="{00000000-0005-0000-0000-0000BD540000}"/>
    <cellStyle name="Normal 44 2 2 2 2 9" xfId="16680" xr:uid="{00000000-0005-0000-0000-000028410000}"/>
    <cellStyle name="Normal 44 2 2 2 3" xfId="1727" xr:uid="{00000000-0005-0000-0000-0000BF060000}"/>
    <cellStyle name="Normal 44 2 2 2 3 2" xfId="2566" xr:uid="{00000000-0005-0000-0000-0000060A0000}"/>
    <cellStyle name="Normal 44 2 2 2 3 2 2" xfId="4256" xr:uid="{00000000-0005-0000-0000-0000A0100000}"/>
    <cellStyle name="Normal 44 2 2 2 3 2 2 2" xfId="14329" xr:uid="{00000000-0005-0000-0000-0000F9370000}"/>
    <cellStyle name="Normal 44 2 2 2 3 2 2 2 3" xfId="29427" xr:uid="{00000000-0005-0000-0000-0000F3720000}"/>
    <cellStyle name="Normal 44 2 2 2 3 2 2 3" xfId="9309" xr:uid="{00000000-0005-0000-0000-00005D240000}"/>
    <cellStyle name="Normal 44 2 2 2 3 2 2 3 3" xfId="24410" xr:uid="{00000000-0005-0000-0000-00005A5F0000}"/>
    <cellStyle name="Normal 44 2 2 2 3 2 2 5" xfId="19397" xr:uid="{00000000-0005-0000-0000-0000C54B0000}"/>
    <cellStyle name="Normal 44 2 2 2 3 2 3" xfId="5948" xr:uid="{00000000-0005-0000-0000-00003C170000}"/>
    <cellStyle name="Normal 44 2 2 2 3 2 3 2" xfId="16000" xr:uid="{00000000-0005-0000-0000-0000803E0000}"/>
    <cellStyle name="Normal 44 2 2 2 3 2 3 3" xfId="10980" xr:uid="{00000000-0005-0000-0000-0000E42A0000}"/>
    <cellStyle name="Normal 44 2 2 2 3 2 3 3 3" xfId="26081" xr:uid="{00000000-0005-0000-0000-0000E1650000}"/>
    <cellStyle name="Normal 44 2 2 2 3 2 3 5" xfId="21068" xr:uid="{00000000-0005-0000-0000-00004C520000}"/>
    <cellStyle name="Normal 44 2 2 2 3 2 4" xfId="12658" xr:uid="{00000000-0005-0000-0000-000072310000}"/>
    <cellStyle name="Normal 44 2 2 2 3 2 4 3" xfId="27756" xr:uid="{00000000-0005-0000-0000-00006C6C0000}"/>
    <cellStyle name="Normal 44 2 2 2 3 2 5" xfId="7637" xr:uid="{00000000-0005-0000-0000-0000D51D0000}"/>
    <cellStyle name="Normal 44 2 2 2 3 2 5 3" xfId="22739" xr:uid="{00000000-0005-0000-0000-0000D3580000}"/>
    <cellStyle name="Normal 44 2 2 2 3 2 7" xfId="17726" xr:uid="{00000000-0005-0000-0000-00003E450000}"/>
    <cellStyle name="Normal 44 2 2 2 3 3" xfId="3419" xr:uid="{00000000-0005-0000-0000-00005B0D0000}"/>
    <cellStyle name="Normal 44 2 2 2 3 3 2" xfId="13493" xr:uid="{00000000-0005-0000-0000-0000B5340000}"/>
    <cellStyle name="Normal 44 2 2 2 3 3 2 3" xfId="28591" xr:uid="{00000000-0005-0000-0000-0000AF6F0000}"/>
    <cellStyle name="Normal 44 2 2 2 3 3 3" xfId="8473" xr:uid="{00000000-0005-0000-0000-000019210000}"/>
    <cellStyle name="Normal 44 2 2 2 3 3 3 3" xfId="23574" xr:uid="{00000000-0005-0000-0000-0000165C0000}"/>
    <cellStyle name="Normal 44 2 2 2 3 3 5" xfId="18561" xr:uid="{00000000-0005-0000-0000-000081480000}"/>
    <cellStyle name="Normal 44 2 2 2 3 4" xfId="5112" xr:uid="{00000000-0005-0000-0000-0000F8130000}"/>
    <cellStyle name="Normal 44 2 2 2 3 4 2" xfId="15164" xr:uid="{00000000-0005-0000-0000-00003C3B0000}"/>
    <cellStyle name="Normal 44 2 2 2 3 4 2 3" xfId="30262" xr:uid="{00000000-0005-0000-0000-000036760000}"/>
    <cellStyle name="Normal 44 2 2 2 3 4 3" xfId="10144" xr:uid="{00000000-0005-0000-0000-0000A0270000}"/>
    <cellStyle name="Normal 44 2 2 2 3 4 3 3" xfId="25245" xr:uid="{00000000-0005-0000-0000-00009D620000}"/>
    <cellStyle name="Normal 44 2 2 2 3 4 5" xfId="20232" xr:uid="{00000000-0005-0000-0000-0000084F0000}"/>
    <cellStyle name="Normal 44 2 2 2 3 5" xfId="11822" xr:uid="{00000000-0005-0000-0000-00002E2E0000}"/>
    <cellStyle name="Normal 44 2 2 2 3 5 3" xfId="26920" xr:uid="{00000000-0005-0000-0000-000028690000}"/>
    <cellStyle name="Normal 44 2 2 2 3 6" xfId="6801" xr:uid="{00000000-0005-0000-0000-0000911A0000}"/>
    <cellStyle name="Normal 44 2 2 2 3 6 3" xfId="21903" xr:uid="{00000000-0005-0000-0000-00008F550000}"/>
    <cellStyle name="Normal 44 2 2 2 3 8" xfId="16890" xr:uid="{00000000-0005-0000-0000-0000FA410000}"/>
    <cellStyle name="Normal 44 2 2 2 4" xfId="2148" xr:uid="{00000000-0005-0000-0000-000064080000}"/>
    <cellStyle name="Normal 44 2 2 2 4 2" xfId="3838" xr:uid="{00000000-0005-0000-0000-0000FE0E0000}"/>
    <cellStyle name="Normal 44 2 2 2 4 2 2" xfId="13911" xr:uid="{00000000-0005-0000-0000-000057360000}"/>
    <cellStyle name="Normal 44 2 2 2 4 2 2 3" xfId="29009" xr:uid="{00000000-0005-0000-0000-000051710000}"/>
    <cellStyle name="Normal 44 2 2 2 4 2 3" xfId="8891" xr:uid="{00000000-0005-0000-0000-0000BB220000}"/>
    <cellStyle name="Normal 44 2 2 2 4 2 3 3" xfId="23992" xr:uid="{00000000-0005-0000-0000-0000B85D0000}"/>
    <cellStyle name="Normal 44 2 2 2 4 2 5" xfId="18979" xr:uid="{00000000-0005-0000-0000-0000234A0000}"/>
    <cellStyle name="Normal 44 2 2 2 4 3" xfId="5530" xr:uid="{00000000-0005-0000-0000-00009A150000}"/>
    <cellStyle name="Normal 44 2 2 2 4 3 2" xfId="15582" xr:uid="{00000000-0005-0000-0000-0000DE3C0000}"/>
    <cellStyle name="Normal 44 2 2 2 4 3 2 3" xfId="30680" xr:uid="{00000000-0005-0000-0000-0000D8770000}"/>
    <cellStyle name="Normal 44 2 2 2 4 3 3" xfId="10562" xr:uid="{00000000-0005-0000-0000-000042290000}"/>
    <cellStyle name="Normal 44 2 2 2 4 3 3 3" xfId="25663" xr:uid="{00000000-0005-0000-0000-00003F640000}"/>
    <cellStyle name="Normal 44 2 2 2 4 3 5" xfId="20650" xr:uid="{00000000-0005-0000-0000-0000AA500000}"/>
    <cellStyle name="Normal 44 2 2 2 4 4" xfId="12240" xr:uid="{00000000-0005-0000-0000-0000D02F0000}"/>
    <cellStyle name="Normal 44 2 2 2 4 4 3" xfId="27338" xr:uid="{00000000-0005-0000-0000-0000CA6A0000}"/>
    <cellStyle name="Normal 44 2 2 2 4 5" xfId="7219" xr:uid="{00000000-0005-0000-0000-0000331C0000}"/>
    <cellStyle name="Normal 44 2 2 2 4 5 3" xfId="22321" xr:uid="{00000000-0005-0000-0000-000031570000}"/>
    <cellStyle name="Normal 44 2 2 2 4 7" xfId="17308" xr:uid="{00000000-0005-0000-0000-00009C430000}"/>
    <cellStyle name="Normal 44 2 2 2 5" xfId="3001" xr:uid="{00000000-0005-0000-0000-0000B90B0000}"/>
    <cellStyle name="Normal 44 2 2 2 5 2" xfId="13075" xr:uid="{00000000-0005-0000-0000-000013330000}"/>
    <cellStyle name="Normal 44 2 2 2 5 2 3" xfId="28173" xr:uid="{00000000-0005-0000-0000-00000D6E0000}"/>
    <cellStyle name="Normal 44 2 2 2 5 3" xfId="8055" xr:uid="{00000000-0005-0000-0000-0000771F0000}"/>
    <cellStyle name="Normal 44 2 2 2 5 3 3" xfId="23156" xr:uid="{00000000-0005-0000-0000-0000745A0000}"/>
    <cellStyle name="Normal 44 2 2 2 5 5" xfId="18143" xr:uid="{00000000-0005-0000-0000-0000DF460000}"/>
    <cellStyle name="Normal 44 2 2 2 6" xfId="4694" xr:uid="{00000000-0005-0000-0000-000056120000}"/>
    <cellStyle name="Normal 44 2 2 2 6 2" xfId="14746" xr:uid="{00000000-0005-0000-0000-00009A390000}"/>
    <cellStyle name="Normal 44 2 2 2 6 2 3" xfId="29844" xr:uid="{00000000-0005-0000-0000-000094740000}"/>
    <cellStyle name="Normal 44 2 2 2 6 3" xfId="9726" xr:uid="{00000000-0005-0000-0000-0000FE250000}"/>
    <cellStyle name="Normal 44 2 2 2 6 3 3" xfId="24827" xr:uid="{00000000-0005-0000-0000-0000FB600000}"/>
    <cellStyle name="Normal 44 2 2 2 6 5" xfId="19814" xr:uid="{00000000-0005-0000-0000-0000664D0000}"/>
    <cellStyle name="Normal 44 2 2 2 7" xfId="11404" xr:uid="{00000000-0005-0000-0000-00008C2C0000}"/>
    <cellStyle name="Normal 44 2 2 2 7 3" xfId="26502" xr:uid="{00000000-0005-0000-0000-000086670000}"/>
    <cellStyle name="Normal 44 2 2 2 8" xfId="6383" xr:uid="{00000000-0005-0000-0000-0000EF180000}"/>
    <cellStyle name="Normal 44 2 2 2 8 3" xfId="21485" xr:uid="{00000000-0005-0000-0000-0000ED530000}"/>
    <cellStyle name="Normal 44 2 2 3" xfId="1410" xr:uid="{00000000-0005-0000-0000-000082050000}"/>
    <cellStyle name="Normal 44 2 2 3 2" xfId="1831" xr:uid="{00000000-0005-0000-0000-000027070000}"/>
    <cellStyle name="Normal 44 2 2 3 2 2" xfId="2670" xr:uid="{00000000-0005-0000-0000-00006E0A0000}"/>
    <cellStyle name="Normal 44 2 2 3 2 2 2" xfId="4360" xr:uid="{00000000-0005-0000-0000-000008110000}"/>
    <cellStyle name="Normal 44 2 2 3 2 2 2 2" xfId="14433" xr:uid="{00000000-0005-0000-0000-000061380000}"/>
    <cellStyle name="Normal 44 2 2 3 2 2 2 2 3" xfId="29531" xr:uid="{00000000-0005-0000-0000-00005B730000}"/>
    <cellStyle name="Normal 44 2 2 3 2 2 2 3" xfId="9413" xr:uid="{00000000-0005-0000-0000-0000C5240000}"/>
    <cellStyle name="Normal 44 2 2 3 2 2 2 3 3" xfId="24514" xr:uid="{00000000-0005-0000-0000-0000C25F0000}"/>
    <cellStyle name="Normal 44 2 2 3 2 2 2 5" xfId="19501" xr:uid="{00000000-0005-0000-0000-00002D4C0000}"/>
    <cellStyle name="Normal 44 2 2 3 2 2 3" xfId="6052" xr:uid="{00000000-0005-0000-0000-0000A4170000}"/>
    <cellStyle name="Normal 44 2 2 3 2 2 3 2" xfId="16104" xr:uid="{00000000-0005-0000-0000-0000E83E0000}"/>
    <cellStyle name="Normal 44 2 2 3 2 2 3 3" xfId="11084" xr:uid="{00000000-0005-0000-0000-00004C2B0000}"/>
    <cellStyle name="Normal 44 2 2 3 2 2 3 3 3" xfId="26185" xr:uid="{00000000-0005-0000-0000-000049660000}"/>
    <cellStyle name="Normal 44 2 2 3 2 2 3 5" xfId="21172" xr:uid="{00000000-0005-0000-0000-0000B4520000}"/>
    <cellStyle name="Normal 44 2 2 3 2 2 4" xfId="12762" xr:uid="{00000000-0005-0000-0000-0000DA310000}"/>
    <cellStyle name="Normal 44 2 2 3 2 2 4 3" xfId="27860" xr:uid="{00000000-0005-0000-0000-0000D46C0000}"/>
    <cellStyle name="Normal 44 2 2 3 2 2 5" xfId="7741" xr:uid="{00000000-0005-0000-0000-00003D1E0000}"/>
    <cellStyle name="Normal 44 2 2 3 2 2 5 3" xfId="22843" xr:uid="{00000000-0005-0000-0000-00003B590000}"/>
    <cellStyle name="Normal 44 2 2 3 2 2 7" xfId="17830" xr:uid="{00000000-0005-0000-0000-0000A6450000}"/>
    <cellStyle name="Normal 44 2 2 3 2 3" xfId="3523" xr:uid="{00000000-0005-0000-0000-0000C30D0000}"/>
    <cellStyle name="Normal 44 2 2 3 2 3 2" xfId="13597" xr:uid="{00000000-0005-0000-0000-00001D350000}"/>
    <cellStyle name="Normal 44 2 2 3 2 3 2 3" xfId="28695" xr:uid="{00000000-0005-0000-0000-000017700000}"/>
    <cellStyle name="Normal 44 2 2 3 2 3 3" xfId="8577" xr:uid="{00000000-0005-0000-0000-000081210000}"/>
    <cellStyle name="Normal 44 2 2 3 2 3 3 3" xfId="23678" xr:uid="{00000000-0005-0000-0000-00007E5C0000}"/>
    <cellStyle name="Normal 44 2 2 3 2 3 5" xfId="18665" xr:uid="{00000000-0005-0000-0000-0000E9480000}"/>
    <cellStyle name="Normal 44 2 2 3 2 4" xfId="5216" xr:uid="{00000000-0005-0000-0000-000060140000}"/>
    <cellStyle name="Normal 44 2 2 3 2 4 2" xfId="15268" xr:uid="{00000000-0005-0000-0000-0000A43B0000}"/>
    <cellStyle name="Normal 44 2 2 3 2 4 2 3" xfId="30366" xr:uid="{00000000-0005-0000-0000-00009E760000}"/>
    <cellStyle name="Normal 44 2 2 3 2 4 3" xfId="10248" xr:uid="{00000000-0005-0000-0000-000008280000}"/>
    <cellStyle name="Normal 44 2 2 3 2 4 3 3" xfId="25349" xr:uid="{00000000-0005-0000-0000-000005630000}"/>
    <cellStyle name="Normal 44 2 2 3 2 4 5" xfId="20336" xr:uid="{00000000-0005-0000-0000-0000704F0000}"/>
    <cellStyle name="Normal 44 2 2 3 2 5" xfId="11926" xr:uid="{00000000-0005-0000-0000-0000962E0000}"/>
    <cellStyle name="Normal 44 2 2 3 2 5 3" xfId="27024" xr:uid="{00000000-0005-0000-0000-000090690000}"/>
    <cellStyle name="Normal 44 2 2 3 2 6" xfId="6905" xr:uid="{00000000-0005-0000-0000-0000F91A0000}"/>
    <cellStyle name="Normal 44 2 2 3 2 6 3" xfId="22007" xr:uid="{00000000-0005-0000-0000-0000F7550000}"/>
    <cellStyle name="Normal 44 2 2 3 2 8" xfId="16994" xr:uid="{00000000-0005-0000-0000-000062420000}"/>
    <cellStyle name="Normal 44 2 2 3 3" xfId="2252" xr:uid="{00000000-0005-0000-0000-0000CC080000}"/>
    <cellStyle name="Normal 44 2 2 3 3 2" xfId="3942" xr:uid="{00000000-0005-0000-0000-0000660F0000}"/>
    <cellStyle name="Normal 44 2 2 3 3 2 2" xfId="14015" xr:uid="{00000000-0005-0000-0000-0000BF360000}"/>
    <cellStyle name="Normal 44 2 2 3 3 2 2 3" xfId="29113" xr:uid="{00000000-0005-0000-0000-0000B9710000}"/>
    <cellStyle name="Normal 44 2 2 3 3 2 3" xfId="8995" xr:uid="{00000000-0005-0000-0000-000023230000}"/>
    <cellStyle name="Normal 44 2 2 3 3 2 3 3" xfId="24096" xr:uid="{00000000-0005-0000-0000-0000205E0000}"/>
    <cellStyle name="Normal 44 2 2 3 3 2 5" xfId="19083" xr:uid="{00000000-0005-0000-0000-00008B4A0000}"/>
    <cellStyle name="Normal 44 2 2 3 3 3" xfId="5634" xr:uid="{00000000-0005-0000-0000-000002160000}"/>
    <cellStyle name="Normal 44 2 2 3 3 3 2" xfId="15686" xr:uid="{00000000-0005-0000-0000-0000463D0000}"/>
    <cellStyle name="Normal 44 2 2 3 3 3 3" xfId="10666" xr:uid="{00000000-0005-0000-0000-0000AA290000}"/>
    <cellStyle name="Normal 44 2 2 3 3 3 3 3" xfId="25767" xr:uid="{00000000-0005-0000-0000-0000A7640000}"/>
    <cellStyle name="Normal 44 2 2 3 3 3 5" xfId="20754" xr:uid="{00000000-0005-0000-0000-000012510000}"/>
    <cellStyle name="Normal 44 2 2 3 3 4" xfId="12344" xr:uid="{00000000-0005-0000-0000-000038300000}"/>
    <cellStyle name="Normal 44 2 2 3 3 4 3" xfId="27442" xr:uid="{00000000-0005-0000-0000-0000326B0000}"/>
    <cellStyle name="Normal 44 2 2 3 3 5" xfId="7323" xr:uid="{00000000-0005-0000-0000-00009B1C0000}"/>
    <cellStyle name="Normal 44 2 2 3 3 5 3" xfId="22425" xr:uid="{00000000-0005-0000-0000-000099570000}"/>
    <cellStyle name="Normal 44 2 2 3 3 7" xfId="17412" xr:uid="{00000000-0005-0000-0000-000004440000}"/>
    <cellStyle name="Normal 44 2 2 3 4" xfId="3105" xr:uid="{00000000-0005-0000-0000-0000210C0000}"/>
    <cellStyle name="Normal 44 2 2 3 4 2" xfId="13179" xr:uid="{00000000-0005-0000-0000-00007B330000}"/>
    <cellStyle name="Normal 44 2 2 3 4 2 3" xfId="28277" xr:uid="{00000000-0005-0000-0000-0000756E0000}"/>
    <cellStyle name="Normal 44 2 2 3 4 3" xfId="8159" xr:uid="{00000000-0005-0000-0000-0000DF1F0000}"/>
    <cellStyle name="Normal 44 2 2 3 4 3 3" xfId="23260" xr:uid="{00000000-0005-0000-0000-0000DC5A0000}"/>
    <cellStyle name="Normal 44 2 2 3 4 5" xfId="18247" xr:uid="{00000000-0005-0000-0000-000047470000}"/>
    <cellStyle name="Normal 44 2 2 3 5" xfId="4798" xr:uid="{00000000-0005-0000-0000-0000BE120000}"/>
    <cellStyle name="Normal 44 2 2 3 5 2" xfId="14850" xr:uid="{00000000-0005-0000-0000-0000023A0000}"/>
    <cellStyle name="Normal 44 2 2 3 5 2 3" xfId="29948" xr:uid="{00000000-0005-0000-0000-0000FC740000}"/>
    <cellStyle name="Normal 44 2 2 3 5 3" xfId="9830" xr:uid="{00000000-0005-0000-0000-000066260000}"/>
    <cellStyle name="Normal 44 2 2 3 5 3 3" xfId="24931" xr:uid="{00000000-0005-0000-0000-000063610000}"/>
    <cellStyle name="Normal 44 2 2 3 5 5" xfId="19918" xr:uid="{00000000-0005-0000-0000-0000CE4D0000}"/>
    <cellStyle name="Normal 44 2 2 3 6" xfId="11508" xr:uid="{00000000-0005-0000-0000-0000F42C0000}"/>
    <cellStyle name="Normal 44 2 2 3 6 3" xfId="26606" xr:uid="{00000000-0005-0000-0000-0000EE670000}"/>
    <cellStyle name="Normal 44 2 2 3 7" xfId="6487" xr:uid="{00000000-0005-0000-0000-000057190000}"/>
    <cellStyle name="Normal 44 2 2 3 7 3" xfId="21589" xr:uid="{00000000-0005-0000-0000-000055540000}"/>
    <cellStyle name="Normal 44 2 2 3 9" xfId="16576" xr:uid="{00000000-0005-0000-0000-0000C0400000}"/>
    <cellStyle name="Normal 44 2 2 4" xfId="1623" xr:uid="{00000000-0005-0000-0000-000057060000}"/>
    <cellStyle name="Normal 44 2 2 4 2" xfId="2462" xr:uid="{00000000-0005-0000-0000-00009E090000}"/>
    <cellStyle name="Normal 44 2 2 4 2 2" xfId="4152" xr:uid="{00000000-0005-0000-0000-000038100000}"/>
    <cellStyle name="Normal 44 2 2 4 2 2 2" xfId="14225" xr:uid="{00000000-0005-0000-0000-000091370000}"/>
    <cellStyle name="Normal 44 2 2 4 2 2 2 3" xfId="29323" xr:uid="{00000000-0005-0000-0000-00008B720000}"/>
    <cellStyle name="Normal 44 2 2 4 2 2 3" xfId="9205" xr:uid="{00000000-0005-0000-0000-0000F5230000}"/>
    <cellStyle name="Normal 44 2 2 4 2 2 3 3" xfId="24306" xr:uid="{00000000-0005-0000-0000-0000F25E0000}"/>
    <cellStyle name="Normal 44 2 2 4 2 2 5" xfId="19293" xr:uid="{00000000-0005-0000-0000-00005D4B0000}"/>
    <cellStyle name="Normal 44 2 2 4 2 3" xfId="5844" xr:uid="{00000000-0005-0000-0000-0000D4160000}"/>
    <cellStyle name="Normal 44 2 2 4 2 3 2" xfId="15896" xr:uid="{00000000-0005-0000-0000-0000183E0000}"/>
    <cellStyle name="Normal 44 2 2 4 2 3 3" xfId="10876" xr:uid="{00000000-0005-0000-0000-00007C2A0000}"/>
    <cellStyle name="Normal 44 2 2 4 2 3 3 3" xfId="25977" xr:uid="{00000000-0005-0000-0000-000079650000}"/>
    <cellStyle name="Normal 44 2 2 4 2 3 5" xfId="20964" xr:uid="{00000000-0005-0000-0000-0000E4510000}"/>
    <cellStyle name="Normal 44 2 2 4 2 4" xfId="12554" xr:uid="{00000000-0005-0000-0000-00000A310000}"/>
    <cellStyle name="Normal 44 2 2 4 2 4 3" xfId="27652" xr:uid="{00000000-0005-0000-0000-0000046C0000}"/>
    <cellStyle name="Normal 44 2 2 4 2 5" xfId="7533" xr:uid="{00000000-0005-0000-0000-00006D1D0000}"/>
    <cellStyle name="Normal 44 2 2 4 2 5 3" xfId="22635" xr:uid="{00000000-0005-0000-0000-00006B580000}"/>
    <cellStyle name="Normal 44 2 2 4 2 7" xfId="17622" xr:uid="{00000000-0005-0000-0000-0000D6440000}"/>
    <cellStyle name="Normal 44 2 2 4 3" xfId="3315" xr:uid="{00000000-0005-0000-0000-0000F30C0000}"/>
    <cellStyle name="Normal 44 2 2 4 3 2" xfId="13389" xr:uid="{00000000-0005-0000-0000-00004D340000}"/>
    <cellStyle name="Normal 44 2 2 4 3 2 3" xfId="28487" xr:uid="{00000000-0005-0000-0000-0000476F0000}"/>
    <cellStyle name="Normal 44 2 2 4 3 3" xfId="8369" xr:uid="{00000000-0005-0000-0000-0000B1200000}"/>
    <cellStyle name="Normal 44 2 2 4 3 3 3" xfId="23470" xr:uid="{00000000-0005-0000-0000-0000AE5B0000}"/>
    <cellStyle name="Normal 44 2 2 4 3 5" xfId="18457" xr:uid="{00000000-0005-0000-0000-000019480000}"/>
    <cellStyle name="Normal 44 2 2 4 4" xfId="5008" xr:uid="{00000000-0005-0000-0000-000090130000}"/>
    <cellStyle name="Normal 44 2 2 4 4 2" xfId="15060" xr:uid="{00000000-0005-0000-0000-0000D43A0000}"/>
    <cellStyle name="Normal 44 2 2 4 4 2 3" xfId="30158" xr:uid="{00000000-0005-0000-0000-0000CE750000}"/>
    <cellStyle name="Normal 44 2 2 4 4 3" xfId="10040" xr:uid="{00000000-0005-0000-0000-000038270000}"/>
    <cellStyle name="Normal 44 2 2 4 4 3 3" xfId="25141" xr:uid="{00000000-0005-0000-0000-000035620000}"/>
    <cellStyle name="Normal 44 2 2 4 4 5" xfId="20128" xr:uid="{00000000-0005-0000-0000-0000A04E0000}"/>
    <cellStyle name="Normal 44 2 2 4 5" xfId="11718" xr:uid="{00000000-0005-0000-0000-0000C62D0000}"/>
    <cellStyle name="Normal 44 2 2 4 5 3" xfId="26816" xr:uid="{00000000-0005-0000-0000-0000C0680000}"/>
    <cellStyle name="Normal 44 2 2 4 6" xfId="6697" xr:uid="{00000000-0005-0000-0000-0000291A0000}"/>
    <cellStyle name="Normal 44 2 2 4 6 3" xfId="21799" xr:uid="{00000000-0005-0000-0000-000027550000}"/>
    <cellStyle name="Normal 44 2 2 4 8" xfId="16786" xr:uid="{00000000-0005-0000-0000-000092410000}"/>
    <cellStyle name="Normal 44 2 2 5" xfId="2044" xr:uid="{00000000-0005-0000-0000-0000FC070000}"/>
    <cellStyle name="Normal 44 2 2 5 2" xfId="3734" xr:uid="{00000000-0005-0000-0000-0000960E0000}"/>
    <cellStyle name="Normal 44 2 2 5 2 2" xfId="13807" xr:uid="{00000000-0005-0000-0000-0000EF350000}"/>
    <cellStyle name="Normal 44 2 2 5 2 2 3" xfId="28905" xr:uid="{00000000-0005-0000-0000-0000E9700000}"/>
    <cellStyle name="Normal 44 2 2 5 2 3" xfId="8787" xr:uid="{00000000-0005-0000-0000-000053220000}"/>
    <cellStyle name="Normal 44 2 2 5 2 3 3" xfId="23888" xr:uid="{00000000-0005-0000-0000-0000505D0000}"/>
    <cellStyle name="Normal 44 2 2 5 2 5" xfId="18875" xr:uid="{00000000-0005-0000-0000-0000BB490000}"/>
    <cellStyle name="Normal 44 2 2 5 3" xfId="5426" xr:uid="{00000000-0005-0000-0000-000032150000}"/>
    <cellStyle name="Normal 44 2 2 5 3 2" xfId="15478" xr:uid="{00000000-0005-0000-0000-0000763C0000}"/>
    <cellStyle name="Normal 44 2 2 5 3 2 3" xfId="30576" xr:uid="{00000000-0005-0000-0000-000070770000}"/>
    <cellStyle name="Normal 44 2 2 5 3 3" xfId="10458" xr:uid="{00000000-0005-0000-0000-0000DA280000}"/>
    <cellStyle name="Normal 44 2 2 5 3 3 3" xfId="25559" xr:uid="{00000000-0005-0000-0000-0000D7630000}"/>
    <cellStyle name="Normal 44 2 2 5 3 5" xfId="20546" xr:uid="{00000000-0005-0000-0000-000042500000}"/>
    <cellStyle name="Normal 44 2 2 5 4" xfId="12136" xr:uid="{00000000-0005-0000-0000-0000682F0000}"/>
    <cellStyle name="Normal 44 2 2 5 4 3" xfId="27234" xr:uid="{00000000-0005-0000-0000-0000626A0000}"/>
    <cellStyle name="Normal 44 2 2 5 5" xfId="7115" xr:uid="{00000000-0005-0000-0000-0000CB1B0000}"/>
    <cellStyle name="Normal 44 2 2 5 5 3" xfId="22217" xr:uid="{00000000-0005-0000-0000-0000C9560000}"/>
    <cellStyle name="Normal 44 2 2 5 7" xfId="17204" xr:uid="{00000000-0005-0000-0000-000034430000}"/>
    <cellStyle name="Normal 44 2 2 6" xfId="2897" xr:uid="{00000000-0005-0000-0000-0000510B0000}"/>
    <cellStyle name="Normal 44 2 2 6 2" xfId="12971" xr:uid="{00000000-0005-0000-0000-0000AB320000}"/>
    <cellStyle name="Normal 44 2 2 6 2 3" xfId="28069" xr:uid="{00000000-0005-0000-0000-0000A56D0000}"/>
    <cellStyle name="Normal 44 2 2 6 3" xfId="7951" xr:uid="{00000000-0005-0000-0000-00000F1F0000}"/>
    <cellStyle name="Normal 44 2 2 6 3 3" xfId="23052" xr:uid="{00000000-0005-0000-0000-00000C5A0000}"/>
    <cellStyle name="Normal 44 2 2 6 5" xfId="18039" xr:uid="{00000000-0005-0000-0000-000077460000}"/>
    <cellStyle name="Normal 44 2 2 7" xfId="4590" xr:uid="{00000000-0005-0000-0000-0000EE110000}"/>
    <cellStyle name="Normal 44 2 2 7 2" xfId="14642" xr:uid="{00000000-0005-0000-0000-000032390000}"/>
    <cellStyle name="Normal 44 2 2 7 2 3" xfId="29740" xr:uid="{00000000-0005-0000-0000-00002C740000}"/>
    <cellStyle name="Normal 44 2 2 7 3" xfId="9622" xr:uid="{00000000-0005-0000-0000-000096250000}"/>
    <cellStyle name="Normal 44 2 2 7 3 3" xfId="24723" xr:uid="{00000000-0005-0000-0000-000093600000}"/>
    <cellStyle name="Normal 44 2 2 7 5" xfId="19710" xr:uid="{00000000-0005-0000-0000-0000FE4C0000}"/>
    <cellStyle name="Normal 44 2 2 8" xfId="11300" xr:uid="{00000000-0005-0000-0000-0000242C0000}"/>
    <cellStyle name="Normal 44 2 2 8 3" xfId="26398" xr:uid="{00000000-0005-0000-0000-00001E670000}"/>
    <cellStyle name="Normal 44 2 2 9" xfId="6279" xr:uid="{00000000-0005-0000-0000-000087180000}"/>
    <cellStyle name="Normal 44 2 2 9 3" xfId="21381" xr:uid="{00000000-0005-0000-0000-000085530000}"/>
    <cellStyle name="Normal 44 2 3" xfId="1243" xr:uid="{00000000-0005-0000-0000-0000DB040000}"/>
    <cellStyle name="Normal 44 2 3 10" xfId="16420" xr:uid="{00000000-0005-0000-0000-000024400000}"/>
    <cellStyle name="Normal 44 2 3 2" xfId="1462" xr:uid="{00000000-0005-0000-0000-0000B6050000}"/>
    <cellStyle name="Normal 44 2 3 2 2" xfId="1883" xr:uid="{00000000-0005-0000-0000-00005B070000}"/>
    <cellStyle name="Normal 44 2 3 2 2 2" xfId="2722" xr:uid="{00000000-0005-0000-0000-0000A20A0000}"/>
    <cellStyle name="Normal 44 2 3 2 2 2 2" xfId="4412" xr:uid="{00000000-0005-0000-0000-00003C110000}"/>
    <cellStyle name="Normal 44 2 3 2 2 2 2 2" xfId="14485" xr:uid="{00000000-0005-0000-0000-000095380000}"/>
    <cellStyle name="Normal 44 2 3 2 2 2 2 2 3" xfId="29583" xr:uid="{00000000-0005-0000-0000-00008F730000}"/>
    <cellStyle name="Normal 44 2 3 2 2 2 2 3" xfId="9465" xr:uid="{00000000-0005-0000-0000-0000F9240000}"/>
    <cellStyle name="Normal 44 2 3 2 2 2 2 3 3" xfId="24566" xr:uid="{00000000-0005-0000-0000-0000F65F0000}"/>
    <cellStyle name="Normal 44 2 3 2 2 2 2 5" xfId="19553" xr:uid="{00000000-0005-0000-0000-0000614C0000}"/>
    <cellStyle name="Normal 44 2 3 2 2 2 3" xfId="6104" xr:uid="{00000000-0005-0000-0000-0000D8170000}"/>
    <cellStyle name="Normal 44 2 3 2 2 2 3 2" xfId="16156" xr:uid="{00000000-0005-0000-0000-00001C3F0000}"/>
    <cellStyle name="Normal 44 2 3 2 2 2 3 3" xfId="11136" xr:uid="{00000000-0005-0000-0000-0000802B0000}"/>
    <cellStyle name="Normal 44 2 3 2 2 2 3 3 3" xfId="26237" xr:uid="{00000000-0005-0000-0000-00007D660000}"/>
    <cellStyle name="Normal 44 2 3 2 2 2 3 5" xfId="21224" xr:uid="{00000000-0005-0000-0000-0000E8520000}"/>
    <cellStyle name="Normal 44 2 3 2 2 2 4" xfId="12814" xr:uid="{00000000-0005-0000-0000-00000E320000}"/>
    <cellStyle name="Normal 44 2 3 2 2 2 4 3" xfId="27912" xr:uid="{00000000-0005-0000-0000-0000086D0000}"/>
    <cellStyle name="Normal 44 2 3 2 2 2 5" xfId="7793" xr:uid="{00000000-0005-0000-0000-0000711E0000}"/>
    <cellStyle name="Normal 44 2 3 2 2 2 5 3" xfId="22895" xr:uid="{00000000-0005-0000-0000-00006F590000}"/>
    <cellStyle name="Normal 44 2 3 2 2 2 7" xfId="17882" xr:uid="{00000000-0005-0000-0000-0000DA450000}"/>
    <cellStyle name="Normal 44 2 3 2 2 3" xfId="3575" xr:uid="{00000000-0005-0000-0000-0000F70D0000}"/>
    <cellStyle name="Normal 44 2 3 2 2 3 2" xfId="13649" xr:uid="{00000000-0005-0000-0000-000051350000}"/>
    <cellStyle name="Normal 44 2 3 2 2 3 2 3" xfId="28747" xr:uid="{00000000-0005-0000-0000-00004B700000}"/>
    <cellStyle name="Normal 44 2 3 2 2 3 3" xfId="8629" xr:uid="{00000000-0005-0000-0000-0000B5210000}"/>
    <cellStyle name="Normal 44 2 3 2 2 3 3 3" xfId="23730" xr:uid="{00000000-0005-0000-0000-0000B25C0000}"/>
    <cellStyle name="Normal 44 2 3 2 2 3 5" xfId="18717" xr:uid="{00000000-0005-0000-0000-00001D490000}"/>
    <cellStyle name="Normal 44 2 3 2 2 4" xfId="5268" xr:uid="{00000000-0005-0000-0000-000094140000}"/>
    <cellStyle name="Normal 44 2 3 2 2 4 2" xfId="15320" xr:uid="{00000000-0005-0000-0000-0000D83B0000}"/>
    <cellStyle name="Normal 44 2 3 2 2 4 2 3" xfId="30418" xr:uid="{00000000-0005-0000-0000-0000D2760000}"/>
    <cellStyle name="Normal 44 2 3 2 2 4 3" xfId="10300" xr:uid="{00000000-0005-0000-0000-00003C280000}"/>
    <cellStyle name="Normal 44 2 3 2 2 4 3 3" xfId="25401" xr:uid="{00000000-0005-0000-0000-000039630000}"/>
    <cellStyle name="Normal 44 2 3 2 2 4 5" xfId="20388" xr:uid="{00000000-0005-0000-0000-0000A44F0000}"/>
    <cellStyle name="Normal 44 2 3 2 2 5" xfId="11978" xr:uid="{00000000-0005-0000-0000-0000CA2E0000}"/>
    <cellStyle name="Normal 44 2 3 2 2 5 3" xfId="27076" xr:uid="{00000000-0005-0000-0000-0000C4690000}"/>
    <cellStyle name="Normal 44 2 3 2 2 6" xfId="6957" xr:uid="{00000000-0005-0000-0000-00002D1B0000}"/>
    <cellStyle name="Normal 44 2 3 2 2 6 3" xfId="22059" xr:uid="{00000000-0005-0000-0000-00002B560000}"/>
    <cellStyle name="Normal 44 2 3 2 2 8" xfId="17046" xr:uid="{00000000-0005-0000-0000-000096420000}"/>
    <cellStyle name="Normal 44 2 3 2 3" xfId="2304" xr:uid="{00000000-0005-0000-0000-000000090000}"/>
    <cellStyle name="Normal 44 2 3 2 3 2" xfId="3994" xr:uid="{00000000-0005-0000-0000-00009A0F0000}"/>
    <cellStyle name="Normal 44 2 3 2 3 2 2" xfId="14067" xr:uid="{00000000-0005-0000-0000-0000F3360000}"/>
    <cellStyle name="Normal 44 2 3 2 3 2 2 3" xfId="29165" xr:uid="{00000000-0005-0000-0000-0000ED710000}"/>
    <cellStyle name="Normal 44 2 3 2 3 2 3" xfId="9047" xr:uid="{00000000-0005-0000-0000-000057230000}"/>
    <cellStyle name="Normal 44 2 3 2 3 2 3 3" xfId="24148" xr:uid="{00000000-0005-0000-0000-0000545E0000}"/>
    <cellStyle name="Normal 44 2 3 2 3 2 5" xfId="19135" xr:uid="{00000000-0005-0000-0000-0000BF4A0000}"/>
    <cellStyle name="Normal 44 2 3 2 3 3" xfId="5686" xr:uid="{00000000-0005-0000-0000-000036160000}"/>
    <cellStyle name="Normal 44 2 3 2 3 3 2" xfId="15738" xr:uid="{00000000-0005-0000-0000-00007A3D0000}"/>
    <cellStyle name="Normal 44 2 3 2 3 3 3" xfId="10718" xr:uid="{00000000-0005-0000-0000-0000DE290000}"/>
    <cellStyle name="Normal 44 2 3 2 3 3 3 3" xfId="25819" xr:uid="{00000000-0005-0000-0000-0000DB640000}"/>
    <cellStyle name="Normal 44 2 3 2 3 3 5" xfId="20806" xr:uid="{00000000-0005-0000-0000-000046510000}"/>
    <cellStyle name="Normal 44 2 3 2 3 4" xfId="12396" xr:uid="{00000000-0005-0000-0000-00006C300000}"/>
    <cellStyle name="Normal 44 2 3 2 3 4 3" xfId="27494" xr:uid="{00000000-0005-0000-0000-0000666B0000}"/>
    <cellStyle name="Normal 44 2 3 2 3 5" xfId="7375" xr:uid="{00000000-0005-0000-0000-0000CF1C0000}"/>
    <cellStyle name="Normal 44 2 3 2 3 5 3" xfId="22477" xr:uid="{00000000-0005-0000-0000-0000CD570000}"/>
    <cellStyle name="Normal 44 2 3 2 3 7" xfId="17464" xr:uid="{00000000-0005-0000-0000-000038440000}"/>
    <cellStyle name="Normal 44 2 3 2 4" xfId="3157" xr:uid="{00000000-0005-0000-0000-0000550C0000}"/>
    <cellStyle name="Normal 44 2 3 2 4 2" xfId="13231" xr:uid="{00000000-0005-0000-0000-0000AF330000}"/>
    <cellStyle name="Normal 44 2 3 2 4 2 3" xfId="28329" xr:uid="{00000000-0005-0000-0000-0000A96E0000}"/>
    <cellStyle name="Normal 44 2 3 2 4 3" xfId="8211" xr:uid="{00000000-0005-0000-0000-000013200000}"/>
    <cellStyle name="Normal 44 2 3 2 4 3 3" xfId="23312" xr:uid="{00000000-0005-0000-0000-0000105B0000}"/>
    <cellStyle name="Normal 44 2 3 2 4 5" xfId="18299" xr:uid="{00000000-0005-0000-0000-00007B470000}"/>
    <cellStyle name="Normal 44 2 3 2 5" xfId="4850" xr:uid="{00000000-0005-0000-0000-0000F2120000}"/>
    <cellStyle name="Normal 44 2 3 2 5 2" xfId="14902" xr:uid="{00000000-0005-0000-0000-0000363A0000}"/>
    <cellStyle name="Normal 44 2 3 2 5 2 3" xfId="30000" xr:uid="{00000000-0005-0000-0000-000030750000}"/>
    <cellStyle name="Normal 44 2 3 2 5 3" xfId="9882" xr:uid="{00000000-0005-0000-0000-00009A260000}"/>
    <cellStyle name="Normal 44 2 3 2 5 3 3" xfId="24983" xr:uid="{00000000-0005-0000-0000-000097610000}"/>
    <cellStyle name="Normal 44 2 3 2 5 5" xfId="19970" xr:uid="{00000000-0005-0000-0000-0000024E0000}"/>
    <cellStyle name="Normal 44 2 3 2 6" xfId="11560" xr:uid="{00000000-0005-0000-0000-0000282D0000}"/>
    <cellStyle name="Normal 44 2 3 2 6 3" xfId="26658" xr:uid="{00000000-0005-0000-0000-000022680000}"/>
    <cellStyle name="Normal 44 2 3 2 7" xfId="6539" xr:uid="{00000000-0005-0000-0000-00008B190000}"/>
    <cellStyle name="Normal 44 2 3 2 7 3" xfId="21641" xr:uid="{00000000-0005-0000-0000-000089540000}"/>
    <cellStyle name="Normal 44 2 3 2 9" xfId="16628" xr:uid="{00000000-0005-0000-0000-0000F4400000}"/>
    <cellStyle name="Normal 44 2 3 3" xfId="1675" xr:uid="{00000000-0005-0000-0000-00008B060000}"/>
    <cellStyle name="Normal 44 2 3 3 2" xfId="2514" xr:uid="{00000000-0005-0000-0000-0000D2090000}"/>
    <cellStyle name="Normal 44 2 3 3 2 2" xfId="4204" xr:uid="{00000000-0005-0000-0000-00006C100000}"/>
    <cellStyle name="Normal 44 2 3 3 2 2 2" xfId="14277" xr:uid="{00000000-0005-0000-0000-0000C5370000}"/>
    <cellStyle name="Normal 44 2 3 3 2 2 2 3" xfId="29375" xr:uid="{00000000-0005-0000-0000-0000BF720000}"/>
    <cellStyle name="Normal 44 2 3 3 2 2 3" xfId="9257" xr:uid="{00000000-0005-0000-0000-000029240000}"/>
    <cellStyle name="Normal 44 2 3 3 2 2 3 3" xfId="24358" xr:uid="{00000000-0005-0000-0000-0000265F0000}"/>
    <cellStyle name="Normal 44 2 3 3 2 2 5" xfId="19345" xr:uid="{00000000-0005-0000-0000-0000914B0000}"/>
    <cellStyle name="Normal 44 2 3 3 2 3" xfId="5896" xr:uid="{00000000-0005-0000-0000-000008170000}"/>
    <cellStyle name="Normal 44 2 3 3 2 3 2" xfId="15948" xr:uid="{00000000-0005-0000-0000-00004C3E0000}"/>
    <cellStyle name="Normal 44 2 3 3 2 3 3" xfId="10928" xr:uid="{00000000-0005-0000-0000-0000B02A0000}"/>
    <cellStyle name="Normal 44 2 3 3 2 3 3 3" xfId="26029" xr:uid="{00000000-0005-0000-0000-0000AD650000}"/>
    <cellStyle name="Normal 44 2 3 3 2 3 5" xfId="21016" xr:uid="{00000000-0005-0000-0000-000018520000}"/>
    <cellStyle name="Normal 44 2 3 3 2 4" xfId="12606" xr:uid="{00000000-0005-0000-0000-00003E310000}"/>
    <cellStyle name="Normal 44 2 3 3 2 4 3" xfId="27704" xr:uid="{00000000-0005-0000-0000-0000386C0000}"/>
    <cellStyle name="Normal 44 2 3 3 2 5" xfId="7585" xr:uid="{00000000-0005-0000-0000-0000A11D0000}"/>
    <cellStyle name="Normal 44 2 3 3 2 5 3" xfId="22687" xr:uid="{00000000-0005-0000-0000-00009F580000}"/>
    <cellStyle name="Normal 44 2 3 3 2 7" xfId="17674" xr:uid="{00000000-0005-0000-0000-00000A450000}"/>
    <cellStyle name="Normal 44 2 3 3 3" xfId="3367" xr:uid="{00000000-0005-0000-0000-0000270D0000}"/>
    <cellStyle name="Normal 44 2 3 3 3 2" xfId="13441" xr:uid="{00000000-0005-0000-0000-000081340000}"/>
    <cellStyle name="Normal 44 2 3 3 3 2 3" xfId="28539" xr:uid="{00000000-0005-0000-0000-00007B6F0000}"/>
    <cellStyle name="Normal 44 2 3 3 3 3" xfId="8421" xr:uid="{00000000-0005-0000-0000-0000E5200000}"/>
    <cellStyle name="Normal 44 2 3 3 3 3 3" xfId="23522" xr:uid="{00000000-0005-0000-0000-0000E25B0000}"/>
    <cellStyle name="Normal 44 2 3 3 3 5" xfId="18509" xr:uid="{00000000-0005-0000-0000-00004D480000}"/>
    <cellStyle name="Normal 44 2 3 3 4" xfId="5060" xr:uid="{00000000-0005-0000-0000-0000C4130000}"/>
    <cellStyle name="Normal 44 2 3 3 4 2" xfId="15112" xr:uid="{00000000-0005-0000-0000-0000083B0000}"/>
    <cellStyle name="Normal 44 2 3 3 4 2 3" xfId="30210" xr:uid="{00000000-0005-0000-0000-000002760000}"/>
    <cellStyle name="Normal 44 2 3 3 4 3" xfId="10092" xr:uid="{00000000-0005-0000-0000-00006C270000}"/>
    <cellStyle name="Normal 44 2 3 3 4 3 3" xfId="25193" xr:uid="{00000000-0005-0000-0000-000069620000}"/>
    <cellStyle name="Normal 44 2 3 3 4 5" xfId="20180" xr:uid="{00000000-0005-0000-0000-0000D44E0000}"/>
    <cellStyle name="Normal 44 2 3 3 5" xfId="11770" xr:uid="{00000000-0005-0000-0000-0000FA2D0000}"/>
    <cellStyle name="Normal 44 2 3 3 5 3" xfId="26868" xr:uid="{00000000-0005-0000-0000-0000F4680000}"/>
    <cellStyle name="Normal 44 2 3 3 6" xfId="6749" xr:uid="{00000000-0005-0000-0000-00005D1A0000}"/>
    <cellStyle name="Normal 44 2 3 3 6 3" xfId="21851" xr:uid="{00000000-0005-0000-0000-00005B550000}"/>
    <cellStyle name="Normal 44 2 3 3 8" xfId="16838" xr:uid="{00000000-0005-0000-0000-0000C6410000}"/>
    <cellStyle name="Normal 44 2 3 4" xfId="2096" xr:uid="{00000000-0005-0000-0000-000030080000}"/>
    <cellStyle name="Normal 44 2 3 4 2" xfId="3786" xr:uid="{00000000-0005-0000-0000-0000CA0E0000}"/>
    <cellStyle name="Normal 44 2 3 4 2 2" xfId="13859" xr:uid="{00000000-0005-0000-0000-000023360000}"/>
    <cellStyle name="Normal 44 2 3 4 2 2 3" xfId="28957" xr:uid="{00000000-0005-0000-0000-00001D710000}"/>
    <cellStyle name="Normal 44 2 3 4 2 3" xfId="8839" xr:uid="{00000000-0005-0000-0000-000087220000}"/>
    <cellStyle name="Normal 44 2 3 4 2 3 3" xfId="23940" xr:uid="{00000000-0005-0000-0000-0000845D0000}"/>
    <cellStyle name="Normal 44 2 3 4 2 5" xfId="18927" xr:uid="{00000000-0005-0000-0000-0000EF490000}"/>
    <cellStyle name="Normal 44 2 3 4 3" xfId="5478" xr:uid="{00000000-0005-0000-0000-000066150000}"/>
    <cellStyle name="Normal 44 2 3 4 3 2" xfId="15530" xr:uid="{00000000-0005-0000-0000-0000AA3C0000}"/>
    <cellStyle name="Normal 44 2 3 4 3 2 3" xfId="30628" xr:uid="{00000000-0005-0000-0000-0000A4770000}"/>
    <cellStyle name="Normal 44 2 3 4 3 3" xfId="10510" xr:uid="{00000000-0005-0000-0000-00000E290000}"/>
    <cellStyle name="Normal 44 2 3 4 3 3 3" xfId="25611" xr:uid="{00000000-0005-0000-0000-00000B640000}"/>
    <cellStyle name="Normal 44 2 3 4 3 5" xfId="20598" xr:uid="{00000000-0005-0000-0000-000076500000}"/>
    <cellStyle name="Normal 44 2 3 4 4" xfId="12188" xr:uid="{00000000-0005-0000-0000-00009C2F0000}"/>
    <cellStyle name="Normal 44 2 3 4 4 3" xfId="27286" xr:uid="{00000000-0005-0000-0000-0000966A0000}"/>
    <cellStyle name="Normal 44 2 3 4 5" xfId="7167" xr:uid="{00000000-0005-0000-0000-0000FF1B0000}"/>
    <cellStyle name="Normal 44 2 3 4 5 3" xfId="22269" xr:uid="{00000000-0005-0000-0000-0000FD560000}"/>
    <cellStyle name="Normal 44 2 3 4 7" xfId="17256" xr:uid="{00000000-0005-0000-0000-000068430000}"/>
    <cellStyle name="Normal 44 2 3 5" xfId="2949" xr:uid="{00000000-0005-0000-0000-0000850B0000}"/>
    <cellStyle name="Normal 44 2 3 5 2" xfId="13023" xr:uid="{00000000-0005-0000-0000-0000DF320000}"/>
    <cellStyle name="Normal 44 2 3 5 2 3" xfId="28121" xr:uid="{00000000-0005-0000-0000-0000D96D0000}"/>
    <cellStyle name="Normal 44 2 3 5 3" xfId="8003" xr:uid="{00000000-0005-0000-0000-0000431F0000}"/>
    <cellStyle name="Normal 44 2 3 5 3 3" xfId="23104" xr:uid="{00000000-0005-0000-0000-0000405A0000}"/>
    <cellStyle name="Normal 44 2 3 5 5" xfId="18091" xr:uid="{00000000-0005-0000-0000-0000AB460000}"/>
    <cellStyle name="Normal 44 2 3 6" xfId="4642" xr:uid="{00000000-0005-0000-0000-000022120000}"/>
    <cellStyle name="Normal 44 2 3 6 2" xfId="14694" xr:uid="{00000000-0005-0000-0000-000066390000}"/>
    <cellStyle name="Normal 44 2 3 6 2 3" xfId="29792" xr:uid="{00000000-0005-0000-0000-000060740000}"/>
    <cellStyle name="Normal 44 2 3 6 3" xfId="9674" xr:uid="{00000000-0005-0000-0000-0000CA250000}"/>
    <cellStyle name="Normal 44 2 3 6 3 3" xfId="24775" xr:uid="{00000000-0005-0000-0000-0000C7600000}"/>
    <cellStyle name="Normal 44 2 3 6 5" xfId="19762" xr:uid="{00000000-0005-0000-0000-0000324D0000}"/>
    <cellStyle name="Normal 44 2 3 7" xfId="11352" xr:uid="{00000000-0005-0000-0000-0000582C0000}"/>
    <cellStyle name="Normal 44 2 3 7 3" xfId="26450" xr:uid="{00000000-0005-0000-0000-000052670000}"/>
    <cellStyle name="Normal 44 2 3 8" xfId="6331" xr:uid="{00000000-0005-0000-0000-0000BB180000}"/>
    <cellStyle name="Normal 44 2 3 8 3" xfId="21433" xr:uid="{00000000-0005-0000-0000-0000B9530000}"/>
    <cellStyle name="Normal 44 2 4" xfId="1356" xr:uid="{00000000-0005-0000-0000-00004C050000}"/>
    <cellStyle name="Normal 44 2 4 2" xfId="1779" xr:uid="{00000000-0005-0000-0000-0000F3060000}"/>
    <cellStyle name="Normal 44 2 4 2 2" xfId="2618" xr:uid="{00000000-0005-0000-0000-00003A0A0000}"/>
    <cellStyle name="Normal 44 2 4 2 2 2" xfId="4308" xr:uid="{00000000-0005-0000-0000-0000D4100000}"/>
    <cellStyle name="Normal 44 2 4 2 2 2 2" xfId="14381" xr:uid="{00000000-0005-0000-0000-00002D380000}"/>
    <cellStyle name="Normal 44 2 4 2 2 2 2 3" xfId="29479" xr:uid="{00000000-0005-0000-0000-000027730000}"/>
    <cellStyle name="Normal 44 2 4 2 2 2 3" xfId="9361" xr:uid="{00000000-0005-0000-0000-000091240000}"/>
    <cellStyle name="Normal 44 2 4 2 2 2 3 3" xfId="24462" xr:uid="{00000000-0005-0000-0000-00008E5F0000}"/>
    <cellStyle name="Normal 44 2 4 2 2 2 5" xfId="19449" xr:uid="{00000000-0005-0000-0000-0000F94B0000}"/>
    <cellStyle name="Normal 44 2 4 2 2 3" xfId="6000" xr:uid="{00000000-0005-0000-0000-000070170000}"/>
    <cellStyle name="Normal 44 2 4 2 2 3 2" xfId="16052" xr:uid="{00000000-0005-0000-0000-0000B43E0000}"/>
    <cellStyle name="Normal 44 2 4 2 2 3 3" xfId="11032" xr:uid="{00000000-0005-0000-0000-0000182B0000}"/>
    <cellStyle name="Normal 44 2 4 2 2 3 3 3" xfId="26133" xr:uid="{00000000-0005-0000-0000-000015660000}"/>
    <cellStyle name="Normal 44 2 4 2 2 3 5" xfId="21120" xr:uid="{00000000-0005-0000-0000-000080520000}"/>
    <cellStyle name="Normal 44 2 4 2 2 4" xfId="12710" xr:uid="{00000000-0005-0000-0000-0000A6310000}"/>
    <cellStyle name="Normal 44 2 4 2 2 4 3" xfId="27808" xr:uid="{00000000-0005-0000-0000-0000A06C0000}"/>
    <cellStyle name="Normal 44 2 4 2 2 5" xfId="7689" xr:uid="{00000000-0005-0000-0000-0000091E0000}"/>
    <cellStyle name="Normal 44 2 4 2 2 5 3" xfId="22791" xr:uid="{00000000-0005-0000-0000-000007590000}"/>
    <cellStyle name="Normal 44 2 4 2 2 7" xfId="17778" xr:uid="{00000000-0005-0000-0000-000072450000}"/>
    <cellStyle name="Normal 44 2 4 2 3" xfId="3471" xr:uid="{00000000-0005-0000-0000-00008F0D0000}"/>
    <cellStyle name="Normal 44 2 4 2 3 2" xfId="13545" xr:uid="{00000000-0005-0000-0000-0000E9340000}"/>
    <cellStyle name="Normal 44 2 4 2 3 2 3" xfId="28643" xr:uid="{00000000-0005-0000-0000-0000E36F0000}"/>
    <cellStyle name="Normal 44 2 4 2 3 3" xfId="8525" xr:uid="{00000000-0005-0000-0000-00004D210000}"/>
    <cellStyle name="Normal 44 2 4 2 3 3 3" xfId="23626" xr:uid="{00000000-0005-0000-0000-00004A5C0000}"/>
    <cellStyle name="Normal 44 2 4 2 3 5" xfId="18613" xr:uid="{00000000-0005-0000-0000-0000B5480000}"/>
    <cellStyle name="Normal 44 2 4 2 4" xfId="5164" xr:uid="{00000000-0005-0000-0000-00002C140000}"/>
    <cellStyle name="Normal 44 2 4 2 4 2" xfId="15216" xr:uid="{00000000-0005-0000-0000-0000703B0000}"/>
    <cellStyle name="Normal 44 2 4 2 4 2 3" xfId="30314" xr:uid="{00000000-0005-0000-0000-00006A760000}"/>
    <cellStyle name="Normal 44 2 4 2 4 3" xfId="10196" xr:uid="{00000000-0005-0000-0000-0000D4270000}"/>
    <cellStyle name="Normal 44 2 4 2 4 3 3" xfId="25297" xr:uid="{00000000-0005-0000-0000-0000D1620000}"/>
    <cellStyle name="Normal 44 2 4 2 4 5" xfId="20284" xr:uid="{00000000-0005-0000-0000-00003C4F0000}"/>
    <cellStyle name="Normal 44 2 4 2 5" xfId="11874" xr:uid="{00000000-0005-0000-0000-0000622E0000}"/>
    <cellStyle name="Normal 44 2 4 2 5 3" xfId="26972" xr:uid="{00000000-0005-0000-0000-00005C690000}"/>
    <cellStyle name="Normal 44 2 4 2 6" xfId="6853" xr:uid="{00000000-0005-0000-0000-0000C51A0000}"/>
    <cellStyle name="Normal 44 2 4 2 6 3" xfId="21955" xr:uid="{00000000-0005-0000-0000-0000C3550000}"/>
    <cellStyle name="Normal 44 2 4 2 8" xfId="16942" xr:uid="{00000000-0005-0000-0000-00002E420000}"/>
    <cellStyle name="Normal 44 2 4 3" xfId="2200" xr:uid="{00000000-0005-0000-0000-000098080000}"/>
    <cellStyle name="Normal 44 2 4 3 2" xfId="3890" xr:uid="{00000000-0005-0000-0000-0000320F0000}"/>
    <cellStyle name="Normal 44 2 4 3 2 2" xfId="13963" xr:uid="{00000000-0005-0000-0000-00008B360000}"/>
    <cellStyle name="Normal 44 2 4 3 2 2 3" xfId="29061" xr:uid="{00000000-0005-0000-0000-000085710000}"/>
    <cellStyle name="Normal 44 2 4 3 2 3" xfId="8943" xr:uid="{00000000-0005-0000-0000-0000EF220000}"/>
    <cellStyle name="Normal 44 2 4 3 2 3 3" xfId="24044" xr:uid="{00000000-0005-0000-0000-0000EC5D0000}"/>
    <cellStyle name="Normal 44 2 4 3 2 5" xfId="19031" xr:uid="{00000000-0005-0000-0000-0000574A0000}"/>
    <cellStyle name="Normal 44 2 4 3 3" xfId="5582" xr:uid="{00000000-0005-0000-0000-0000CE150000}"/>
    <cellStyle name="Normal 44 2 4 3 3 2" xfId="15634" xr:uid="{00000000-0005-0000-0000-0000123D0000}"/>
    <cellStyle name="Normal 44 2 4 3 3 3" xfId="10614" xr:uid="{00000000-0005-0000-0000-000076290000}"/>
    <cellStyle name="Normal 44 2 4 3 3 3 3" xfId="25715" xr:uid="{00000000-0005-0000-0000-000073640000}"/>
    <cellStyle name="Normal 44 2 4 3 3 5" xfId="20702" xr:uid="{00000000-0005-0000-0000-0000DE500000}"/>
    <cellStyle name="Normal 44 2 4 3 4" xfId="12292" xr:uid="{00000000-0005-0000-0000-000004300000}"/>
    <cellStyle name="Normal 44 2 4 3 4 3" xfId="27390" xr:uid="{00000000-0005-0000-0000-0000FE6A0000}"/>
    <cellStyle name="Normal 44 2 4 3 5" xfId="7271" xr:uid="{00000000-0005-0000-0000-0000671C0000}"/>
    <cellStyle name="Normal 44 2 4 3 5 3" xfId="22373" xr:uid="{00000000-0005-0000-0000-000065570000}"/>
    <cellStyle name="Normal 44 2 4 3 7" xfId="17360" xr:uid="{00000000-0005-0000-0000-0000D0430000}"/>
    <cellStyle name="Normal 44 2 4 4" xfId="3053" xr:uid="{00000000-0005-0000-0000-0000ED0B0000}"/>
    <cellStyle name="Normal 44 2 4 4 2" xfId="13127" xr:uid="{00000000-0005-0000-0000-000047330000}"/>
    <cellStyle name="Normal 44 2 4 4 2 3" xfId="28225" xr:uid="{00000000-0005-0000-0000-0000416E0000}"/>
    <cellStyle name="Normal 44 2 4 4 3" xfId="8107" xr:uid="{00000000-0005-0000-0000-0000AB1F0000}"/>
    <cellStyle name="Normal 44 2 4 4 3 3" xfId="23208" xr:uid="{00000000-0005-0000-0000-0000A85A0000}"/>
    <cellStyle name="Normal 44 2 4 4 5" xfId="18195" xr:uid="{00000000-0005-0000-0000-000013470000}"/>
    <cellStyle name="Normal 44 2 4 5" xfId="4746" xr:uid="{00000000-0005-0000-0000-00008A120000}"/>
    <cellStyle name="Normal 44 2 4 5 2" xfId="14798" xr:uid="{00000000-0005-0000-0000-0000CE390000}"/>
    <cellStyle name="Normal 44 2 4 5 2 3" xfId="29896" xr:uid="{00000000-0005-0000-0000-0000C8740000}"/>
    <cellStyle name="Normal 44 2 4 5 3" xfId="9778" xr:uid="{00000000-0005-0000-0000-000032260000}"/>
    <cellStyle name="Normal 44 2 4 5 3 3" xfId="24879" xr:uid="{00000000-0005-0000-0000-00002F610000}"/>
    <cellStyle name="Normal 44 2 4 5 5" xfId="19866" xr:uid="{00000000-0005-0000-0000-00009A4D0000}"/>
    <cellStyle name="Normal 44 2 4 6" xfId="11456" xr:uid="{00000000-0005-0000-0000-0000C02C0000}"/>
    <cellStyle name="Normal 44 2 4 6 3" xfId="26554" xr:uid="{00000000-0005-0000-0000-0000BA670000}"/>
    <cellStyle name="Normal 44 2 4 7" xfId="6435" xr:uid="{00000000-0005-0000-0000-000023190000}"/>
    <cellStyle name="Normal 44 2 4 7 3" xfId="21537" xr:uid="{00000000-0005-0000-0000-000021540000}"/>
    <cellStyle name="Normal 44 2 4 9" xfId="16524" xr:uid="{00000000-0005-0000-0000-00008C400000}"/>
    <cellStyle name="Normal 44 2 5" xfId="1569" xr:uid="{00000000-0005-0000-0000-000021060000}"/>
    <cellStyle name="Normal 44 2 5 2" xfId="2410" xr:uid="{00000000-0005-0000-0000-00006A090000}"/>
    <cellStyle name="Normal 44 2 5 2 2" xfId="4100" xr:uid="{00000000-0005-0000-0000-000004100000}"/>
    <cellStyle name="Normal 44 2 5 2 2 2" xfId="14173" xr:uid="{00000000-0005-0000-0000-00005D370000}"/>
    <cellStyle name="Normal 44 2 5 2 2 2 3" xfId="29271" xr:uid="{00000000-0005-0000-0000-000057720000}"/>
    <cellStyle name="Normal 44 2 5 2 2 3" xfId="9153" xr:uid="{00000000-0005-0000-0000-0000C1230000}"/>
    <cellStyle name="Normal 44 2 5 2 2 3 3" xfId="24254" xr:uid="{00000000-0005-0000-0000-0000BE5E0000}"/>
    <cellStyle name="Normal 44 2 5 2 2 5" xfId="19241" xr:uid="{00000000-0005-0000-0000-0000294B0000}"/>
    <cellStyle name="Normal 44 2 5 2 3" xfId="5792" xr:uid="{00000000-0005-0000-0000-0000A0160000}"/>
    <cellStyle name="Normal 44 2 5 2 3 2" xfId="15844" xr:uid="{00000000-0005-0000-0000-0000E43D0000}"/>
    <cellStyle name="Normal 44 2 5 2 3 3" xfId="10824" xr:uid="{00000000-0005-0000-0000-0000482A0000}"/>
    <cellStyle name="Normal 44 2 5 2 3 3 3" xfId="25925" xr:uid="{00000000-0005-0000-0000-000045650000}"/>
    <cellStyle name="Normal 44 2 5 2 3 5" xfId="20912" xr:uid="{00000000-0005-0000-0000-0000B0510000}"/>
    <cellStyle name="Normal 44 2 5 2 4" xfId="12502" xr:uid="{00000000-0005-0000-0000-0000D6300000}"/>
    <cellStyle name="Normal 44 2 5 2 4 3" xfId="27600" xr:uid="{00000000-0005-0000-0000-0000D06B0000}"/>
    <cellStyle name="Normal 44 2 5 2 5" xfId="7481" xr:uid="{00000000-0005-0000-0000-0000391D0000}"/>
    <cellStyle name="Normal 44 2 5 2 5 3" xfId="22583" xr:uid="{00000000-0005-0000-0000-000037580000}"/>
    <cellStyle name="Normal 44 2 5 2 7" xfId="17570" xr:uid="{00000000-0005-0000-0000-0000A2440000}"/>
    <cellStyle name="Normal 44 2 5 3" xfId="3263" xr:uid="{00000000-0005-0000-0000-0000BF0C0000}"/>
    <cellStyle name="Normal 44 2 5 3 2" xfId="13337" xr:uid="{00000000-0005-0000-0000-000019340000}"/>
    <cellStyle name="Normal 44 2 5 3 2 3" xfId="28435" xr:uid="{00000000-0005-0000-0000-0000136F0000}"/>
    <cellStyle name="Normal 44 2 5 3 3" xfId="8317" xr:uid="{00000000-0005-0000-0000-00007D200000}"/>
    <cellStyle name="Normal 44 2 5 3 3 3" xfId="23418" xr:uid="{00000000-0005-0000-0000-00007A5B0000}"/>
    <cellStyle name="Normal 44 2 5 3 5" xfId="18405" xr:uid="{00000000-0005-0000-0000-0000E5470000}"/>
    <cellStyle name="Normal 44 2 5 4" xfId="4956" xr:uid="{00000000-0005-0000-0000-00005C130000}"/>
    <cellStyle name="Normal 44 2 5 4 2" xfId="15008" xr:uid="{00000000-0005-0000-0000-0000A03A0000}"/>
    <cellStyle name="Normal 44 2 5 4 2 3" xfId="30106" xr:uid="{00000000-0005-0000-0000-00009A750000}"/>
    <cellStyle name="Normal 44 2 5 4 3" xfId="9988" xr:uid="{00000000-0005-0000-0000-000004270000}"/>
    <cellStyle name="Normal 44 2 5 4 3 3" xfId="25089" xr:uid="{00000000-0005-0000-0000-000001620000}"/>
    <cellStyle name="Normal 44 2 5 4 5" xfId="20076" xr:uid="{00000000-0005-0000-0000-00006C4E0000}"/>
    <cellStyle name="Normal 44 2 5 5" xfId="11666" xr:uid="{00000000-0005-0000-0000-0000922D0000}"/>
    <cellStyle name="Normal 44 2 5 5 3" xfId="26764" xr:uid="{00000000-0005-0000-0000-00008C680000}"/>
    <cellStyle name="Normal 44 2 5 6" xfId="6645" xr:uid="{00000000-0005-0000-0000-0000F5190000}"/>
    <cellStyle name="Normal 44 2 5 6 3" xfId="21747" xr:uid="{00000000-0005-0000-0000-0000F3540000}"/>
    <cellStyle name="Normal 44 2 5 8" xfId="16734" xr:uid="{00000000-0005-0000-0000-00005E410000}"/>
    <cellStyle name="Normal 44 2 6" xfId="1990" xr:uid="{00000000-0005-0000-0000-0000C6070000}"/>
    <cellStyle name="Normal 44 2 6 2" xfId="3682" xr:uid="{00000000-0005-0000-0000-0000620E0000}"/>
    <cellStyle name="Normal 44 2 6 2 2" xfId="13755" xr:uid="{00000000-0005-0000-0000-0000BB350000}"/>
    <cellStyle name="Normal 44 2 6 2 2 3" xfId="28853" xr:uid="{00000000-0005-0000-0000-0000B5700000}"/>
    <cellStyle name="Normal 44 2 6 2 3" xfId="8735" xr:uid="{00000000-0005-0000-0000-00001F220000}"/>
    <cellStyle name="Normal 44 2 6 2 3 3" xfId="23836" xr:uid="{00000000-0005-0000-0000-00001C5D0000}"/>
    <cellStyle name="Normal 44 2 6 2 5" xfId="18823" xr:uid="{00000000-0005-0000-0000-000087490000}"/>
    <cellStyle name="Normal 44 2 6 3" xfId="5374" xr:uid="{00000000-0005-0000-0000-0000FE140000}"/>
    <cellStyle name="Normal 44 2 6 3 2" xfId="15426" xr:uid="{00000000-0005-0000-0000-0000423C0000}"/>
    <cellStyle name="Normal 44 2 6 3 2 3" xfId="30524" xr:uid="{00000000-0005-0000-0000-00003C770000}"/>
    <cellStyle name="Normal 44 2 6 3 3" xfId="10406" xr:uid="{00000000-0005-0000-0000-0000A6280000}"/>
    <cellStyle name="Normal 44 2 6 3 3 3" xfId="25507" xr:uid="{00000000-0005-0000-0000-0000A3630000}"/>
    <cellStyle name="Normal 44 2 6 3 5" xfId="20494" xr:uid="{00000000-0005-0000-0000-00000E500000}"/>
    <cellStyle name="Normal 44 2 6 4" xfId="12084" xr:uid="{00000000-0005-0000-0000-0000342F0000}"/>
    <cellStyle name="Normal 44 2 6 4 3" xfId="27182" xr:uid="{00000000-0005-0000-0000-00002E6A0000}"/>
    <cellStyle name="Normal 44 2 6 5" xfId="7063" xr:uid="{00000000-0005-0000-0000-0000971B0000}"/>
    <cellStyle name="Normal 44 2 6 5 3" xfId="22165" xr:uid="{00000000-0005-0000-0000-000095560000}"/>
    <cellStyle name="Normal 44 2 6 7" xfId="17152" xr:uid="{00000000-0005-0000-0000-000000430000}"/>
    <cellStyle name="Normal 44 2 7" xfId="2841" xr:uid="{00000000-0005-0000-0000-0000190B0000}"/>
    <cellStyle name="Normal 44 2 7 2" xfId="12919" xr:uid="{00000000-0005-0000-0000-000077320000}"/>
    <cellStyle name="Normal 44 2 7 2 3" xfId="28017" xr:uid="{00000000-0005-0000-0000-0000716D0000}"/>
    <cellStyle name="Normal 44 2 7 3" xfId="7899" xr:uid="{00000000-0005-0000-0000-0000DB1E0000}"/>
    <cellStyle name="Normal 44 2 7 3 3" xfId="23000" xr:uid="{00000000-0005-0000-0000-0000D8590000}"/>
    <cellStyle name="Normal 44 2 7 5" xfId="17987" xr:uid="{00000000-0005-0000-0000-000043460000}"/>
    <cellStyle name="Normal 44 2 8" xfId="4535" xr:uid="{00000000-0005-0000-0000-0000B7110000}"/>
    <cellStyle name="Normal 44 2 8 2" xfId="14590" xr:uid="{00000000-0005-0000-0000-0000FE380000}"/>
    <cellStyle name="Normal 44 2 8 2 3" xfId="29688" xr:uid="{00000000-0005-0000-0000-0000F8730000}"/>
    <cellStyle name="Normal 44 2 8 3" xfId="9570" xr:uid="{00000000-0005-0000-0000-000062250000}"/>
    <cellStyle name="Normal 44 2 8 3 3" xfId="24671" xr:uid="{00000000-0005-0000-0000-00005F600000}"/>
    <cellStyle name="Normal 44 2 8 5" xfId="19658" xr:uid="{00000000-0005-0000-0000-0000CA4C0000}"/>
    <cellStyle name="Normal 44 2 9" xfId="11246" xr:uid="{00000000-0005-0000-0000-0000EE2B0000}"/>
    <cellStyle name="Normal 44 2 9 3" xfId="26346" xr:uid="{00000000-0005-0000-0000-0000EA660000}"/>
    <cellStyle name="Normal 45" xfId="175" xr:uid="{00000000-0005-0000-0000-0000AF000000}"/>
    <cellStyle name="Normal 45 2" xfId="864" xr:uid="{00000000-0005-0000-0000-000060030000}"/>
    <cellStyle name="Normal 45 2 10" xfId="6226" xr:uid="{00000000-0005-0000-0000-000052180000}"/>
    <cellStyle name="Normal 45 2 10 3" xfId="21330" xr:uid="{00000000-0005-0000-0000-000052530000}"/>
    <cellStyle name="Normal 45 2 12" xfId="16315" xr:uid="{00000000-0005-0000-0000-0000BB3F0000}"/>
    <cellStyle name="Normal 45 2 2" xfId="1190" xr:uid="{00000000-0005-0000-0000-0000A6040000}"/>
    <cellStyle name="Normal 45 2 2 11" xfId="16369" xr:uid="{00000000-0005-0000-0000-0000F13F0000}"/>
    <cellStyle name="Normal 45 2 2 2" xfId="1298" xr:uid="{00000000-0005-0000-0000-000012050000}"/>
    <cellStyle name="Normal 45 2 2 2 10" xfId="16473" xr:uid="{00000000-0005-0000-0000-000059400000}"/>
    <cellStyle name="Normal 45 2 2 2 2" xfId="1515" xr:uid="{00000000-0005-0000-0000-0000EB050000}"/>
    <cellStyle name="Normal 45 2 2 2 2 2" xfId="1936" xr:uid="{00000000-0005-0000-0000-000090070000}"/>
    <cellStyle name="Normal 45 2 2 2 2 2 2" xfId="2775" xr:uid="{00000000-0005-0000-0000-0000D70A0000}"/>
    <cellStyle name="Normal 45 2 2 2 2 2 2 2" xfId="4465" xr:uid="{00000000-0005-0000-0000-000071110000}"/>
    <cellStyle name="Normal 45 2 2 2 2 2 2 2 2" xfId="14538" xr:uid="{00000000-0005-0000-0000-0000CA380000}"/>
    <cellStyle name="Normal 45 2 2 2 2 2 2 2 2 3" xfId="29636" xr:uid="{00000000-0005-0000-0000-0000C4730000}"/>
    <cellStyle name="Normal 45 2 2 2 2 2 2 2 3" xfId="9518" xr:uid="{00000000-0005-0000-0000-00002E250000}"/>
    <cellStyle name="Normal 45 2 2 2 2 2 2 2 3 3" xfId="24619" xr:uid="{00000000-0005-0000-0000-00002B600000}"/>
    <cellStyle name="Normal 45 2 2 2 2 2 2 2 5" xfId="19606" xr:uid="{00000000-0005-0000-0000-0000964C0000}"/>
    <cellStyle name="Normal 45 2 2 2 2 2 2 3" xfId="6157" xr:uid="{00000000-0005-0000-0000-00000D180000}"/>
    <cellStyle name="Normal 45 2 2 2 2 2 2 3 2" xfId="16209" xr:uid="{00000000-0005-0000-0000-0000513F0000}"/>
    <cellStyle name="Normal 45 2 2 2 2 2 2 3 3" xfId="11189" xr:uid="{00000000-0005-0000-0000-0000B52B0000}"/>
    <cellStyle name="Normal 45 2 2 2 2 2 2 3 3 3" xfId="26290" xr:uid="{00000000-0005-0000-0000-0000B2660000}"/>
    <cellStyle name="Normal 45 2 2 2 2 2 2 3 5" xfId="21277" xr:uid="{00000000-0005-0000-0000-00001D530000}"/>
    <cellStyle name="Normal 45 2 2 2 2 2 2 4" xfId="12867" xr:uid="{00000000-0005-0000-0000-000043320000}"/>
    <cellStyle name="Normal 45 2 2 2 2 2 2 4 3" xfId="27965" xr:uid="{00000000-0005-0000-0000-00003D6D0000}"/>
    <cellStyle name="Normal 45 2 2 2 2 2 2 5" xfId="7846" xr:uid="{00000000-0005-0000-0000-0000A61E0000}"/>
    <cellStyle name="Normal 45 2 2 2 2 2 2 5 3" xfId="22948" xr:uid="{00000000-0005-0000-0000-0000A4590000}"/>
    <cellStyle name="Normal 45 2 2 2 2 2 2 7" xfId="17935" xr:uid="{00000000-0005-0000-0000-00000F460000}"/>
    <cellStyle name="Normal 45 2 2 2 2 2 3" xfId="3628" xr:uid="{00000000-0005-0000-0000-00002C0E0000}"/>
    <cellStyle name="Normal 45 2 2 2 2 2 3 2" xfId="13702" xr:uid="{00000000-0005-0000-0000-000086350000}"/>
    <cellStyle name="Normal 45 2 2 2 2 2 3 2 3" xfId="28800" xr:uid="{00000000-0005-0000-0000-000080700000}"/>
    <cellStyle name="Normal 45 2 2 2 2 2 3 3" xfId="8682" xr:uid="{00000000-0005-0000-0000-0000EA210000}"/>
    <cellStyle name="Normal 45 2 2 2 2 2 3 3 3" xfId="23783" xr:uid="{00000000-0005-0000-0000-0000E75C0000}"/>
    <cellStyle name="Normal 45 2 2 2 2 2 3 5" xfId="18770" xr:uid="{00000000-0005-0000-0000-000052490000}"/>
    <cellStyle name="Normal 45 2 2 2 2 2 4" xfId="5321" xr:uid="{00000000-0005-0000-0000-0000C9140000}"/>
    <cellStyle name="Normal 45 2 2 2 2 2 4 2" xfId="15373" xr:uid="{00000000-0005-0000-0000-00000D3C0000}"/>
    <cellStyle name="Normal 45 2 2 2 2 2 4 2 3" xfId="30471" xr:uid="{00000000-0005-0000-0000-000007770000}"/>
    <cellStyle name="Normal 45 2 2 2 2 2 4 3" xfId="10353" xr:uid="{00000000-0005-0000-0000-000071280000}"/>
    <cellStyle name="Normal 45 2 2 2 2 2 4 3 3" xfId="25454" xr:uid="{00000000-0005-0000-0000-00006E630000}"/>
    <cellStyle name="Normal 45 2 2 2 2 2 4 5" xfId="20441" xr:uid="{00000000-0005-0000-0000-0000D94F0000}"/>
    <cellStyle name="Normal 45 2 2 2 2 2 5" xfId="12031" xr:uid="{00000000-0005-0000-0000-0000FF2E0000}"/>
    <cellStyle name="Normal 45 2 2 2 2 2 5 3" xfId="27129" xr:uid="{00000000-0005-0000-0000-0000F9690000}"/>
    <cellStyle name="Normal 45 2 2 2 2 2 6" xfId="7010" xr:uid="{00000000-0005-0000-0000-0000621B0000}"/>
    <cellStyle name="Normal 45 2 2 2 2 2 6 3" xfId="22112" xr:uid="{00000000-0005-0000-0000-000060560000}"/>
    <cellStyle name="Normal 45 2 2 2 2 2 8" xfId="17099" xr:uid="{00000000-0005-0000-0000-0000CB420000}"/>
    <cellStyle name="Normal 45 2 2 2 2 3" xfId="2357" xr:uid="{00000000-0005-0000-0000-000035090000}"/>
    <cellStyle name="Normal 45 2 2 2 2 3 2" xfId="4047" xr:uid="{00000000-0005-0000-0000-0000CF0F0000}"/>
    <cellStyle name="Normal 45 2 2 2 2 3 2 2" xfId="14120" xr:uid="{00000000-0005-0000-0000-000028370000}"/>
    <cellStyle name="Normal 45 2 2 2 2 3 2 2 3" xfId="29218" xr:uid="{00000000-0005-0000-0000-000022720000}"/>
    <cellStyle name="Normal 45 2 2 2 2 3 2 3" xfId="9100" xr:uid="{00000000-0005-0000-0000-00008C230000}"/>
    <cellStyle name="Normal 45 2 2 2 2 3 2 3 3" xfId="24201" xr:uid="{00000000-0005-0000-0000-0000895E0000}"/>
    <cellStyle name="Normal 45 2 2 2 2 3 2 5" xfId="19188" xr:uid="{00000000-0005-0000-0000-0000F44A0000}"/>
    <cellStyle name="Normal 45 2 2 2 2 3 3" xfId="5739" xr:uid="{00000000-0005-0000-0000-00006B160000}"/>
    <cellStyle name="Normal 45 2 2 2 2 3 3 2" xfId="15791" xr:uid="{00000000-0005-0000-0000-0000AF3D0000}"/>
    <cellStyle name="Normal 45 2 2 2 2 3 3 3" xfId="10771" xr:uid="{00000000-0005-0000-0000-0000132A0000}"/>
    <cellStyle name="Normal 45 2 2 2 2 3 3 3 3" xfId="25872" xr:uid="{00000000-0005-0000-0000-000010650000}"/>
    <cellStyle name="Normal 45 2 2 2 2 3 3 5" xfId="20859" xr:uid="{00000000-0005-0000-0000-00007B510000}"/>
    <cellStyle name="Normal 45 2 2 2 2 3 4" xfId="12449" xr:uid="{00000000-0005-0000-0000-0000A1300000}"/>
    <cellStyle name="Normal 45 2 2 2 2 3 4 3" xfId="27547" xr:uid="{00000000-0005-0000-0000-00009B6B0000}"/>
    <cellStyle name="Normal 45 2 2 2 2 3 5" xfId="7428" xr:uid="{00000000-0005-0000-0000-0000041D0000}"/>
    <cellStyle name="Normal 45 2 2 2 2 3 5 3" xfId="22530" xr:uid="{00000000-0005-0000-0000-000002580000}"/>
    <cellStyle name="Normal 45 2 2 2 2 3 7" xfId="17517" xr:uid="{00000000-0005-0000-0000-00006D440000}"/>
    <cellStyle name="Normal 45 2 2 2 2 4" xfId="3210" xr:uid="{00000000-0005-0000-0000-00008A0C0000}"/>
    <cellStyle name="Normal 45 2 2 2 2 4 2" xfId="13284" xr:uid="{00000000-0005-0000-0000-0000E4330000}"/>
    <cellStyle name="Normal 45 2 2 2 2 4 2 3" xfId="28382" xr:uid="{00000000-0005-0000-0000-0000DE6E0000}"/>
    <cellStyle name="Normal 45 2 2 2 2 4 3" xfId="8264" xr:uid="{00000000-0005-0000-0000-000048200000}"/>
    <cellStyle name="Normal 45 2 2 2 2 4 3 3" xfId="23365" xr:uid="{00000000-0005-0000-0000-0000455B0000}"/>
    <cellStyle name="Normal 45 2 2 2 2 4 5" xfId="18352" xr:uid="{00000000-0005-0000-0000-0000B0470000}"/>
    <cellStyle name="Normal 45 2 2 2 2 5" xfId="4903" xr:uid="{00000000-0005-0000-0000-000027130000}"/>
    <cellStyle name="Normal 45 2 2 2 2 5 2" xfId="14955" xr:uid="{00000000-0005-0000-0000-00006B3A0000}"/>
    <cellStyle name="Normal 45 2 2 2 2 5 2 3" xfId="30053" xr:uid="{00000000-0005-0000-0000-000065750000}"/>
    <cellStyle name="Normal 45 2 2 2 2 5 3" xfId="9935" xr:uid="{00000000-0005-0000-0000-0000CF260000}"/>
    <cellStyle name="Normal 45 2 2 2 2 5 3 3" xfId="25036" xr:uid="{00000000-0005-0000-0000-0000CC610000}"/>
    <cellStyle name="Normal 45 2 2 2 2 5 5" xfId="20023" xr:uid="{00000000-0005-0000-0000-0000374E0000}"/>
    <cellStyle name="Normal 45 2 2 2 2 6" xfId="11613" xr:uid="{00000000-0005-0000-0000-00005D2D0000}"/>
    <cellStyle name="Normal 45 2 2 2 2 6 3" xfId="26711" xr:uid="{00000000-0005-0000-0000-000057680000}"/>
    <cellStyle name="Normal 45 2 2 2 2 7" xfId="6592" xr:uid="{00000000-0005-0000-0000-0000C0190000}"/>
    <cellStyle name="Normal 45 2 2 2 2 7 3" xfId="21694" xr:uid="{00000000-0005-0000-0000-0000BE540000}"/>
    <cellStyle name="Normal 45 2 2 2 2 9" xfId="16681" xr:uid="{00000000-0005-0000-0000-000029410000}"/>
    <cellStyle name="Normal 45 2 2 2 3" xfId="1728" xr:uid="{00000000-0005-0000-0000-0000C0060000}"/>
    <cellStyle name="Normal 45 2 2 2 3 2" xfId="2567" xr:uid="{00000000-0005-0000-0000-0000070A0000}"/>
    <cellStyle name="Normal 45 2 2 2 3 2 2" xfId="4257" xr:uid="{00000000-0005-0000-0000-0000A1100000}"/>
    <cellStyle name="Normal 45 2 2 2 3 2 2 2" xfId="14330" xr:uid="{00000000-0005-0000-0000-0000FA370000}"/>
    <cellStyle name="Normal 45 2 2 2 3 2 2 2 3" xfId="29428" xr:uid="{00000000-0005-0000-0000-0000F4720000}"/>
    <cellStyle name="Normal 45 2 2 2 3 2 2 3" xfId="9310" xr:uid="{00000000-0005-0000-0000-00005E240000}"/>
    <cellStyle name="Normal 45 2 2 2 3 2 2 3 3" xfId="24411" xr:uid="{00000000-0005-0000-0000-00005B5F0000}"/>
    <cellStyle name="Normal 45 2 2 2 3 2 2 5" xfId="19398" xr:uid="{00000000-0005-0000-0000-0000C64B0000}"/>
    <cellStyle name="Normal 45 2 2 2 3 2 3" xfId="5949" xr:uid="{00000000-0005-0000-0000-00003D170000}"/>
    <cellStyle name="Normal 45 2 2 2 3 2 3 2" xfId="16001" xr:uid="{00000000-0005-0000-0000-0000813E0000}"/>
    <cellStyle name="Normal 45 2 2 2 3 2 3 3" xfId="10981" xr:uid="{00000000-0005-0000-0000-0000E52A0000}"/>
    <cellStyle name="Normal 45 2 2 2 3 2 3 3 3" xfId="26082" xr:uid="{00000000-0005-0000-0000-0000E2650000}"/>
    <cellStyle name="Normal 45 2 2 2 3 2 3 5" xfId="21069" xr:uid="{00000000-0005-0000-0000-00004D520000}"/>
    <cellStyle name="Normal 45 2 2 2 3 2 4" xfId="12659" xr:uid="{00000000-0005-0000-0000-000073310000}"/>
    <cellStyle name="Normal 45 2 2 2 3 2 4 3" xfId="27757" xr:uid="{00000000-0005-0000-0000-00006D6C0000}"/>
    <cellStyle name="Normal 45 2 2 2 3 2 5" xfId="7638" xr:uid="{00000000-0005-0000-0000-0000D61D0000}"/>
    <cellStyle name="Normal 45 2 2 2 3 2 5 3" xfId="22740" xr:uid="{00000000-0005-0000-0000-0000D4580000}"/>
    <cellStyle name="Normal 45 2 2 2 3 2 7" xfId="17727" xr:uid="{00000000-0005-0000-0000-00003F450000}"/>
    <cellStyle name="Normal 45 2 2 2 3 3" xfId="3420" xr:uid="{00000000-0005-0000-0000-00005C0D0000}"/>
    <cellStyle name="Normal 45 2 2 2 3 3 2" xfId="13494" xr:uid="{00000000-0005-0000-0000-0000B6340000}"/>
    <cellStyle name="Normal 45 2 2 2 3 3 2 3" xfId="28592" xr:uid="{00000000-0005-0000-0000-0000B06F0000}"/>
    <cellStyle name="Normal 45 2 2 2 3 3 3" xfId="8474" xr:uid="{00000000-0005-0000-0000-00001A210000}"/>
    <cellStyle name="Normal 45 2 2 2 3 3 3 3" xfId="23575" xr:uid="{00000000-0005-0000-0000-0000175C0000}"/>
    <cellStyle name="Normal 45 2 2 2 3 3 5" xfId="18562" xr:uid="{00000000-0005-0000-0000-000082480000}"/>
    <cellStyle name="Normal 45 2 2 2 3 4" xfId="5113" xr:uid="{00000000-0005-0000-0000-0000F9130000}"/>
    <cellStyle name="Normal 45 2 2 2 3 4 2" xfId="15165" xr:uid="{00000000-0005-0000-0000-00003D3B0000}"/>
    <cellStyle name="Normal 45 2 2 2 3 4 2 3" xfId="30263" xr:uid="{00000000-0005-0000-0000-000037760000}"/>
    <cellStyle name="Normal 45 2 2 2 3 4 3" xfId="10145" xr:uid="{00000000-0005-0000-0000-0000A1270000}"/>
    <cellStyle name="Normal 45 2 2 2 3 4 3 3" xfId="25246" xr:uid="{00000000-0005-0000-0000-00009E620000}"/>
    <cellStyle name="Normal 45 2 2 2 3 4 5" xfId="20233" xr:uid="{00000000-0005-0000-0000-0000094F0000}"/>
    <cellStyle name="Normal 45 2 2 2 3 5" xfId="11823" xr:uid="{00000000-0005-0000-0000-00002F2E0000}"/>
    <cellStyle name="Normal 45 2 2 2 3 5 3" xfId="26921" xr:uid="{00000000-0005-0000-0000-000029690000}"/>
    <cellStyle name="Normal 45 2 2 2 3 6" xfId="6802" xr:uid="{00000000-0005-0000-0000-0000921A0000}"/>
    <cellStyle name="Normal 45 2 2 2 3 6 3" xfId="21904" xr:uid="{00000000-0005-0000-0000-000090550000}"/>
    <cellStyle name="Normal 45 2 2 2 3 8" xfId="16891" xr:uid="{00000000-0005-0000-0000-0000FB410000}"/>
    <cellStyle name="Normal 45 2 2 2 4" xfId="2149" xr:uid="{00000000-0005-0000-0000-000065080000}"/>
    <cellStyle name="Normal 45 2 2 2 4 2" xfId="3839" xr:uid="{00000000-0005-0000-0000-0000FF0E0000}"/>
    <cellStyle name="Normal 45 2 2 2 4 2 2" xfId="13912" xr:uid="{00000000-0005-0000-0000-000058360000}"/>
    <cellStyle name="Normal 45 2 2 2 4 2 2 3" xfId="29010" xr:uid="{00000000-0005-0000-0000-000052710000}"/>
    <cellStyle name="Normal 45 2 2 2 4 2 3" xfId="8892" xr:uid="{00000000-0005-0000-0000-0000BC220000}"/>
    <cellStyle name="Normal 45 2 2 2 4 2 3 3" xfId="23993" xr:uid="{00000000-0005-0000-0000-0000B95D0000}"/>
    <cellStyle name="Normal 45 2 2 2 4 2 5" xfId="18980" xr:uid="{00000000-0005-0000-0000-0000244A0000}"/>
    <cellStyle name="Normal 45 2 2 2 4 3" xfId="5531" xr:uid="{00000000-0005-0000-0000-00009B150000}"/>
    <cellStyle name="Normal 45 2 2 2 4 3 2" xfId="15583" xr:uid="{00000000-0005-0000-0000-0000DF3C0000}"/>
    <cellStyle name="Normal 45 2 2 2 4 3 2 3" xfId="30681" xr:uid="{00000000-0005-0000-0000-0000D9770000}"/>
    <cellStyle name="Normal 45 2 2 2 4 3 3" xfId="10563" xr:uid="{00000000-0005-0000-0000-000043290000}"/>
    <cellStyle name="Normal 45 2 2 2 4 3 3 3" xfId="25664" xr:uid="{00000000-0005-0000-0000-000040640000}"/>
    <cellStyle name="Normal 45 2 2 2 4 3 5" xfId="20651" xr:uid="{00000000-0005-0000-0000-0000AB500000}"/>
    <cellStyle name="Normal 45 2 2 2 4 4" xfId="12241" xr:uid="{00000000-0005-0000-0000-0000D12F0000}"/>
    <cellStyle name="Normal 45 2 2 2 4 4 3" xfId="27339" xr:uid="{00000000-0005-0000-0000-0000CB6A0000}"/>
    <cellStyle name="Normal 45 2 2 2 4 5" xfId="7220" xr:uid="{00000000-0005-0000-0000-0000341C0000}"/>
    <cellStyle name="Normal 45 2 2 2 4 5 3" xfId="22322" xr:uid="{00000000-0005-0000-0000-000032570000}"/>
    <cellStyle name="Normal 45 2 2 2 4 7" xfId="17309" xr:uid="{00000000-0005-0000-0000-00009D430000}"/>
    <cellStyle name="Normal 45 2 2 2 5" xfId="3002" xr:uid="{00000000-0005-0000-0000-0000BA0B0000}"/>
    <cellStyle name="Normal 45 2 2 2 5 2" xfId="13076" xr:uid="{00000000-0005-0000-0000-000014330000}"/>
    <cellStyle name="Normal 45 2 2 2 5 2 3" xfId="28174" xr:uid="{00000000-0005-0000-0000-00000E6E0000}"/>
    <cellStyle name="Normal 45 2 2 2 5 3" xfId="8056" xr:uid="{00000000-0005-0000-0000-0000781F0000}"/>
    <cellStyle name="Normal 45 2 2 2 5 3 3" xfId="23157" xr:uid="{00000000-0005-0000-0000-0000755A0000}"/>
    <cellStyle name="Normal 45 2 2 2 5 5" xfId="18144" xr:uid="{00000000-0005-0000-0000-0000E0460000}"/>
    <cellStyle name="Normal 45 2 2 2 6" xfId="4695" xr:uid="{00000000-0005-0000-0000-000057120000}"/>
    <cellStyle name="Normal 45 2 2 2 6 2" xfId="14747" xr:uid="{00000000-0005-0000-0000-00009B390000}"/>
    <cellStyle name="Normal 45 2 2 2 6 2 3" xfId="29845" xr:uid="{00000000-0005-0000-0000-000095740000}"/>
    <cellStyle name="Normal 45 2 2 2 6 3" xfId="9727" xr:uid="{00000000-0005-0000-0000-0000FF250000}"/>
    <cellStyle name="Normal 45 2 2 2 6 3 3" xfId="24828" xr:uid="{00000000-0005-0000-0000-0000FC600000}"/>
    <cellStyle name="Normal 45 2 2 2 6 5" xfId="19815" xr:uid="{00000000-0005-0000-0000-0000674D0000}"/>
    <cellStyle name="Normal 45 2 2 2 7" xfId="11405" xr:uid="{00000000-0005-0000-0000-00008D2C0000}"/>
    <cellStyle name="Normal 45 2 2 2 7 3" xfId="26503" xr:uid="{00000000-0005-0000-0000-000087670000}"/>
    <cellStyle name="Normal 45 2 2 2 8" xfId="6384" xr:uid="{00000000-0005-0000-0000-0000F0180000}"/>
    <cellStyle name="Normal 45 2 2 2 8 3" xfId="21486" xr:uid="{00000000-0005-0000-0000-0000EE530000}"/>
    <cellStyle name="Normal 45 2 2 3" xfId="1411" xr:uid="{00000000-0005-0000-0000-000083050000}"/>
    <cellStyle name="Normal 45 2 2 3 2" xfId="1832" xr:uid="{00000000-0005-0000-0000-000028070000}"/>
    <cellStyle name="Normal 45 2 2 3 2 2" xfId="2671" xr:uid="{00000000-0005-0000-0000-00006F0A0000}"/>
    <cellStyle name="Normal 45 2 2 3 2 2 2" xfId="4361" xr:uid="{00000000-0005-0000-0000-000009110000}"/>
    <cellStyle name="Normal 45 2 2 3 2 2 2 2" xfId="14434" xr:uid="{00000000-0005-0000-0000-000062380000}"/>
    <cellStyle name="Normal 45 2 2 3 2 2 2 2 3" xfId="29532" xr:uid="{00000000-0005-0000-0000-00005C730000}"/>
    <cellStyle name="Normal 45 2 2 3 2 2 2 3" xfId="9414" xr:uid="{00000000-0005-0000-0000-0000C6240000}"/>
    <cellStyle name="Normal 45 2 2 3 2 2 2 3 3" xfId="24515" xr:uid="{00000000-0005-0000-0000-0000C35F0000}"/>
    <cellStyle name="Normal 45 2 2 3 2 2 2 5" xfId="19502" xr:uid="{00000000-0005-0000-0000-00002E4C0000}"/>
    <cellStyle name="Normal 45 2 2 3 2 2 3" xfId="6053" xr:uid="{00000000-0005-0000-0000-0000A5170000}"/>
    <cellStyle name="Normal 45 2 2 3 2 2 3 2" xfId="16105" xr:uid="{00000000-0005-0000-0000-0000E93E0000}"/>
    <cellStyle name="Normal 45 2 2 3 2 2 3 3" xfId="11085" xr:uid="{00000000-0005-0000-0000-00004D2B0000}"/>
    <cellStyle name="Normal 45 2 2 3 2 2 3 3 3" xfId="26186" xr:uid="{00000000-0005-0000-0000-00004A660000}"/>
    <cellStyle name="Normal 45 2 2 3 2 2 3 5" xfId="21173" xr:uid="{00000000-0005-0000-0000-0000B5520000}"/>
    <cellStyle name="Normal 45 2 2 3 2 2 4" xfId="12763" xr:uid="{00000000-0005-0000-0000-0000DB310000}"/>
    <cellStyle name="Normal 45 2 2 3 2 2 4 3" xfId="27861" xr:uid="{00000000-0005-0000-0000-0000D56C0000}"/>
    <cellStyle name="Normal 45 2 2 3 2 2 5" xfId="7742" xr:uid="{00000000-0005-0000-0000-00003E1E0000}"/>
    <cellStyle name="Normal 45 2 2 3 2 2 5 3" xfId="22844" xr:uid="{00000000-0005-0000-0000-00003C590000}"/>
    <cellStyle name="Normal 45 2 2 3 2 2 7" xfId="17831" xr:uid="{00000000-0005-0000-0000-0000A7450000}"/>
    <cellStyle name="Normal 45 2 2 3 2 3" xfId="3524" xr:uid="{00000000-0005-0000-0000-0000C40D0000}"/>
    <cellStyle name="Normal 45 2 2 3 2 3 2" xfId="13598" xr:uid="{00000000-0005-0000-0000-00001E350000}"/>
    <cellStyle name="Normal 45 2 2 3 2 3 2 3" xfId="28696" xr:uid="{00000000-0005-0000-0000-000018700000}"/>
    <cellStyle name="Normal 45 2 2 3 2 3 3" xfId="8578" xr:uid="{00000000-0005-0000-0000-000082210000}"/>
    <cellStyle name="Normal 45 2 2 3 2 3 3 3" xfId="23679" xr:uid="{00000000-0005-0000-0000-00007F5C0000}"/>
    <cellStyle name="Normal 45 2 2 3 2 3 5" xfId="18666" xr:uid="{00000000-0005-0000-0000-0000EA480000}"/>
    <cellStyle name="Normal 45 2 2 3 2 4" xfId="5217" xr:uid="{00000000-0005-0000-0000-000061140000}"/>
    <cellStyle name="Normal 45 2 2 3 2 4 2" xfId="15269" xr:uid="{00000000-0005-0000-0000-0000A53B0000}"/>
    <cellStyle name="Normal 45 2 2 3 2 4 2 3" xfId="30367" xr:uid="{00000000-0005-0000-0000-00009F760000}"/>
    <cellStyle name="Normal 45 2 2 3 2 4 3" xfId="10249" xr:uid="{00000000-0005-0000-0000-000009280000}"/>
    <cellStyle name="Normal 45 2 2 3 2 4 3 3" xfId="25350" xr:uid="{00000000-0005-0000-0000-000006630000}"/>
    <cellStyle name="Normal 45 2 2 3 2 4 5" xfId="20337" xr:uid="{00000000-0005-0000-0000-0000714F0000}"/>
    <cellStyle name="Normal 45 2 2 3 2 5" xfId="11927" xr:uid="{00000000-0005-0000-0000-0000972E0000}"/>
    <cellStyle name="Normal 45 2 2 3 2 5 3" xfId="27025" xr:uid="{00000000-0005-0000-0000-000091690000}"/>
    <cellStyle name="Normal 45 2 2 3 2 6" xfId="6906" xr:uid="{00000000-0005-0000-0000-0000FA1A0000}"/>
    <cellStyle name="Normal 45 2 2 3 2 6 3" xfId="22008" xr:uid="{00000000-0005-0000-0000-0000F8550000}"/>
    <cellStyle name="Normal 45 2 2 3 2 8" xfId="16995" xr:uid="{00000000-0005-0000-0000-000063420000}"/>
    <cellStyle name="Normal 45 2 2 3 3" xfId="2253" xr:uid="{00000000-0005-0000-0000-0000CD080000}"/>
    <cellStyle name="Normal 45 2 2 3 3 2" xfId="3943" xr:uid="{00000000-0005-0000-0000-0000670F0000}"/>
    <cellStyle name="Normal 45 2 2 3 3 2 2" xfId="14016" xr:uid="{00000000-0005-0000-0000-0000C0360000}"/>
    <cellStyle name="Normal 45 2 2 3 3 2 2 3" xfId="29114" xr:uid="{00000000-0005-0000-0000-0000BA710000}"/>
    <cellStyle name="Normal 45 2 2 3 3 2 3" xfId="8996" xr:uid="{00000000-0005-0000-0000-000024230000}"/>
    <cellStyle name="Normal 45 2 2 3 3 2 3 3" xfId="24097" xr:uid="{00000000-0005-0000-0000-0000215E0000}"/>
    <cellStyle name="Normal 45 2 2 3 3 2 5" xfId="19084" xr:uid="{00000000-0005-0000-0000-00008C4A0000}"/>
    <cellStyle name="Normal 45 2 2 3 3 3" xfId="5635" xr:uid="{00000000-0005-0000-0000-000003160000}"/>
    <cellStyle name="Normal 45 2 2 3 3 3 2" xfId="15687" xr:uid="{00000000-0005-0000-0000-0000473D0000}"/>
    <cellStyle name="Normal 45 2 2 3 3 3 3" xfId="10667" xr:uid="{00000000-0005-0000-0000-0000AB290000}"/>
    <cellStyle name="Normal 45 2 2 3 3 3 3 3" xfId="25768" xr:uid="{00000000-0005-0000-0000-0000A8640000}"/>
    <cellStyle name="Normal 45 2 2 3 3 3 5" xfId="20755" xr:uid="{00000000-0005-0000-0000-000013510000}"/>
    <cellStyle name="Normal 45 2 2 3 3 4" xfId="12345" xr:uid="{00000000-0005-0000-0000-000039300000}"/>
    <cellStyle name="Normal 45 2 2 3 3 4 3" xfId="27443" xr:uid="{00000000-0005-0000-0000-0000336B0000}"/>
    <cellStyle name="Normal 45 2 2 3 3 5" xfId="7324" xr:uid="{00000000-0005-0000-0000-00009C1C0000}"/>
    <cellStyle name="Normal 45 2 2 3 3 5 3" xfId="22426" xr:uid="{00000000-0005-0000-0000-00009A570000}"/>
    <cellStyle name="Normal 45 2 2 3 3 7" xfId="17413" xr:uid="{00000000-0005-0000-0000-000005440000}"/>
    <cellStyle name="Normal 45 2 2 3 4" xfId="3106" xr:uid="{00000000-0005-0000-0000-0000220C0000}"/>
    <cellStyle name="Normal 45 2 2 3 4 2" xfId="13180" xr:uid="{00000000-0005-0000-0000-00007C330000}"/>
    <cellStyle name="Normal 45 2 2 3 4 2 3" xfId="28278" xr:uid="{00000000-0005-0000-0000-0000766E0000}"/>
    <cellStyle name="Normal 45 2 2 3 4 3" xfId="8160" xr:uid="{00000000-0005-0000-0000-0000E01F0000}"/>
    <cellStyle name="Normal 45 2 2 3 4 3 3" xfId="23261" xr:uid="{00000000-0005-0000-0000-0000DD5A0000}"/>
    <cellStyle name="Normal 45 2 2 3 4 5" xfId="18248" xr:uid="{00000000-0005-0000-0000-000048470000}"/>
    <cellStyle name="Normal 45 2 2 3 5" xfId="4799" xr:uid="{00000000-0005-0000-0000-0000BF120000}"/>
    <cellStyle name="Normal 45 2 2 3 5 2" xfId="14851" xr:uid="{00000000-0005-0000-0000-0000033A0000}"/>
    <cellStyle name="Normal 45 2 2 3 5 2 3" xfId="29949" xr:uid="{00000000-0005-0000-0000-0000FD740000}"/>
    <cellStyle name="Normal 45 2 2 3 5 3" xfId="9831" xr:uid="{00000000-0005-0000-0000-000067260000}"/>
    <cellStyle name="Normal 45 2 2 3 5 3 3" xfId="24932" xr:uid="{00000000-0005-0000-0000-000064610000}"/>
    <cellStyle name="Normal 45 2 2 3 5 5" xfId="19919" xr:uid="{00000000-0005-0000-0000-0000CF4D0000}"/>
    <cellStyle name="Normal 45 2 2 3 6" xfId="11509" xr:uid="{00000000-0005-0000-0000-0000F52C0000}"/>
    <cellStyle name="Normal 45 2 2 3 6 3" xfId="26607" xr:uid="{00000000-0005-0000-0000-0000EF670000}"/>
    <cellStyle name="Normal 45 2 2 3 7" xfId="6488" xr:uid="{00000000-0005-0000-0000-000058190000}"/>
    <cellStyle name="Normal 45 2 2 3 7 3" xfId="21590" xr:uid="{00000000-0005-0000-0000-000056540000}"/>
    <cellStyle name="Normal 45 2 2 3 9" xfId="16577" xr:uid="{00000000-0005-0000-0000-0000C1400000}"/>
    <cellStyle name="Normal 45 2 2 4" xfId="1624" xr:uid="{00000000-0005-0000-0000-000058060000}"/>
    <cellStyle name="Normal 45 2 2 4 2" xfId="2463" xr:uid="{00000000-0005-0000-0000-00009F090000}"/>
    <cellStyle name="Normal 45 2 2 4 2 2" xfId="4153" xr:uid="{00000000-0005-0000-0000-000039100000}"/>
    <cellStyle name="Normal 45 2 2 4 2 2 2" xfId="14226" xr:uid="{00000000-0005-0000-0000-000092370000}"/>
    <cellStyle name="Normal 45 2 2 4 2 2 2 3" xfId="29324" xr:uid="{00000000-0005-0000-0000-00008C720000}"/>
    <cellStyle name="Normal 45 2 2 4 2 2 3" xfId="9206" xr:uid="{00000000-0005-0000-0000-0000F6230000}"/>
    <cellStyle name="Normal 45 2 2 4 2 2 3 3" xfId="24307" xr:uid="{00000000-0005-0000-0000-0000F35E0000}"/>
    <cellStyle name="Normal 45 2 2 4 2 2 5" xfId="19294" xr:uid="{00000000-0005-0000-0000-00005E4B0000}"/>
    <cellStyle name="Normal 45 2 2 4 2 3" xfId="5845" xr:uid="{00000000-0005-0000-0000-0000D5160000}"/>
    <cellStyle name="Normal 45 2 2 4 2 3 2" xfId="15897" xr:uid="{00000000-0005-0000-0000-0000193E0000}"/>
    <cellStyle name="Normal 45 2 2 4 2 3 3" xfId="10877" xr:uid="{00000000-0005-0000-0000-00007D2A0000}"/>
    <cellStyle name="Normal 45 2 2 4 2 3 3 3" xfId="25978" xr:uid="{00000000-0005-0000-0000-00007A650000}"/>
    <cellStyle name="Normal 45 2 2 4 2 3 5" xfId="20965" xr:uid="{00000000-0005-0000-0000-0000E5510000}"/>
    <cellStyle name="Normal 45 2 2 4 2 4" xfId="12555" xr:uid="{00000000-0005-0000-0000-00000B310000}"/>
    <cellStyle name="Normal 45 2 2 4 2 4 3" xfId="27653" xr:uid="{00000000-0005-0000-0000-0000056C0000}"/>
    <cellStyle name="Normal 45 2 2 4 2 5" xfId="7534" xr:uid="{00000000-0005-0000-0000-00006E1D0000}"/>
    <cellStyle name="Normal 45 2 2 4 2 5 3" xfId="22636" xr:uid="{00000000-0005-0000-0000-00006C580000}"/>
    <cellStyle name="Normal 45 2 2 4 2 7" xfId="17623" xr:uid="{00000000-0005-0000-0000-0000D7440000}"/>
    <cellStyle name="Normal 45 2 2 4 3" xfId="3316" xr:uid="{00000000-0005-0000-0000-0000F40C0000}"/>
    <cellStyle name="Normal 45 2 2 4 3 2" xfId="13390" xr:uid="{00000000-0005-0000-0000-00004E340000}"/>
    <cellStyle name="Normal 45 2 2 4 3 2 3" xfId="28488" xr:uid="{00000000-0005-0000-0000-0000486F0000}"/>
    <cellStyle name="Normal 45 2 2 4 3 3" xfId="8370" xr:uid="{00000000-0005-0000-0000-0000B2200000}"/>
    <cellStyle name="Normal 45 2 2 4 3 3 3" xfId="23471" xr:uid="{00000000-0005-0000-0000-0000AF5B0000}"/>
    <cellStyle name="Normal 45 2 2 4 3 5" xfId="18458" xr:uid="{00000000-0005-0000-0000-00001A480000}"/>
    <cellStyle name="Normal 45 2 2 4 4" xfId="5009" xr:uid="{00000000-0005-0000-0000-000091130000}"/>
    <cellStyle name="Normal 45 2 2 4 4 2" xfId="15061" xr:uid="{00000000-0005-0000-0000-0000D53A0000}"/>
    <cellStyle name="Normal 45 2 2 4 4 2 3" xfId="30159" xr:uid="{00000000-0005-0000-0000-0000CF750000}"/>
    <cellStyle name="Normal 45 2 2 4 4 3" xfId="10041" xr:uid="{00000000-0005-0000-0000-000039270000}"/>
    <cellStyle name="Normal 45 2 2 4 4 3 3" xfId="25142" xr:uid="{00000000-0005-0000-0000-000036620000}"/>
    <cellStyle name="Normal 45 2 2 4 4 5" xfId="20129" xr:uid="{00000000-0005-0000-0000-0000A14E0000}"/>
    <cellStyle name="Normal 45 2 2 4 5" xfId="11719" xr:uid="{00000000-0005-0000-0000-0000C72D0000}"/>
    <cellStyle name="Normal 45 2 2 4 5 3" xfId="26817" xr:uid="{00000000-0005-0000-0000-0000C1680000}"/>
    <cellStyle name="Normal 45 2 2 4 6" xfId="6698" xr:uid="{00000000-0005-0000-0000-00002A1A0000}"/>
    <cellStyle name="Normal 45 2 2 4 6 3" xfId="21800" xr:uid="{00000000-0005-0000-0000-000028550000}"/>
    <cellStyle name="Normal 45 2 2 4 8" xfId="16787" xr:uid="{00000000-0005-0000-0000-000093410000}"/>
    <cellStyle name="Normal 45 2 2 5" xfId="2045" xr:uid="{00000000-0005-0000-0000-0000FD070000}"/>
    <cellStyle name="Normal 45 2 2 5 2" xfId="3735" xr:uid="{00000000-0005-0000-0000-0000970E0000}"/>
    <cellStyle name="Normal 45 2 2 5 2 2" xfId="13808" xr:uid="{00000000-0005-0000-0000-0000F0350000}"/>
    <cellStyle name="Normal 45 2 2 5 2 2 3" xfId="28906" xr:uid="{00000000-0005-0000-0000-0000EA700000}"/>
    <cellStyle name="Normal 45 2 2 5 2 3" xfId="8788" xr:uid="{00000000-0005-0000-0000-000054220000}"/>
    <cellStyle name="Normal 45 2 2 5 2 3 3" xfId="23889" xr:uid="{00000000-0005-0000-0000-0000515D0000}"/>
    <cellStyle name="Normal 45 2 2 5 2 5" xfId="18876" xr:uid="{00000000-0005-0000-0000-0000BC490000}"/>
    <cellStyle name="Normal 45 2 2 5 3" xfId="5427" xr:uid="{00000000-0005-0000-0000-000033150000}"/>
    <cellStyle name="Normal 45 2 2 5 3 2" xfId="15479" xr:uid="{00000000-0005-0000-0000-0000773C0000}"/>
    <cellStyle name="Normal 45 2 2 5 3 2 3" xfId="30577" xr:uid="{00000000-0005-0000-0000-000071770000}"/>
    <cellStyle name="Normal 45 2 2 5 3 3" xfId="10459" xr:uid="{00000000-0005-0000-0000-0000DB280000}"/>
    <cellStyle name="Normal 45 2 2 5 3 3 3" xfId="25560" xr:uid="{00000000-0005-0000-0000-0000D8630000}"/>
    <cellStyle name="Normal 45 2 2 5 3 5" xfId="20547" xr:uid="{00000000-0005-0000-0000-000043500000}"/>
    <cellStyle name="Normal 45 2 2 5 4" xfId="12137" xr:uid="{00000000-0005-0000-0000-0000692F0000}"/>
    <cellStyle name="Normal 45 2 2 5 4 3" xfId="27235" xr:uid="{00000000-0005-0000-0000-0000636A0000}"/>
    <cellStyle name="Normal 45 2 2 5 5" xfId="7116" xr:uid="{00000000-0005-0000-0000-0000CC1B0000}"/>
    <cellStyle name="Normal 45 2 2 5 5 3" xfId="22218" xr:uid="{00000000-0005-0000-0000-0000CA560000}"/>
    <cellStyle name="Normal 45 2 2 5 7" xfId="17205" xr:uid="{00000000-0005-0000-0000-000035430000}"/>
    <cellStyle name="Normal 45 2 2 6" xfId="2898" xr:uid="{00000000-0005-0000-0000-0000520B0000}"/>
    <cellStyle name="Normal 45 2 2 6 2" xfId="12972" xr:uid="{00000000-0005-0000-0000-0000AC320000}"/>
    <cellStyle name="Normal 45 2 2 6 2 3" xfId="28070" xr:uid="{00000000-0005-0000-0000-0000A66D0000}"/>
    <cellStyle name="Normal 45 2 2 6 3" xfId="7952" xr:uid="{00000000-0005-0000-0000-0000101F0000}"/>
    <cellStyle name="Normal 45 2 2 6 3 3" xfId="23053" xr:uid="{00000000-0005-0000-0000-00000D5A0000}"/>
    <cellStyle name="Normal 45 2 2 6 5" xfId="18040" xr:uid="{00000000-0005-0000-0000-000078460000}"/>
    <cellStyle name="Normal 45 2 2 7" xfId="4591" xr:uid="{00000000-0005-0000-0000-0000EF110000}"/>
    <cellStyle name="Normal 45 2 2 7 2" xfId="14643" xr:uid="{00000000-0005-0000-0000-000033390000}"/>
    <cellStyle name="Normal 45 2 2 7 2 3" xfId="29741" xr:uid="{00000000-0005-0000-0000-00002D740000}"/>
    <cellStyle name="Normal 45 2 2 7 3" xfId="9623" xr:uid="{00000000-0005-0000-0000-000097250000}"/>
    <cellStyle name="Normal 45 2 2 7 3 3" xfId="24724" xr:uid="{00000000-0005-0000-0000-000094600000}"/>
    <cellStyle name="Normal 45 2 2 7 5" xfId="19711" xr:uid="{00000000-0005-0000-0000-0000FF4C0000}"/>
    <cellStyle name="Normal 45 2 2 8" xfId="11301" xr:uid="{00000000-0005-0000-0000-0000252C0000}"/>
    <cellStyle name="Normal 45 2 2 8 3" xfId="26399" xr:uid="{00000000-0005-0000-0000-00001F670000}"/>
    <cellStyle name="Normal 45 2 2 9" xfId="6280" xr:uid="{00000000-0005-0000-0000-000088180000}"/>
    <cellStyle name="Normal 45 2 2 9 3" xfId="21382" xr:uid="{00000000-0005-0000-0000-000086530000}"/>
    <cellStyle name="Normal 45 2 3" xfId="1244" xr:uid="{00000000-0005-0000-0000-0000DC040000}"/>
    <cellStyle name="Normal 45 2 3 10" xfId="16421" xr:uid="{00000000-0005-0000-0000-000025400000}"/>
    <cellStyle name="Normal 45 2 3 2" xfId="1463" xr:uid="{00000000-0005-0000-0000-0000B7050000}"/>
    <cellStyle name="Normal 45 2 3 2 2" xfId="1884" xr:uid="{00000000-0005-0000-0000-00005C070000}"/>
    <cellStyle name="Normal 45 2 3 2 2 2" xfId="2723" xr:uid="{00000000-0005-0000-0000-0000A30A0000}"/>
    <cellStyle name="Normal 45 2 3 2 2 2 2" xfId="4413" xr:uid="{00000000-0005-0000-0000-00003D110000}"/>
    <cellStyle name="Normal 45 2 3 2 2 2 2 2" xfId="14486" xr:uid="{00000000-0005-0000-0000-000096380000}"/>
    <cellStyle name="Normal 45 2 3 2 2 2 2 2 3" xfId="29584" xr:uid="{00000000-0005-0000-0000-000090730000}"/>
    <cellStyle name="Normal 45 2 3 2 2 2 2 3" xfId="9466" xr:uid="{00000000-0005-0000-0000-0000FA240000}"/>
    <cellStyle name="Normal 45 2 3 2 2 2 2 3 3" xfId="24567" xr:uid="{00000000-0005-0000-0000-0000F75F0000}"/>
    <cellStyle name="Normal 45 2 3 2 2 2 2 5" xfId="19554" xr:uid="{00000000-0005-0000-0000-0000624C0000}"/>
    <cellStyle name="Normal 45 2 3 2 2 2 3" xfId="6105" xr:uid="{00000000-0005-0000-0000-0000D9170000}"/>
    <cellStyle name="Normal 45 2 3 2 2 2 3 2" xfId="16157" xr:uid="{00000000-0005-0000-0000-00001D3F0000}"/>
    <cellStyle name="Normal 45 2 3 2 2 2 3 3" xfId="11137" xr:uid="{00000000-0005-0000-0000-0000812B0000}"/>
    <cellStyle name="Normal 45 2 3 2 2 2 3 3 3" xfId="26238" xr:uid="{00000000-0005-0000-0000-00007E660000}"/>
    <cellStyle name="Normal 45 2 3 2 2 2 3 5" xfId="21225" xr:uid="{00000000-0005-0000-0000-0000E9520000}"/>
    <cellStyle name="Normal 45 2 3 2 2 2 4" xfId="12815" xr:uid="{00000000-0005-0000-0000-00000F320000}"/>
    <cellStyle name="Normal 45 2 3 2 2 2 4 3" xfId="27913" xr:uid="{00000000-0005-0000-0000-0000096D0000}"/>
    <cellStyle name="Normal 45 2 3 2 2 2 5" xfId="7794" xr:uid="{00000000-0005-0000-0000-0000721E0000}"/>
    <cellStyle name="Normal 45 2 3 2 2 2 5 3" xfId="22896" xr:uid="{00000000-0005-0000-0000-000070590000}"/>
    <cellStyle name="Normal 45 2 3 2 2 2 7" xfId="17883" xr:uid="{00000000-0005-0000-0000-0000DB450000}"/>
    <cellStyle name="Normal 45 2 3 2 2 3" xfId="3576" xr:uid="{00000000-0005-0000-0000-0000F80D0000}"/>
    <cellStyle name="Normal 45 2 3 2 2 3 2" xfId="13650" xr:uid="{00000000-0005-0000-0000-000052350000}"/>
    <cellStyle name="Normal 45 2 3 2 2 3 2 3" xfId="28748" xr:uid="{00000000-0005-0000-0000-00004C700000}"/>
    <cellStyle name="Normal 45 2 3 2 2 3 3" xfId="8630" xr:uid="{00000000-0005-0000-0000-0000B6210000}"/>
    <cellStyle name="Normal 45 2 3 2 2 3 3 3" xfId="23731" xr:uid="{00000000-0005-0000-0000-0000B35C0000}"/>
    <cellStyle name="Normal 45 2 3 2 2 3 5" xfId="18718" xr:uid="{00000000-0005-0000-0000-00001E490000}"/>
    <cellStyle name="Normal 45 2 3 2 2 4" xfId="5269" xr:uid="{00000000-0005-0000-0000-000095140000}"/>
    <cellStyle name="Normal 45 2 3 2 2 4 2" xfId="15321" xr:uid="{00000000-0005-0000-0000-0000D93B0000}"/>
    <cellStyle name="Normal 45 2 3 2 2 4 2 3" xfId="30419" xr:uid="{00000000-0005-0000-0000-0000D3760000}"/>
    <cellStyle name="Normal 45 2 3 2 2 4 3" xfId="10301" xr:uid="{00000000-0005-0000-0000-00003D280000}"/>
    <cellStyle name="Normal 45 2 3 2 2 4 3 3" xfId="25402" xr:uid="{00000000-0005-0000-0000-00003A630000}"/>
    <cellStyle name="Normal 45 2 3 2 2 4 5" xfId="20389" xr:uid="{00000000-0005-0000-0000-0000A54F0000}"/>
    <cellStyle name="Normal 45 2 3 2 2 5" xfId="11979" xr:uid="{00000000-0005-0000-0000-0000CB2E0000}"/>
    <cellStyle name="Normal 45 2 3 2 2 5 3" xfId="27077" xr:uid="{00000000-0005-0000-0000-0000C5690000}"/>
    <cellStyle name="Normal 45 2 3 2 2 6" xfId="6958" xr:uid="{00000000-0005-0000-0000-00002E1B0000}"/>
    <cellStyle name="Normal 45 2 3 2 2 6 3" xfId="22060" xr:uid="{00000000-0005-0000-0000-00002C560000}"/>
    <cellStyle name="Normal 45 2 3 2 2 8" xfId="17047" xr:uid="{00000000-0005-0000-0000-000097420000}"/>
    <cellStyle name="Normal 45 2 3 2 3" xfId="2305" xr:uid="{00000000-0005-0000-0000-000001090000}"/>
    <cellStyle name="Normal 45 2 3 2 3 2" xfId="3995" xr:uid="{00000000-0005-0000-0000-00009B0F0000}"/>
    <cellStyle name="Normal 45 2 3 2 3 2 2" xfId="14068" xr:uid="{00000000-0005-0000-0000-0000F4360000}"/>
    <cellStyle name="Normal 45 2 3 2 3 2 2 3" xfId="29166" xr:uid="{00000000-0005-0000-0000-0000EE710000}"/>
    <cellStyle name="Normal 45 2 3 2 3 2 3" xfId="9048" xr:uid="{00000000-0005-0000-0000-000058230000}"/>
    <cellStyle name="Normal 45 2 3 2 3 2 3 3" xfId="24149" xr:uid="{00000000-0005-0000-0000-0000555E0000}"/>
    <cellStyle name="Normal 45 2 3 2 3 2 5" xfId="19136" xr:uid="{00000000-0005-0000-0000-0000C04A0000}"/>
    <cellStyle name="Normal 45 2 3 2 3 3" xfId="5687" xr:uid="{00000000-0005-0000-0000-000037160000}"/>
    <cellStyle name="Normal 45 2 3 2 3 3 2" xfId="15739" xr:uid="{00000000-0005-0000-0000-00007B3D0000}"/>
    <cellStyle name="Normal 45 2 3 2 3 3 3" xfId="10719" xr:uid="{00000000-0005-0000-0000-0000DF290000}"/>
    <cellStyle name="Normal 45 2 3 2 3 3 3 3" xfId="25820" xr:uid="{00000000-0005-0000-0000-0000DC640000}"/>
    <cellStyle name="Normal 45 2 3 2 3 3 5" xfId="20807" xr:uid="{00000000-0005-0000-0000-000047510000}"/>
    <cellStyle name="Normal 45 2 3 2 3 4" xfId="12397" xr:uid="{00000000-0005-0000-0000-00006D300000}"/>
    <cellStyle name="Normal 45 2 3 2 3 4 3" xfId="27495" xr:uid="{00000000-0005-0000-0000-0000676B0000}"/>
    <cellStyle name="Normal 45 2 3 2 3 5" xfId="7376" xr:uid="{00000000-0005-0000-0000-0000D01C0000}"/>
    <cellStyle name="Normal 45 2 3 2 3 5 3" xfId="22478" xr:uid="{00000000-0005-0000-0000-0000CE570000}"/>
    <cellStyle name="Normal 45 2 3 2 3 7" xfId="17465" xr:uid="{00000000-0005-0000-0000-000039440000}"/>
    <cellStyle name="Normal 45 2 3 2 4" xfId="3158" xr:uid="{00000000-0005-0000-0000-0000560C0000}"/>
    <cellStyle name="Normal 45 2 3 2 4 2" xfId="13232" xr:uid="{00000000-0005-0000-0000-0000B0330000}"/>
    <cellStyle name="Normal 45 2 3 2 4 2 3" xfId="28330" xr:uid="{00000000-0005-0000-0000-0000AA6E0000}"/>
    <cellStyle name="Normal 45 2 3 2 4 3" xfId="8212" xr:uid="{00000000-0005-0000-0000-000014200000}"/>
    <cellStyle name="Normal 45 2 3 2 4 3 3" xfId="23313" xr:uid="{00000000-0005-0000-0000-0000115B0000}"/>
    <cellStyle name="Normal 45 2 3 2 4 5" xfId="18300" xr:uid="{00000000-0005-0000-0000-00007C470000}"/>
    <cellStyle name="Normal 45 2 3 2 5" xfId="4851" xr:uid="{00000000-0005-0000-0000-0000F3120000}"/>
    <cellStyle name="Normal 45 2 3 2 5 2" xfId="14903" xr:uid="{00000000-0005-0000-0000-0000373A0000}"/>
    <cellStyle name="Normal 45 2 3 2 5 2 3" xfId="30001" xr:uid="{00000000-0005-0000-0000-000031750000}"/>
    <cellStyle name="Normal 45 2 3 2 5 3" xfId="9883" xr:uid="{00000000-0005-0000-0000-00009B260000}"/>
    <cellStyle name="Normal 45 2 3 2 5 3 3" xfId="24984" xr:uid="{00000000-0005-0000-0000-000098610000}"/>
    <cellStyle name="Normal 45 2 3 2 5 5" xfId="19971" xr:uid="{00000000-0005-0000-0000-0000034E0000}"/>
    <cellStyle name="Normal 45 2 3 2 6" xfId="11561" xr:uid="{00000000-0005-0000-0000-0000292D0000}"/>
    <cellStyle name="Normal 45 2 3 2 6 3" xfId="26659" xr:uid="{00000000-0005-0000-0000-000023680000}"/>
    <cellStyle name="Normal 45 2 3 2 7" xfId="6540" xr:uid="{00000000-0005-0000-0000-00008C190000}"/>
    <cellStyle name="Normal 45 2 3 2 7 3" xfId="21642" xr:uid="{00000000-0005-0000-0000-00008A540000}"/>
    <cellStyle name="Normal 45 2 3 2 9" xfId="16629" xr:uid="{00000000-0005-0000-0000-0000F5400000}"/>
    <cellStyle name="Normal 45 2 3 3" xfId="1676" xr:uid="{00000000-0005-0000-0000-00008C060000}"/>
    <cellStyle name="Normal 45 2 3 3 2" xfId="2515" xr:uid="{00000000-0005-0000-0000-0000D3090000}"/>
    <cellStyle name="Normal 45 2 3 3 2 2" xfId="4205" xr:uid="{00000000-0005-0000-0000-00006D100000}"/>
    <cellStyle name="Normal 45 2 3 3 2 2 2" xfId="14278" xr:uid="{00000000-0005-0000-0000-0000C6370000}"/>
    <cellStyle name="Normal 45 2 3 3 2 2 2 3" xfId="29376" xr:uid="{00000000-0005-0000-0000-0000C0720000}"/>
    <cellStyle name="Normal 45 2 3 3 2 2 3" xfId="9258" xr:uid="{00000000-0005-0000-0000-00002A240000}"/>
    <cellStyle name="Normal 45 2 3 3 2 2 3 3" xfId="24359" xr:uid="{00000000-0005-0000-0000-0000275F0000}"/>
    <cellStyle name="Normal 45 2 3 3 2 2 5" xfId="19346" xr:uid="{00000000-0005-0000-0000-0000924B0000}"/>
    <cellStyle name="Normal 45 2 3 3 2 3" xfId="5897" xr:uid="{00000000-0005-0000-0000-000009170000}"/>
    <cellStyle name="Normal 45 2 3 3 2 3 2" xfId="15949" xr:uid="{00000000-0005-0000-0000-00004D3E0000}"/>
    <cellStyle name="Normal 45 2 3 3 2 3 3" xfId="10929" xr:uid="{00000000-0005-0000-0000-0000B12A0000}"/>
    <cellStyle name="Normal 45 2 3 3 2 3 3 3" xfId="26030" xr:uid="{00000000-0005-0000-0000-0000AE650000}"/>
    <cellStyle name="Normal 45 2 3 3 2 3 5" xfId="21017" xr:uid="{00000000-0005-0000-0000-000019520000}"/>
    <cellStyle name="Normal 45 2 3 3 2 4" xfId="12607" xr:uid="{00000000-0005-0000-0000-00003F310000}"/>
    <cellStyle name="Normal 45 2 3 3 2 4 3" xfId="27705" xr:uid="{00000000-0005-0000-0000-0000396C0000}"/>
    <cellStyle name="Normal 45 2 3 3 2 5" xfId="7586" xr:uid="{00000000-0005-0000-0000-0000A21D0000}"/>
    <cellStyle name="Normal 45 2 3 3 2 5 3" xfId="22688" xr:uid="{00000000-0005-0000-0000-0000A0580000}"/>
    <cellStyle name="Normal 45 2 3 3 2 7" xfId="17675" xr:uid="{00000000-0005-0000-0000-00000B450000}"/>
    <cellStyle name="Normal 45 2 3 3 3" xfId="3368" xr:uid="{00000000-0005-0000-0000-0000280D0000}"/>
    <cellStyle name="Normal 45 2 3 3 3 2" xfId="13442" xr:uid="{00000000-0005-0000-0000-000082340000}"/>
    <cellStyle name="Normal 45 2 3 3 3 2 3" xfId="28540" xr:uid="{00000000-0005-0000-0000-00007C6F0000}"/>
    <cellStyle name="Normal 45 2 3 3 3 3" xfId="8422" xr:uid="{00000000-0005-0000-0000-0000E6200000}"/>
    <cellStyle name="Normal 45 2 3 3 3 3 3" xfId="23523" xr:uid="{00000000-0005-0000-0000-0000E35B0000}"/>
    <cellStyle name="Normal 45 2 3 3 3 5" xfId="18510" xr:uid="{00000000-0005-0000-0000-00004E480000}"/>
    <cellStyle name="Normal 45 2 3 3 4" xfId="5061" xr:uid="{00000000-0005-0000-0000-0000C5130000}"/>
    <cellStyle name="Normal 45 2 3 3 4 2" xfId="15113" xr:uid="{00000000-0005-0000-0000-0000093B0000}"/>
    <cellStyle name="Normal 45 2 3 3 4 2 3" xfId="30211" xr:uid="{00000000-0005-0000-0000-000003760000}"/>
    <cellStyle name="Normal 45 2 3 3 4 3" xfId="10093" xr:uid="{00000000-0005-0000-0000-00006D270000}"/>
    <cellStyle name="Normal 45 2 3 3 4 3 3" xfId="25194" xr:uid="{00000000-0005-0000-0000-00006A620000}"/>
    <cellStyle name="Normal 45 2 3 3 4 5" xfId="20181" xr:uid="{00000000-0005-0000-0000-0000D54E0000}"/>
    <cellStyle name="Normal 45 2 3 3 5" xfId="11771" xr:uid="{00000000-0005-0000-0000-0000FB2D0000}"/>
    <cellStyle name="Normal 45 2 3 3 5 3" xfId="26869" xr:uid="{00000000-0005-0000-0000-0000F5680000}"/>
    <cellStyle name="Normal 45 2 3 3 6" xfId="6750" xr:uid="{00000000-0005-0000-0000-00005E1A0000}"/>
    <cellStyle name="Normal 45 2 3 3 6 3" xfId="21852" xr:uid="{00000000-0005-0000-0000-00005C550000}"/>
    <cellStyle name="Normal 45 2 3 3 8" xfId="16839" xr:uid="{00000000-0005-0000-0000-0000C7410000}"/>
    <cellStyle name="Normal 45 2 3 4" xfId="2097" xr:uid="{00000000-0005-0000-0000-000031080000}"/>
    <cellStyle name="Normal 45 2 3 4 2" xfId="3787" xr:uid="{00000000-0005-0000-0000-0000CB0E0000}"/>
    <cellStyle name="Normal 45 2 3 4 2 2" xfId="13860" xr:uid="{00000000-0005-0000-0000-000024360000}"/>
    <cellStyle name="Normal 45 2 3 4 2 2 3" xfId="28958" xr:uid="{00000000-0005-0000-0000-00001E710000}"/>
    <cellStyle name="Normal 45 2 3 4 2 3" xfId="8840" xr:uid="{00000000-0005-0000-0000-000088220000}"/>
    <cellStyle name="Normal 45 2 3 4 2 3 3" xfId="23941" xr:uid="{00000000-0005-0000-0000-0000855D0000}"/>
    <cellStyle name="Normal 45 2 3 4 2 5" xfId="18928" xr:uid="{00000000-0005-0000-0000-0000F0490000}"/>
    <cellStyle name="Normal 45 2 3 4 3" xfId="5479" xr:uid="{00000000-0005-0000-0000-000067150000}"/>
    <cellStyle name="Normal 45 2 3 4 3 2" xfId="15531" xr:uid="{00000000-0005-0000-0000-0000AB3C0000}"/>
    <cellStyle name="Normal 45 2 3 4 3 2 3" xfId="30629" xr:uid="{00000000-0005-0000-0000-0000A5770000}"/>
    <cellStyle name="Normal 45 2 3 4 3 3" xfId="10511" xr:uid="{00000000-0005-0000-0000-00000F290000}"/>
    <cellStyle name="Normal 45 2 3 4 3 3 3" xfId="25612" xr:uid="{00000000-0005-0000-0000-00000C640000}"/>
    <cellStyle name="Normal 45 2 3 4 3 5" xfId="20599" xr:uid="{00000000-0005-0000-0000-000077500000}"/>
    <cellStyle name="Normal 45 2 3 4 4" xfId="12189" xr:uid="{00000000-0005-0000-0000-00009D2F0000}"/>
    <cellStyle name="Normal 45 2 3 4 4 3" xfId="27287" xr:uid="{00000000-0005-0000-0000-0000976A0000}"/>
    <cellStyle name="Normal 45 2 3 4 5" xfId="7168" xr:uid="{00000000-0005-0000-0000-0000001C0000}"/>
    <cellStyle name="Normal 45 2 3 4 5 3" xfId="22270" xr:uid="{00000000-0005-0000-0000-0000FE560000}"/>
    <cellStyle name="Normal 45 2 3 4 7" xfId="17257" xr:uid="{00000000-0005-0000-0000-000069430000}"/>
    <cellStyle name="Normal 45 2 3 5" xfId="2950" xr:uid="{00000000-0005-0000-0000-0000860B0000}"/>
    <cellStyle name="Normal 45 2 3 5 2" xfId="13024" xr:uid="{00000000-0005-0000-0000-0000E0320000}"/>
    <cellStyle name="Normal 45 2 3 5 2 3" xfId="28122" xr:uid="{00000000-0005-0000-0000-0000DA6D0000}"/>
    <cellStyle name="Normal 45 2 3 5 3" xfId="8004" xr:uid="{00000000-0005-0000-0000-0000441F0000}"/>
    <cellStyle name="Normal 45 2 3 5 3 3" xfId="23105" xr:uid="{00000000-0005-0000-0000-0000415A0000}"/>
    <cellStyle name="Normal 45 2 3 5 5" xfId="18092" xr:uid="{00000000-0005-0000-0000-0000AC460000}"/>
    <cellStyle name="Normal 45 2 3 6" xfId="4643" xr:uid="{00000000-0005-0000-0000-000023120000}"/>
    <cellStyle name="Normal 45 2 3 6 2" xfId="14695" xr:uid="{00000000-0005-0000-0000-000067390000}"/>
    <cellStyle name="Normal 45 2 3 6 2 3" xfId="29793" xr:uid="{00000000-0005-0000-0000-000061740000}"/>
    <cellStyle name="Normal 45 2 3 6 3" xfId="9675" xr:uid="{00000000-0005-0000-0000-0000CB250000}"/>
    <cellStyle name="Normal 45 2 3 6 3 3" xfId="24776" xr:uid="{00000000-0005-0000-0000-0000C8600000}"/>
    <cellStyle name="Normal 45 2 3 6 5" xfId="19763" xr:uid="{00000000-0005-0000-0000-0000334D0000}"/>
    <cellStyle name="Normal 45 2 3 7" xfId="11353" xr:uid="{00000000-0005-0000-0000-0000592C0000}"/>
    <cellStyle name="Normal 45 2 3 7 3" xfId="26451" xr:uid="{00000000-0005-0000-0000-000053670000}"/>
    <cellStyle name="Normal 45 2 3 8" xfId="6332" xr:uid="{00000000-0005-0000-0000-0000BC180000}"/>
    <cellStyle name="Normal 45 2 3 8 3" xfId="21434" xr:uid="{00000000-0005-0000-0000-0000BA530000}"/>
    <cellStyle name="Normal 45 2 4" xfId="1357" xr:uid="{00000000-0005-0000-0000-00004D050000}"/>
    <cellStyle name="Normal 45 2 4 2" xfId="1780" xr:uid="{00000000-0005-0000-0000-0000F4060000}"/>
    <cellStyle name="Normal 45 2 4 2 2" xfId="2619" xr:uid="{00000000-0005-0000-0000-00003B0A0000}"/>
    <cellStyle name="Normal 45 2 4 2 2 2" xfId="4309" xr:uid="{00000000-0005-0000-0000-0000D5100000}"/>
    <cellStyle name="Normal 45 2 4 2 2 2 2" xfId="14382" xr:uid="{00000000-0005-0000-0000-00002E380000}"/>
    <cellStyle name="Normal 45 2 4 2 2 2 2 3" xfId="29480" xr:uid="{00000000-0005-0000-0000-000028730000}"/>
    <cellStyle name="Normal 45 2 4 2 2 2 3" xfId="9362" xr:uid="{00000000-0005-0000-0000-000092240000}"/>
    <cellStyle name="Normal 45 2 4 2 2 2 3 3" xfId="24463" xr:uid="{00000000-0005-0000-0000-00008F5F0000}"/>
    <cellStyle name="Normal 45 2 4 2 2 2 5" xfId="19450" xr:uid="{00000000-0005-0000-0000-0000FA4B0000}"/>
    <cellStyle name="Normal 45 2 4 2 2 3" xfId="6001" xr:uid="{00000000-0005-0000-0000-000071170000}"/>
    <cellStyle name="Normal 45 2 4 2 2 3 2" xfId="16053" xr:uid="{00000000-0005-0000-0000-0000B53E0000}"/>
    <cellStyle name="Normal 45 2 4 2 2 3 3" xfId="11033" xr:uid="{00000000-0005-0000-0000-0000192B0000}"/>
    <cellStyle name="Normal 45 2 4 2 2 3 3 3" xfId="26134" xr:uid="{00000000-0005-0000-0000-000016660000}"/>
    <cellStyle name="Normal 45 2 4 2 2 3 5" xfId="21121" xr:uid="{00000000-0005-0000-0000-000081520000}"/>
    <cellStyle name="Normal 45 2 4 2 2 4" xfId="12711" xr:uid="{00000000-0005-0000-0000-0000A7310000}"/>
    <cellStyle name="Normal 45 2 4 2 2 4 3" xfId="27809" xr:uid="{00000000-0005-0000-0000-0000A16C0000}"/>
    <cellStyle name="Normal 45 2 4 2 2 5" xfId="7690" xr:uid="{00000000-0005-0000-0000-00000A1E0000}"/>
    <cellStyle name="Normal 45 2 4 2 2 5 3" xfId="22792" xr:uid="{00000000-0005-0000-0000-000008590000}"/>
    <cellStyle name="Normal 45 2 4 2 2 7" xfId="17779" xr:uid="{00000000-0005-0000-0000-000073450000}"/>
    <cellStyle name="Normal 45 2 4 2 3" xfId="3472" xr:uid="{00000000-0005-0000-0000-0000900D0000}"/>
    <cellStyle name="Normal 45 2 4 2 3 2" xfId="13546" xr:uid="{00000000-0005-0000-0000-0000EA340000}"/>
    <cellStyle name="Normal 45 2 4 2 3 2 3" xfId="28644" xr:uid="{00000000-0005-0000-0000-0000E46F0000}"/>
    <cellStyle name="Normal 45 2 4 2 3 3" xfId="8526" xr:uid="{00000000-0005-0000-0000-00004E210000}"/>
    <cellStyle name="Normal 45 2 4 2 3 3 3" xfId="23627" xr:uid="{00000000-0005-0000-0000-00004B5C0000}"/>
    <cellStyle name="Normal 45 2 4 2 3 5" xfId="18614" xr:uid="{00000000-0005-0000-0000-0000B6480000}"/>
    <cellStyle name="Normal 45 2 4 2 4" xfId="5165" xr:uid="{00000000-0005-0000-0000-00002D140000}"/>
    <cellStyle name="Normal 45 2 4 2 4 2" xfId="15217" xr:uid="{00000000-0005-0000-0000-0000713B0000}"/>
    <cellStyle name="Normal 45 2 4 2 4 2 3" xfId="30315" xr:uid="{00000000-0005-0000-0000-00006B760000}"/>
    <cellStyle name="Normal 45 2 4 2 4 3" xfId="10197" xr:uid="{00000000-0005-0000-0000-0000D5270000}"/>
    <cellStyle name="Normal 45 2 4 2 4 3 3" xfId="25298" xr:uid="{00000000-0005-0000-0000-0000D2620000}"/>
    <cellStyle name="Normal 45 2 4 2 4 5" xfId="20285" xr:uid="{00000000-0005-0000-0000-00003D4F0000}"/>
    <cellStyle name="Normal 45 2 4 2 5" xfId="11875" xr:uid="{00000000-0005-0000-0000-0000632E0000}"/>
    <cellStyle name="Normal 45 2 4 2 5 3" xfId="26973" xr:uid="{00000000-0005-0000-0000-00005D690000}"/>
    <cellStyle name="Normal 45 2 4 2 6" xfId="6854" xr:uid="{00000000-0005-0000-0000-0000C61A0000}"/>
    <cellStyle name="Normal 45 2 4 2 6 3" xfId="21956" xr:uid="{00000000-0005-0000-0000-0000C4550000}"/>
    <cellStyle name="Normal 45 2 4 2 8" xfId="16943" xr:uid="{00000000-0005-0000-0000-00002F420000}"/>
    <cellStyle name="Normal 45 2 4 3" xfId="2201" xr:uid="{00000000-0005-0000-0000-000099080000}"/>
    <cellStyle name="Normal 45 2 4 3 2" xfId="3891" xr:uid="{00000000-0005-0000-0000-0000330F0000}"/>
    <cellStyle name="Normal 45 2 4 3 2 2" xfId="13964" xr:uid="{00000000-0005-0000-0000-00008C360000}"/>
    <cellStyle name="Normal 45 2 4 3 2 2 3" xfId="29062" xr:uid="{00000000-0005-0000-0000-000086710000}"/>
    <cellStyle name="Normal 45 2 4 3 2 3" xfId="8944" xr:uid="{00000000-0005-0000-0000-0000F0220000}"/>
    <cellStyle name="Normal 45 2 4 3 2 3 3" xfId="24045" xr:uid="{00000000-0005-0000-0000-0000ED5D0000}"/>
    <cellStyle name="Normal 45 2 4 3 2 5" xfId="19032" xr:uid="{00000000-0005-0000-0000-0000584A0000}"/>
    <cellStyle name="Normal 45 2 4 3 3" xfId="5583" xr:uid="{00000000-0005-0000-0000-0000CF150000}"/>
    <cellStyle name="Normal 45 2 4 3 3 2" xfId="15635" xr:uid="{00000000-0005-0000-0000-0000133D0000}"/>
    <cellStyle name="Normal 45 2 4 3 3 3" xfId="10615" xr:uid="{00000000-0005-0000-0000-000077290000}"/>
    <cellStyle name="Normal 45 2 4 3 3 3 3" xfId="25716" xr:uid="{00000000-0005-0000-0000-000074640000}"/>
    <cellStyle name="Normal 45 2 4 3 3 5" xfId="20703" xr:uid="{00000000-0005-0000-0000-0000DF500000}"/>
    <cellStyle name="Normal 45 2 4 3 4" xfId="12293" xr:uid="{00000000-0005-0000-0000-000005300000}"/>
    <cellStyle name="Normal 45 2 4 3 4 3" xfId="27391" xr:uid="{00000000-0005-0000-0000-0000FF6A0000}"/>
    <cellStyle name="Normal 45 2 4 3 5" xfId="7272" xr:uid="{00000000-0005-0000-0000-0000681C0000}"/>
    <cellStyle name="Normal 45 2 4 3 5 3" xfId="22374" xr:uid="{00000000-0005-0000-0000-000066570000}"/>
    <cellStyle name="Normal 45 2 4 3 7" xfId="17361" xr:uid="{00000000-0005-0000-0000-0000D1430000}"/>
    <cellStyle name="Normal 45 2 4 4" xfId="3054" xr:uid="{00000000-0005-0000-0000-0000EE0B0000}"/>
    <cellStyle name="Normal 45 2 4 4 2" xfId="13128" xr:uid="{00000000-0005-0000-0000-000048330000}"/>
    <cellStyle name="Normal 45 2 4 4 2 3" xfId="28226" xr:uid="{00000000-0005-0000-0000-0000426E0000}"/>
    <cellStyle name="Normal 45 2 4 4 3" xfId="8108" xr:uid="{00000000-0005-0000-0000-0000AC1F0000}"/>
    <cellStyle name="Normal 45 2 4 4 3 3" xfId="23209" xr:uid="{00000000-0005-0000-0000-0000A95A0000}"/>
    <cellStyle name="Normal 45 2 4 4 5" xfId="18196" xr:uid="{00000000-0005-0000-0000-000014470000}"/>
    <cellStyle name="Normal 45 2 4 5" xfId="4747" xr:uid="{00000000-0005-0000-0000-00008B120000}"/>
    <cellStyle name="Normal 45 2 4 5 2" xfId="14799" xr:uid="{00000000-0005-0000-0000-0000CF390000}"/>
    <cellStyle name="Normal 45 2 4 5 2 3" xfId="29897" xr:uid="{00000000-0005-0000-0000-0000C9740000}"/>
    <cellStyle name="Normal 45 2 4 5 3" xfId="9779" xr:uid="{00000000-0005-0000-0000-000033260000}"/>
    <cellStyle name="Normal 45 2 4 5 3 3" xfId="24880" xr:uid="{00000000-0005-0000-0000-000030610000}"/>
    <cellStyle name="Normal 45 2 4 5 5" xfId="19867" xr:uid="{00000000-0005-0000-0000-00009B4D0000}"/>
    <cellStyle name="Normal 45 2 4 6" xfId="11457" xr:uid="{00000000-0005-0000-0000-0000C12C0000}"/>
    <cellStyle name="Normal 45 2 4 6 3" xfId="26555" xr:uid="{00000000-0005-0000-0000-0000BB670000}"/>
    <cellStyle name="Normal 45 2 4 7" xfId="6436" xr:uid="{00000000-0005-0000-0000-000024190000}"/>
    <cellStyle name="Normal 45 2 4 7 3" xfId="21538" xr:uid="{00000000-0005-0000-0000-000022540000}"/>
    <cellStyle name="Normal 45 2 4 9" xfId="16525" xr:uid="{00000000-0005-0000-0000-00008D400000}"/>
    <cellStyle name="Normal 45 2 5" xfId="1570" xr:uid="{00000000-0005-0000-0000-000022060000}"/>
    <cellStyle name="Normal 45 2 5 2" xfId="2411" xr:uid="{00000000-0005-0000-0000-00006B090000}"/>
    <cellStyle name="Normal 45 2 5 2 2" xfId="4101" xr:uid="{00000000-0005-0000-0000-000005100000}"/>
    <cellStyle name="Normal 45 2 5 2 2 2" xfId="14174" xr:uid="{00000000-0005-0000-0000-00005E370000}"/>
    <cellStyle name="Normal 45 2 5 2 2 2 3" xfId="29272" xr:uid="{00000000-0005-0000-0000-000058720000}"/>
    <cellStyle name="Normal 45 2 5 2 2 3" xfId="9154" xr:uid="{00000000-0005-0000-0000-0000C2230000}"/>
    <cellStyle name="Normal 45 2 5 2 2 3 3" xfId="24255" xr:uid="{00000000-0005-0000-0000-0000BF5E0000}"/>
    <cellStyle name="Normal 45 2 5 2 2 5" xfId="19242" xr:uid="{00000000-0005-0000-0000-00002A4B0000}"/>
    <cellStyle name="Normal 45 2 5 2 3" xfId="5793" xr:uid="{00000000-0005-0000-0000-0000A1160000}"/>
    <cellStyle name="Normal 45 2 5 2 3 2" xfId="15845" xr:uid="{00000000-0005-0000-0000-0000E53D0000}"/>
    <cellStyle name="Normal 45 2 5 2 3 3" xfId="10825" xr:uid="{00000000-0005-0000-0000-0000492A0000}"/>
    <cellStyle name="Normal 45 2 5 2 3 3 3" xfId="25926" xr:uid="{00000000-0005-0000-0000-000046650000}"/>
    <cellStyle name="Normal 45 2 5 2 3 5" xfId="20913" xr:uid="{00000000-0005-0000-0000-0000B1510000}"/>
    <cellStyle name="Normal 45 2 5 2 4" xfId="12503" xr:uid="{00000000-0005-0000-0000-0000D7300000}"/>
    <cellStyle name="Normal 45 2 5 2 4 3" xfId="27601" xr:uid="{00000000-0005-0000-0000-0000D16B0000}"/>
    <cellStyle name="Normal 45 2 5 2 5" xfId="7482" xr:uid="{00000000-0005-0000-0000-00003A1D0000}"/>
    <cellStyle name="Normal 45 2 5 2 5 3" xfId="22584" xr:uid="{00000000-0005-0000-0000-000038580000}"/>
    <cellStyle name="Normal 45 2 5 2 7" xfId="17571" xr:uid="{00000000-0005-0000-0000-0000A3440000}"/>
    <cellStyle name="Normal 45 2 5 3" xfId="3264" xr:uid="{00000000-0005-0000-0000-0000C00C0000}"/>
    <cellStyle name="Normal 45 2 5 3 2" xfId="13338" xr:uid="{00000000-0005-0000-0000-00001A340000}"/>
    <cellStyle name="Normal 45 2 5 3 2 3" xfId="28436" xr:uid="{00000000-0005-0000-0000-0000146F0000}"/>
    <cellStyle name="Normal 45 2 5 3 3" xfId="8318" xr:uid="{00000000-0005-0000-0000-00007E200000}"/>
    <cellStyle name="Normal 45 2 5 3 3 3" xfId="23419" xr:uid="{00000000-0005-0000-0000-00007B5B0000}"/>
    <cellStyle name="Normal 45 2 5 3 5" xfId="18406" xr:uid="{00000000-0005-0000-0000-0000E6470000}"/>
    <cellStyle name="Normal 45 2 5 4" xfId="4957" xr:uid="{00000000-0005-0000-0000-00005D130000}"/>
    <cellStyle name="Normal 45 2 5 4 2" xfId="15009" xr:uid="{00000000-0005-0000-0000-0000A13A0000}"/>
    <cellStyle name="Normal 45 2 5 4 2 3" xfId="30107" xr:uid="{00000000-0005-0000-0000-00009B750000}"/>
    <cellStyle name="Normal 45 2 5 4 3" xfId="9989" xr:uid="{00000000-0005-0000-0000-000005270000}"/>
    <cellStyle name="Normal 45 2 5 4 3 3" xfId="25090" xr:uid="{00000000-0005-0000-0000-000002620000}"/>
    <cellStyle name="Normal 45 2 5 4 5" xfId="20077" xr:uid="{00000000-0005-0000-0000-00006D4E0000}"/>
    <cellStyle name="Normal 45 2 5 5" xfId="11667" xr:uid="{00000000-0005-0000-0000-0000932D0000}"/>
    <cellStyle name="Normal 45 2 5 5 3" xfId="26765" xr:uid="{00000000-0005-0000-0000-00008D680000}"/>
    <cellStyle name="Normal 45 2 5 6" xfId="6646" xr:uid="{00000000-0005-0000-0000-0000F6190000}"/>
    <cellStyle name="Normal 45 2 5 6 3" xfId="21748" xr:uid="{00000000-0005-0000-0000-0000F4540000}"/>
    <cellStyle name="Normal 45 2 5 8" xfId="16735" xr:uid="{00000000-0005-0000-0000-00005F410000}"/>
    <cellStyle name="Normal 45 2 6" xfId="1991" xr:uid="{00000000-0005-0000-0000-0000C7070000}"/>
    <cellStyle name="Normal 45 2 6 2" xfId="3683" xr:uid="{00000000-0005-0000-0000-0000630E0000}"/>
    <cellStyle name="Normal 45 2 6 2 2" xfId="13756" xr:uid="{00000000-0005-0000-0000-0000BC350000}"/>
    <cellStyle name="Normal 45 2 6 2 2 3" xfId="28854" xr:uid="{00000000-0005-0000-0000-0000B6700000}"/>
    <cellStyle name="Normal 45 2 6 2 3" xfId="8736" xr:uid="{00000000-0005-0000-0000-000020220000}"/>
    <cellStyle name="Normal 45 2 6 2 3 3" xfId="23837" xr:uid="{00000000-0005-0000-0000-00001D5D0000}"/>
    <cellStyle name="Normal 45 2 6 2 5" xfId="18824" xr:uid="{00000000-0005-0000-0000-000088490000}"/>
    <cellStyle name="Normal 45 2 6 3" xfId="5375" xr:uid="{00000000-0005-0000-0000-0000FF140000}"/>
    <cellStyle name="Normal 45 2 6 3 2" xfId="15427" xr:uid="{00000000-0005-0000-0000-0000433C0000}"/>
    <cellStyle name="Normal 45 2 6 3 2 3" xfId="30525" xr:uid="{00000000-0005-0000-0000-00003D770000}"/>
    <cellStyle name="Normal 45 2 6 3 3" xfId="10407" xr:uid="{00000000-0005-0000-0000-0000A7280000}"/>
    <cellStyle name="Normal 45 2 6 3 3 3" xfId="25508" xr:uid="{00000000-0005-0000-0000-0000A4630000}"/>
    <cellStyle name="Normal 45 2 6 3 5" xfId="20495" xr:uid="{00000000-0005-0000-0000-00000F500000}"/>
    <cellStyle name="Normal 45 2 6 4" xfId="12085" xr:uid="{00000000-0005-0000-0000-0000352F0000}"/>
    <cellStyle name="Normal 45 2 6 4 3" xfId="27183" xr:uid="{00000000-0005-0000-0000-00002F6A0000}"/>
    <cellStyle name="Normal 45 2 6 5" xfId="7064" xr:uid="{00000000-0005-0000-0000-0000981B0000}"/>
    <cellStyle name="Normal 45 2 6 5 3" xfId="22166" xr:uid="{00000000-0005-0000-0000-000096560000}"/>
    <cellStyle name="Normal 45 2 6 7" xfId="17153" xr:uid="{00000000-0005-0000-0000-000001430000}"/>
    <cellStyle name="Normal 45 2 7" xfId="2842" xr:uid="{00000000-0005-0000-0000-00001A0B0000}"/>
    <cellStyle name="Normal 45 2 7 2" xfId="12920" xr:uid="{00000000-0005-0000-0000-000078320000}"/>
    <cellStyle name="Normal 45 2 7 2 3" xfId="28018" xr:uid="{00000000-0005-0000-0000-0000726D0000}"/>
    <cellStyle name="Normal 45 2 7 3" xfId="7900" xr:uid="{00000000-0005-0000-0000-0000DC1E0000}"/>
    <cellStyle name="Normal 45 2 7 3 3" xfId="23001" xr:uid="{00000000-0005-0000-0000-0000D9590000}"/>
    <cellStyle name="Normal 45 2 7 5" xfId="17988" xr:uid="{00000000-0005-0000-0000-000044460000}"/>
    <cellStyle name="Normal 45 2 8" xfId="4536" xr:uid="{00000000-0005-0000-0000-0000B8110000}"/>
    <cellStyle name="Normal 45 2 8 2" xfId="14591" xr:uid="{00000000-0005-0000-0000-0000FF380000}"/>
    <cellStyle name="Normal 45 2 8 2 3" xfId="29689" xr:uid="{00000000-0005-0000-0000-0000F9730000}"/>
    <cellStyle name="Normal 45 2 8 3" xfId="9571" xr:uid="{00000000-0005-0000-0000-000063250000}"/>
    <cellStyle name="Normal 45 2 8 3 3" xfId="24672" xr:uid="{00000000-0005-0000-0000-000060600000}"/>
    <cellStyle name="Normal 45 2 8 5" xfId="19659" xr:uid="{00000000-0005-0000-0000-0000CB4C0000}"/>
    <cellStyle name="Normal 45 2 9" xfId="11247" xr:uid="{00000000-0005-0000-0000-0000EF2B0000}"/>
    <cellStyle name="Normal 45 2 9 3" xfId="26347" xr:uid="{00000000-0005-0000-0000-0000EB660000}"/>
    <cellStyle name="Normal 46" xfId="358" xr:uid="{00000000-0005-0000-0000-000066010000}"/>
    <cellStyle name="Normal 46 2" xfId="865" xr:uid="{00000000-0005-0000-0000-000061030000}"/>
    <cellStyle name="Normal 46 2 10" xfId="6227" xr:uid="{00000000-0005-0000-0000-000053180000}"/>
    <cellStyle name="Normal 46 2 10 3" xfId="21331" xr:uid="{00000000-0005-0000-0000-000053530000}"/>
    <cellStyle name="Normal 46 2 12" xfId="16316" xr:uid="{00000000-0005-0000-0000-0000BC3F0000}"/>
    <cellStyle name="Normal 46 2 2" xfId="1191" xr:uid="{00000000-0005-0000-0000-0000A7040000}"/>
    <cellStyle name="Normal 46 2 2 11" xfId="16370" xr:uid="{00000000-0005-0000-0000-0000F23F0000}"/>
    <cellStyle name="Normal 46 2 2 2" xfId="1299" xr:uid="{00000000-0005-0000-0000-000013050000}"/>
    <cellStyle name="Normal 46 2 2 2 10" xfId="16474" xr:uid="{00000000-0005-0000-0000-00005A400000}"/>
    <cellStyle name="Normal 46 2 2 2 2" xfId="1516" xr:uid="{00000000-0005-0000-0000-0000EC050000}"/>
    <cellStyle name="Normal 46 2 2 2 2 2" xfId="1937" xr:uid="{00000000-0005-0000-0000-000091070000}"/>
    <cellStyle name="Normal 46 2 2 2 2 2 2" xfId="2776" xr:uid="{00000000-0005-0000-0000-0000D80A0000}"/>
    <cellStyle name="Normal 46 2 2 2 2 2 2 2" xfId="4466" xr:uid="{00000000-0005-0000-0000-000072110000}"/>
    <cellStyle name="Normal 46 2 2 2 2 2 2 2 2" xfId="14539" xr:uid="{00000000-0005-0000-0000-0000CB380000}"/>
    <cellStyle name="Normal 46 2 2 2 2 2 2 2 2 3" xfId="29637" xr:uid="{00000000-0005-0000-0000-0000C5730000}"/>
    <cellStyle name="Normal 46 2 2 2 2 2 2 2 3" xfId="9519" xr:uid="{00000000-0005-0000-0000-00002F250000}"/>
    <cellStyle name="Normal 46 2 2 2 2 2 2 2 3 3" xfId="24620" xr:uid="{00000000-0005-0000-0000-00002C600000}"/>
    <cellStyle name="Normal 46 2 2 2 2 2 2 2 5" xfId="19607" xr:uid="{00000000-0005-0000-0000-0000974C0000}"/>
    <cellStyle name="Normal 46 2 2 2 2 2 2 3" xfId="6158" xr:uid="{00000000-0005-0000-0000-00000E180000}"/>
    <cellStyle name="Normal 46 2 2 2 2 2 2 3 2" xfId="16210" xr:uid="{00000000-0005-0000-0000-0000523F0000}"/>
    <cellStyle name="Normal 46 2 2 2 2 2 2 3 3" xfId="11190" xr:uid="{00000000-0005-0000-0000-0000B62B0000}"/>
    <cellStyle name="Normal 46 2 2 2 2 2 2 3 3 3" xfId="26291" xr:uid="{00000000-0005-0000-0000-0000B3660000}"/>
    <cellStyle name="Normal 46 2 2 2 2 2 2 3 5" xfId="21278" xr:uid="{00000000-0005-0000-0000-00001E530000}"/>
    <cellStyle name="Normal 46 2 2 2 2 2 2 4" xfId="12868" xr:uid="{00000000-0005-0000-0000-000044320000}"/>
    <cellStyle name="Normal 46 2 2 2 2 2 2 4 3" xfId="27966" xr:uid="{00000000-0005-0000-0000-00003E6D0000}"/>
    <cellStyle name="Normal 46 2 2 2 2 2 2 5" xfId="7847" xr:uid="{00000000-0005-0000-0000-0000A71E0000}"/>
    <cellStyle name="Normal 46 2 2 2 2 2 2 5 3" xfId="22949" xr:uid="{00000000-0005-0000-0000-0000A5590000}"/>
    <cellStyle name="Normal 46 2 2 2 2 2 2 7" xfId="17936" xr:uid="{00000000-0005-0000-0000-000010460000}"/>
    <cellStyle name="Normal 46 2 2 2 2 2 3" xfId="3629" xr:uid="{00000000-0005-0000-0000-00002D0E0000}"/>
    <cellStyle name="Normal 46 2 2 2 2 2 3 2" xfId="13703" xr:uid="{00000000-0005-0000-0000-000087350000}"/>
    <cellStyle name="Normal 46 2 2 2 2 2 3 2 3" xfId="28801" xr:uid="{00000000-0005-0000-0000-000081700000}"/>
    <cellStyle name="Normal 46 2 2 2 2 2 3 3" xfId="8683" xr:uid="{00000000-0005-0000-0000-0000EB210000}"/>
    <cellStyle name="Normal 46 2 2 2 2 2 3 3 3" xfId="23784" xr:uid="{00000000-0005-0000-0000-0000E85C0000}"/>
    <cellStyle name="Normal 46 2 2 2 2 2 3 5" xfId="18771" xr:uid="{00000000-0005-0000-0000-000053490000}"/>
    <cellStyle name="Normal 46 2 2 2 2 2 4" xfId="5322" xr:uid="{00000000-0005-0000-0000-0000CA140000}"/>
    <cellStyle name="Normal 46 2 2 2 2 2 4 2" xfId="15374" xr:uid="{00000000-0005-0000-0000-00000E3C0000}"/>
    <cellStyle name="Normal 46 2 2 2 2 2 4 2 3" xfId="30472" xr:uid="{00000000-0005-0000-0000-000008770000}"/>
    <cellStyle name="Normal 46 2 2 2 2 2 4 3" xfId="10354" xr:uid="{00000000-0005-0000-0000-000072280000}"/>
    <cellStyle name="Normal 46 2 2 2 2 2 4 3 3" xfId="25455" xr:uid="{00000000-0005-0000-0000-00006F630000}"/>
    <cellStyle name="Normal 46 2 2 2 2 2 4 5" xfId="20442" xr:uid="{00000000-0005-0000-0000-0000DA4F0000}"/>
    <cellStyle name="Normal 46 2 2 2 2 2 5" xfId="12032" xr:uid="{00000000-0005-0000-0000-0000002F0000}"/>
    <cellStyle name="Normal 46 2 2 2 2 2 5 3" xfId="27130" xr:uid="{00000000-0005-0000-0000-0000FA690000}"/>
    <cellStyle name="Normal 46 2 2 2 2 2 6" xfId="7011" xr:uid="{00000000-0005-0000-0000-0000631B0000}"/>
    <cellStyle name="Normal 46 2 2 2 2 2 6 3" xfId="22113" xr:uid="{00000000-0005-0000-0000-000061560000}"/>
    <cellStyle name="Normal 46 2 2 2 2 2 8" xfId="17100" xr:uid="{00000000-0005-0000-0000-0000CC420000}"/>
    <cellStyle name="Normal 46 2 2 2 2 3" xfId="2358" xr:uid="{00000000-0005-0000-0000-000036090000}"/>
    <cellStyle name="Normal 46 2 2 2 2 3 2" xfId="4048" xr:uid="{00000000-0005-0000-0000-0000D00F0000}"/>
    <cellStyle name="Normal 46 2 2 2 2 3 2 2" xfId="14121" xr:uid="{00000000-0005-0000-0000-000029370000}"/>
    <cellStyle name="Normal 46 2 2 2 2 3 2 2 3" xfId="29219" xr:uid="{00000000-0005-0000-0000-000023720000}"/>
    <cellStyle name="Normal 46 2 2 2 2 3 2 3" xfId="9101" xr:uid="{00000000-0005-0000-0000-00008D230000}"/>
    <cellStyle name="Normal 46 2 2 2 2 3 2 3 3" xfId="24202" xr:uid="{00000000-0005-0000-0000-00008A5E0000}"/>
    <cellStyle name="Normal 46 2 2 2 2 3 2 5" xfId="19189" xr:uid="{00000000-0005-0000-0000-0000F54A0000}"/>
    <cellStyle name="Normal 46 2 2 2 2 3 3" xfId="5740" xr:uid="{00000000-0005-0000-0000-00006C160000}"/>
    <cellStyle name="Normal 46 2 2 2 2 3 3 2" xfId="15792" xr:uid="{00000000-0005-0000-0000-0000B03D0000}"/>
    <cellStyle name="Normal 46 2 2 2 2 3 3 3" xfId="10772" xr:uid="{00000000-0005-0000-0000-0000142A0000}"/>
    <cellStyle name="Normal 46 2 2 2 2 3 3 3 3" xfId="25873" xr:uid="{00000000-0005-0000-0000-000011650000}"/>
    <cellStyle name="Normal 46 2 2 2 2 3 3 5" xfId="20860" xr:uid="{00000000-0005-0000-0000-00007C510000}"/>
    <cellStyle name="Normal 46 2 2 2 2 3 4" xfId="12450" xr:uid="{00000000-0005-0000-0000-0000A2300000}"/>
    <cellStyle name="Normal 46 2 2 2 2 3 4 3" xfId="27548" xr:uid="{00000000-0005-0000-0000-00009C6B0000}"/>
    <cellStyle name="Normal 46 2 2 2 2 3 5" xfId="7429" xr:uid="{00000000-0005-0000-0000-0000051D0000}"/>
    <cellStyle name="Normal 46 2 2 2 2 3 5 3" xfId="22531" xr:uid="{00000000-0005-0000-0000-000003580000}"/>
    <cellStyle name="Normal 46 2 2 2 2 3 7" xfId="17518" xr:uid="{00000000-0005-0000-0000-00006E440000}"/>
    <cellStyle name="Normal 46 2 2 2 2 4" xfId="3211" xr:uid="{00000000-0005-0000-0000-00008B0C0000}"/>
    <cellStyle name="Normal 46 2 2 2 2 4 2" xfId="13285" xr:uid="{00000000-0005-0000-0000-0000E5330000}"/>
    <cellStyle name="Normal 46 2 2 2 2 4 2 3" xfId="28383" xr:uid="{00000000-0005-0000-0000-0000DF6E0000}"/>
    <cellStyle name="Normal 46 2 2 2 2 4 3" xfId="8265" xr:uid="{00000000-0005-0000-0000-000049200000}"/>
    <cellStyle name="Normal 46 2 2 2 2 4 3 3" xfId="23366" xr:uid="{00000000-0005-0000-0000-0000465B0000}"/>
    <cellStyle name="Normal 46 2 2 2 2 4 5" xfId="18353" xr:uid="{00000000-0005-0000-0000-0000B1470000}"/>
    <cellStyle name="Normal 46 2 2 2 2 5" xfId="4904" xr:uid="{00000000-0005-0000-0000-000028130000}"/>
    <cellStyle name="Normal 46 2 2 2 2 5 2" xfId="14956" xr:uid="{00000000-0005-0000-0000-00006C3A0000}"/>
    <cellStyle name="Normal 46 2 2 2 2 5 2 3" xfId="30054" xr:uid="{00000000-0005-0000-0000-000066750000}"/>
    <cellStyle name="Normal 46 2 2 2 2 5 3" xfId="9936" xr:uid="{00000000-0005-0000-0000-0000D0260000}"/>
    <cellStyle name="Normal 46 2 2 2 2 5 3 3" xfId="25037" xr:uid="{00000000-0005-0000-0000-0000CD610000}"/>
    <cellStyle name="Normal 46 2 2 2 2 5 5" xfId="20024" xr:uid="{00000000-0005-0000-0000-0000384E0000}"/>
    <cellStyle name="Normal 46 2 2 2 2 6" xfId="11614" xr:uid="{00000000-0005-0000-0000-00005E2D0000}"/>
    <cellStyle name="Normal 46 2 2 2 2 6 3" xfId="26712" xr:uid="{00000000-0005-0000-0000-000058680000}"/>
    <cellStyle name="Normal 46 2 2 2 2 7" xfId="6593" xr:uid="{00000000-0005-0000-0000-0000C1190000}"/>
    <cellStyle name="Normal 46 2 2 2 2 7 3" xfId="21695" xr:uid="{00000000-0005-0000-0000-0000BF540000}"/>
    <cellStyle name="Normal 46 2 2 2 2 9" xfId="16682" xr:uid="{00000000-0005-0000-0000-00002A410000}"/>
    <cellStyle name="Normal 46 2 2 2 3" xfId="1729" xr:uid="{00000000-0005-0000-0000-0000C1060000}"/>
    <cellStyle name="Normal 46 2 2 2 3 2" xfId="2568" xr:uid="{00000000-0005-0000-0000-0000080A0000}"/>
    <cellStyle name="Normal 46 2 2 2 3 2 2" xfId="4258" xr:uid="{00000000-0005-0000-0000-0000A2100000}"/>
    <cellStyle name="Normal 46 2 2 2 3 2 2 2" xfId="14331" xr:uid="{00000000-0005-0000-0000-0000FB370000}"/>
    <cellStyle name="Normal 46 2 2 2 3 2 2 2 3" xfId="29429" xr:uid="{00000000-0005-0000-0000-0000F5720000}"/>
    <cellStyle name="Normal 46 2 2 2 3 2 2 3" xfId="9311" xr:uid="{00000000-0005-0000-0000-00005F240000}"/>
    <cellStyle name="Normal 46 2 2 2 3 2 2 3 3" xfId="24412" xr:uid="{00000000-0005-0000-0000-00005C5F0000}"/>
    <cellStyle name="Normal 46 2 2 2 3 2 2 5" xfId="19399" xr:uid="{00000000-0005-0000-0000-0000C74B0000}"/>
    <cellStyle name="Normal 46 2 2 2 3 2 3" xfId="5950" xr:uid="{00000000-0005-0000-0000-00003E170000}"/>
    <cellStyle name="Normal 46 2 2 2 3 2 3 2" xfId="16002" xr:uid="{00000000-0005-0000-0000-0000823E0000}"/>
    <cellStyle name="Normal 46 2 2 2 3 2 3 3" xfId="10982" xr:uid="{00000000-0005-0000-0000-0000E62A0000}"/>
    <cellStyle name="Normal 46 2 2 2 3 2 3 3 3" xfId="26083" xr:uid="{00000000-0005-0000-0000-0000E3650000}"/>
    <cellStyle name="Normal 46 2 2 2 3 2 3 5" xfId="21070" xr:uid="{00000000-0005-0000-0000-00004E520000}"/>
    <cellStyle name="Normal 46 2 2 2 3 2 4" xfId="12660" xr:uid="{00000000-0005-0000-0000-000074310000}"/>
    <cellStyle name="Normal 46 2 2 2 3 2 4 3" xfId="27758" xr:uid="{00000000-0005-0000-0000-00006E6C0000}"/>
    <cellStyle name="Normal 46 2 2 2 3 2 5" xfId="7639" xr:uid="{00000000-0005-0000-0000-0000D71D0000}"/>
    <cellStyle name="Normal 46 2 2 2 3 2 5 3" xfId="22741" xr:uid="{00000000-0005-0000-0000-0000D5580000}"/>
    <cellStyle name="Normal 46 2 2 2 3 2 7" xfId="17728" xr:uid="{00000000-0005-0000-0000-000040450000}"/>
    <cellStyle name="Normal 46 2 2 2 3 3" xfId="3421" xr:uid="{00000000-0005-0000-0000-00005D0D0000}"/>
    <cellStyle name="Normal 46 2 2 2 3 3 2" xfId="13495" xr:uid="{00000000-0005-0000-0000-0000B7340000}"/>
    <cellStyle name="Normal 46 2 2 2 3 3 2 3" xfId="28593" xr:uid="{00000000-0005-0000-0000-0000B16F0000}"/>
    <cellStyle name="Normal 46 2 2 2 3 3 3" xfId="8475" xr:uid="{00000000-0005-0000-0000-00001B210000}"/>
    <cellStyle name="Normal 46 2 2 2 3 3 3 3" xfId="23576" xr:uid="{00000000-0005-0000-0000-0000185C0000}"/>
    <cellStyle name="Normal 46 2 2 2 3 3 5" xfId="18563" xr:uid="{00000000-0005-0000-0000-000083480000}"/>
    <cellStyle name="Normal 46 2 2 2 3 4" xfId="5114" xr:uid="{00000000-0005-0000-0000-0000FA130000}"/>
    <cellStyle name="Normal 46 2 2 2 3 4 2" xfId="15166" xr:uid="{00000000-0005-0000-0000-00003E3B0000}"/>
    <cellStyle name="Normal 46 2 2 2 3 4 2 3" xfId="30264" xr:uid="{00000000-0005-0000-0000-000038760000}"/>
    <cellStyle name="Normal 46 2 2 2 3 4 3" xfId="10146" xr:uid="{00000000-0005-0000-0000-0000A2270000}"/>
    <cellStyle name="Normal 46 2 2 2 3 4 3 3" xfId="25247" xr:uid="{00000000-0005-0000-0000-00009F620000}"/>
    <cellStyle name="Normal 46 2 2 2 3 4 5" xfId="20234" xr:uid="{00000000-0005-0000-0000-00000A4F0000}"/>
    <cellStyle name="Normal 46 2 2 2 3 5" xfId="11824" xr:uid="{00000000-0005-0000-0000-0000302E0000}"/>
    <cellStyle name="Normal 46 2 2 2 3 5 3" xfId="26922" xr:uid="{00000000-0005-0000-0000-00002A690000}"/>
    <cellStyle name="Normal 46 2 2 2 3 6" xfId="6803" xr:uid="{00000000-0005-0000-0000-0000931A0000}"/>
    <cellStyle name="Normal 46 2 2 2 3 6 3" xfId="21905" xr:uid="{00000000-0005-0000-0000-000091550000}"/>
    <cellStyle name="Normal 46 2 2 2 3 8" xfId="16892" xr:uid="{00000000-0005-0000-0000-0000FC410000}"/>
    <cellStyle name="Normal 46 2 2 2 4" xfId="2150" xr:uid="{00000000-0005-0000-0000-000066080000}"/>
    <cellStyle name="Normal 46 2 2 2 4 2" xfId="3840" xr:uid="{00000000-0005-0000-0000-0000000F0000}"/>
    <cellStyle name="Normal 46 2 2 2 4 2 2" xfId="13913" xr:uid="{00000000-0005-0000-0000-000059360000}"/>
    <cellStyle name="Normal 46 2 2 2 4 2 2 3" xfId="29011" xr:uid="{00000000-0005-0000-0000-000053710000}"/>
    <cellStyle name="Normal 46 2 2 2 4 2 3" xfId="8893" xr:uid="{00000000-0005-0000-0000-0000BD220000}"/>
    <cellStyle name="Normal 46 2 2 2 4 2 3 3" xfId="23994" xr:uid="{00000000-0005-0000-0000-0000BA5D0000}"/>
    <cellStyle name="Normal 46 2 2 2 4 2 5" xfId="18981" xr:uid="{00000000-0005-0000-0000-0000254A0000}"/>
    <cellStyle name="Normal 46 2 2 2 4 3" xfId="5532" xr:uid="{00000000-0005-0000-0000-00009C150000}"/>
    <cellStyle name="Normal 46 2 2 2 4 3 2" xfId="15584" xr:uid="{00000000-0005-0000-0000-0000E03C0000}"/>
    <cellStyle name="Normal 46 2 2 2 4 3 2 3" xfId="30682" xr:uid="{00000000-0005-0000-0000-0000DA770000}"/>
    <cellStyle name="Normal 46 2 2 2 4 3 3" xfId="10564" xr:uid="{00000000-0005-0000-0000-000044290000}"/>
    <cellStyle name="Normal 46 2 2 2 4 3 3 3" xfId="25665" xr:uid="{00000000-0005-0000-0000-000041640000}"/>
    <cellStyle name="Normal 46 2 2 2 4 3 5" xfId="20652" xr:uid="{00000000-0005-0000-0000-0000AC500000}"/>
    <cellStyle name="Normal 46 2 2 2 4 4" xfId="12242" xr:uid="{00000000-0005-0000-0000-0000D22F0000}"/>
    <cellStyle name="Normal 46 2 2 2 4 4 3" xfId="27340" xr:uid="{00000000-0005-0000-0000-0000CC6A0000}"/>
    <cellStyle name="Normal 46 2 2 2 4 5" xfId="7221" xr:uid="{00000000-0005-0000-0000-0000351C0000}"/>
    <cellStyle name="Normal 46 2 2 2 4 5 3" xfId="22323" xr:uid="{00000000-0005-0000-0000-000033570000}"/>
    <cellStyle name="Normal 46 2 2 2 4 7" xfId="17310" xr:uid="{00000000-0005-0000-0000-00009E430000}"/>
    <cellStyle name="Normal 46 2 2 2 5" xfId="3003" xr:uid="{00000000-0005-0000-0000-0000BB0B0000}"/>
    <cellStyle name="Normal 46 2 2 2 5 2" xfId="13077" xr:uid="{00000000-0005-0000-0000-000015330000}"/>
    <cellStyle name="Normal 46 2 2 2 5 2 3" xfId="28175" xr:uid="{00000000-0005-0000-0000-00000F6E0000}"/>
    <cellStyle name="Normal 46 2 2 2 5 3" xfId="8057" xr:uid="{00000000-0005-0000-0000-0000791F0000}"/>
    <cellStyle name="Normal 46 2 2 2 5 3 3" xfId="23158" xr:uid="{00000000-0005-0000-0000-0000765A0000}"/>
    <cellStyle name="Normal 46 2 2 2 5 5" xfId="18145" xr:uid="{00000000-0005-0000-0000-0000E1460000}"/>
    <cellStyle name="Normal 46 2 2 2 6" xfId="4696" xr:uid="{00000000-0005-0000-0000-000058120000}"/>
    <cellStyle name="Normal 46 2 2 2 6 2" xfId="14748" xr:uid="{00000000-0005-0000-0000-00009C390000}"/>
    <cellStyle name="Normal 46 2 2 2 6 2 3" xfId="29846" xr:uid="{00000000-0005-0000-0000-000096740000}"/>
    <cellStyle name="Normal 46 2 2 2 6 3" xfId="9728" xr:uid="{00000000-0005-0000-0000-000000260000}"/>
    <cellStyle name="Normal 46 2 2 2 6 3 3" xfId="24829" xr:uid="{00000000-0005-0000-0000-0000FD600000}"/>
    <cellStyle name="Normal 46 2 2 2 6 5" xfId="19816" xr:uid="{00000000-0005-0000-0000-0000684D0000}"/>
    <cellStyle name="Normal 46 2 2 2 7" xfId="11406" xr:uid="{00000000-0005-0000-0000-00008E2C0000}"/>
    <cellStyle name="Normal 46 2 2 2 7 3" xfId="26504" xr:uid="{00000000-0005-0000-0000-000088670000}"/>
    <cellStyle name="Normal 46 2 2 2 8" xfId="6385" xr:uid="{00000000-0005-0000-0000-0000F1180000}"/>
    <cellStyle name="Normal 46 2 2 2 8 3" xfId="21487" xr:uid="{00000000-0005-0000-0000-0000EF530000}"/>
    <cellStyle name="Normal 46 2 2 3" xfId="1412" xr:uid="{00000000-0005-0000-0000-000084050000}"/>
    <cellStyle name="Normal 46 2 2 3 2" xfId="1833" xr:uid="{00000000-0005-0000-0000-000029070000}"/>
    <cellStyle name="Normal 46 2 2 3 2 2" xfId="2672" xr:uid="{00000000-0005-0000-0000-0000700A0000}"/>
    <cellStyle name="Normal 46 2 2 3 2 2 2" xfId="4362" xr:uid="{00000000-0005-0000-0000-00000A110000}"/>
    <cellStyle name="Normal 46 2 2 3 2 2 2 2" xfId="14435" xr:uid="{00000000-0005-0000-0000-000063380000}"/>
    <cellStyle name="Normal 46 2 2 3 2 2 2 2 3" xfId="29533" xr:uid="{00000000-0005-0000-0000-00005D730000}"/>
    <cellStyle name="Normal 46 2 2 3 2 2 2 3" xfId="9415" xr:uid="{00000000-0005-0000-0000-0000C7240000}"/>
    <cellStyle name="Normal 46 2 2 3 2 2 2 3 3" xfId="24516" xr:uid="{00000000-0005-0000-0000-0000C45F0000}"/>
    <cellStyle name="Normal 46 2 2 3 2 2 2 5" xfId="19503" xr:uid="{00000000-0005-0000-0000-00002F4C0000}"/>
    <cellStyle name="Normal 46 2 2 3 2 2 3" xfId="6054" xr:uid="{00000000-0005-0000-0000-0000A6170000}"/>
    <cellStyle name="Normal 46 2 2 3 2 2 3 2" xfId="16106" xr:uid="{00000000-0005-0000-0000-0000EA3E0000}"/>
    <cellStyle name="Normal 46 2 2 3 2 2 3 3" xfId="11086" xr:uid="{00000000-0005-0000-0000-00004E2B0000}"/>
    <cellStyle name="Normal 46 2 2 3 2 2 3 3 3" xfId="26187" xr:uid="{00000000-0005-0000-0000-00004B660000}"/>
    <cellStyle name="Normal 46 2 2 3 2 2 3 5" xfId="21174" xr:uid="{00000000-0005-0000-0000-0000B6520000}"/>
    <cellStyle name="Normal 46 2 2 3 2 2 4" xfId="12764" xr:uid="{00000000-0005-0000-0000-0000DC310000}"/>
    <cellStyle name="Normal 46 2 2 3 2 2 4 3" xfId="27862" xr:uid="{00000000-0005-0000-0000-0000D66C0000}"/>
    <cellStyle name="Normal 46 2 2 3 2 2 5" xfId="7743" xr:uid="{00000000-0005-0000-0000-00003F1E0000}"/>
    <cellStyle name="Normal 46 2 2 3 2 2 5 3" xfId="22845" xr:uid="{00000000-0005-0000-0000-00003D590000}"/>
    <cellStyle name="Normal 46 2 2 3 2 2 7" xfId="17832" xr:uid="{00000000-0005-0000-0000-0000A8450000}"/>
    <cellStyle name="Normal 46 2 2 3 2 3" xfId="3525" xr:uid="{00000000-0005-0000-0000-0000C50D0000}"/>
    <cellStyle name="Normal 46 2 2 3 2 3 2" xfId="13599" xr:uid="{00000000-0005-0000-0000-00001F350000}"/>
    <cellStyle name="Normal 46 2 2 3 2 3 2 3" xfId="28697" xr:uid="{00000000-0005-0000-0000-000019700000}"/>
    <cellStyle name="Normal 46 2 2 3 2 3 3" xfId="8579" xr:uid="{00000000-0005-0000-0000-000083210000}"/>
    <cellStyle name="Normal 46 2 2 3 2 3 3 3" xfId="23680" xr:uid="{00000000-0005-0000-0000-0000805C0000}"/>
    <cellStyle name="Normal 46 2 2 3 2 3 5" xfId="18667" xr:uid="{00000000-0005-0000-0000-0000EB480000}"/>
    <cellStyle name="Normal 46 2 2 3 2 4" xfId="5218" xr:uid="{00000000-0005-0000-0000-000062140000}"/>
    <cellStyle name="Normal 46 2 2 3 2 4 2" xfId="15270" xr:uid="{00000000-0005-0000-0000-0000A63B0000}"/>
    <cellStyle name="Normal 46 2 2 3 2 4 2 3" xfId="30368" xr:uid="{00000000-0005-0000-0000-0000A0760000}"/>
    <cellStyle name="Normal 46 2 2 3 2 4 3" xfId="10250" xr:uid="{00000000-0005-0000-0000-00000A280000}"/>
    <cellStyle name="Normal 46 2 2 3 2 4 3 3" xfId="25351" xr:uid="{00000000-0005-0000-0000-000007630000}"/>
    <cellStyle name="Normal 46 2 2 3 2 4 5" xfId="20338" xr:uid="{00000000-0005-0000-0000-0000724F0000}"/>
    <cellStyle name="Normal 46 2 2 3 2 5" xfId="11928" xr:uid="{00000000-0005-0000-0000-0000982E0000}"/>
    <cellStyle name="Normal 46 2 2 3 2 5 3" xfId="27026" xr:uid="{00000000-0005-0000-0000-000092690000}"/>
    <cellStyle name="Normal 46 2 2 3 2 6" xfId="6907" xr:uid="{00000000-0005-0000-0000-0000FB1A0000}"/>
    <cellStyle name="Normal 46 2 2 3 2 6 3" xfId="22009" xr:uid="{00000000-0005-0000-0000-0000F9550000}"/>
    <cellStyle name="Normal 46 2 2 3 2 8" xfId="16996" xr:uid="{00000000-0005-0000-0000-000064420000}"/>
    <cellStyle name="Normal 46 2 2 3 3" xfId="2254" xr:uid="{00000000-0005-0000-0000-0000CE080000}"/>
    <cellStyle name="Normal 46 2 2 3 3 2" xfId="3944" xr:uid="{00000000-0005-0000-0000-0000680F0000}"/>
    <cellStyle name="Normal 46 2 2 3 3 2 2" xfId="14017" xr:uid="{00000000-0005-0000-0000-0000C1360000}"/>
    <cellStyle name="Normal 46 2 2 3 3 2 2 3" xfId="29115" xr:uid="{00000000-0005-0000-0000-0000BB710000}"/>
    <cellStyle name="Normal 46 2 2 3 3 2 3" xfId="8997" xr:uid="{00000000-0005-0000-0000-000025230000}"/>
    <cellStyle name="Normal 46 2 2 3 3 2 3 3" xfId="24098" xr:uid="{00000000-0005-0000-0000-0000225E0000}"/>
    <cellStyle name="Normal 46 2 2 3 3 2 5" xfId="19085" xr:uid="{00000000-0005-0000-0000-00008D4A0000}"/>
    <cellStyle name="Normal 46 2 2 3 3 3" xfId="5636" xr:uid="{00000000-0005-0000-0000-000004160000}"/>
    <cellStyle name="Normal 46 2 2 3 3 3 2" xfId="15688" xr:uid="{00000000-0005-0000-0000-0000483D0000}"/>
    <cellStyle name="Normal 46 2 2 3 3 3 3" xfId="10668" xr:uid="{00000000-0005-0000-0000-0000AC290000}"/>
    <cellStyle name="Normal 46 2 2 3 3 3 3 3" xfId="25769" xr:uid="{00000000-0005-0000-0000-0000A9640000}"/>
    <cellStyle name="Normal 46 2 2 3 3 3 5" xfId="20756" xr:uid="{00000000-0005-0000-0000-000014510000}"/>
    <cellStyle name="Normal 46 2 2 3 3 4" xfId="12346" xr:uid="{00000000-0005-0000-0000-00003A300000}"/>
    <cellStyle name="Normal 46 2 2 3 3 4 3" xfId="27444" xr:uid="{00000000-0005-0000-0000-0000346B0000}"/>
    <cellStyle name="Normal 46 2 2 3 3 5" xfId="7325" xr:uid="{00000000-0005-0000-0000-00009D1C0000}"/>
    <cellStyle name="Normal 46 2 2 3 3 5 3" xfId="22427" xr:uid="{00000000-0005-0000-0000-00009B570000}"/>
    <cellStyle name="Normal 46 2 2 3 3 7" xfId="17414" xr:uid="{00000000-0005-0000-0000-000006440000}"/>
    <cellStyle name="Normal 46 2 2 3 4" xfId="3107" xr:uid="{00000000-0005-0000-0000-0000230C0000}"/>
    <cellStyle name="Normal 46 2 2 3 4 2" xfId="13181" xr:uid="{00000000-0005-0000-0000-00007D330000}"/>
    <cellStyle name="Normal 46 2 2 3 4 2 3" xfId="28279" xr:uid="{00000000-0005-0000-0000-0000776E0000}"/>
    <cellStyle name="Normal 46 2 2 3 4 3" xfId="8161" xr:uid="{00000000-0005-0000-0000-0000E11F0000}"/>
    <cellStyle name="Normal 46 2 2 3 4 3 3" xfId="23262" xr:uid="{00000000-0005-0000-0000-0000DE5A0000}"/>
    <cellStyle name="Normal 46 2 2 3 4 5" xfId="18249" xr:uid="{00000000-0005-0000-0000-000049470000}"/>
    <cellStyle name="Normal 46 2 2 3 5" xfId="4800" xr:uid="{00000000-0005-0000-0000-0000C0120000}"/>
    <cellStyle name="Normal 46 2 2 3 5 2" xfId="14852" xr:uid="{00000000-0005-0000-0000-0000043A0000}"/>
    <cellStyle name="Normal 46 2 2 3 5 2 3" xfId="29950" xr:uid="{00000000-0005-0000-0000-0000FE740000}"/>
    <cellStyle name="Normal 46 2 2 3 5 3" xfId="9832" xr:uid="{00000000-0005-0000-0000-000068260000}"/>
    <cellStyle name="Normal 46 2 2 3 5 3 3" xfId="24933" xr:uid="{00000000-0005-0000-0000-000065610000}"/>
    <cellStyle name="Normal 46 2 2 3 5 5" xfId="19920" xr:uid="{00000000-0005-0000-0000-0000D04D0000}"/>
    <cellStyle name="Normal 46 2 2 3 6" xfId="11510" xr:uid="{00000000-0005-0000-0000-0000F62C0000}"/>
    <cellStyle name="Normal 46 2 2 3 6 3" xfId="26608" xr:uid="{00000000-0005-0000-0000-0000F0670000}"/>
    <cellStyle name="Normal 46 2 2 3 7" xfId="6489" xr:uid="{00000000-0005-0000-0000-000059190000}"/>
    <cellStyle name="Normal 46 2 2 3 7 3" xfId="21591" xr:uid="{00000000-0005-0000-0000-000057540000}"/>
    <cellStyle name="Normal 46 2 2 3 9" xfId="16578" xr:uid="{00000000-0005-0000-0000-0000C2400000}"/>
    <cellStyle name="Normal 46 2 2 4" xfId="1625" xr:uid="{00000000-0005-0000-0000-000059060000}"/>
    <cellStyle name="Normal 46 2 2 4 2" xfId="2464" xr:uid="{00000000-0005-0000-0000-0000A0090000}"/>
    <cellStyle name="Normal 46 2 2 4 2 2" xfId="4154" xr:uid="{00000000-0005-0000-0000-00003A100000}"/>
    <cellStyle name="Normal 46 2 2 4 2 2 2" xfId="14227" xr:uid="{00000000-0005-0000-0000-000093370000}"/>
    <cellStyle name="Normal 46 2 2 4 2 2 2 3" xfId="29325" xr:uid="{00000000-0005-0000-0000-00008D720000}"/>
    <cellStyle name="Normal 46 2 2 4 2 2 3" xfId="9207" xr:uid="{00000000-0005-0000-0000-0000F7230000}"/>
    <cellStyle name="Normal 46 2 2 4 2 2 3 3" xfId="24308" xr:uid="{00000000-0005-0000-0000-0000F45E0000}"/>
    <cellStyle name="Normal 46 2 2 4 2 2 5" xfId="19295" xr:uid="{00000000-0005-0000-0000-00005F4B0000}"/>
    <cellStyle name="Normal 46 2 2 4 2 3" xfId="5846" xr:uid="{00000000-0005-0000-0000-0000D6160000}"/>
    <cellStyle name="Normal 46 2 2 4 2 3 2" xfId="15898" xr:uid="{00000000-0005-0000-0000-00001A3E0000}"/>
    <cellStyle name="Normal 46 2 2 4 2 3 3" xfId="10878" xr:uid="{00000000-0005-0000-0000-00007E2A0000}"/>
    <cellStyle name="Normal 46 2 2 4 2 3 3 3" xfId="25979" xr:uid="{00000000-0005-0000-0000-00007B650000}"/>
    <cellStyle name="Normal 46 2 2 4 2 3 5" xfId="20966" xr:uid="{00000000-0005-0000-0000-0000E6510000}"/>
    <cellStyle name="Normal 46 2 2 4 2 4" xfId="12556" xr:uid="{00000000-0005-0000-0000-00000C310000}"/>
    <cellStyle name="Normal 46 2 2 4 2 4 3" xfId="27654" xr:uid="{00000000-0005-0000-0000-0000066C0000}"/>
    <cellStyle name="Normal 46 2 2 4 2 5" xfId="7535" xr:uid="{00000000-0005-0000-0000-00006F1D0000}"/>
    <cellStyle name="Normal 46 2 2 4 2 5 3" xfId="22637" xr:uid="{00000000-0005-0000-0000-00006D580000}"/>
    <cellStyle name="Normal 46 2 2 4 2 7" xfId="17624" xr:uid="{00000000-0005-0000-0000-0000D8440000}"/>
    <cellStyle name="Normal 46 2 2 4 3" xfId="3317" xr:uid="{00000000-0005-0000-0000-0000F50C0000}"/>
    <cellStyle name="Normal 46 2 2 4 3 2" xfId="13391" xr:uid="{00000000-0005-0000-0000-00004F340000}"/>
    <cellStyle name="Normal 46 2 2 4 3 2 3" xfId="28489" xr:uid="{00000000-0005-0000-0000-0000496F0000}"/>
    <cellStyle name="Normal 46 2 2 4 3 3" xfId="8371" xr:uid="{00000000-0005-0000-0000-0000B3200000}"/>
    <cellStyle name="Normal 46 2 2 4 3 3 3" xfId="23472" xr:uid="{00000000-0005-0000-0000-0000B05B0000}"/>
    <cellStyle name="Normal 46 2 2 4 3 5" xfId="18459" xr:uid="{00000000-0005-0000-0000-00001B480000}"/>
    <cellStyle name="Normal 46 2 2 4 4" xfId="5010" xr:uid="{00000000-0005-0000-0000-000092130000}"/>
    <cellStyle name="Normal 46 2 2 4 4 2" xfId="15062" xr:uid="{00000000-0005-0000-0000-0000D63A0000}"/>
    <cellStyle name="Normal 46 2 2 4 4 2 3" xfId="30160" xr:uid="{00000000-0005-0000-0000-0000D0750000}"/>
    <cellStyle name="Normal 46 2 2 4 4 3" xfId="10042" xr:uid="{00000000-0005-0000-0000-00003A270000}"/>
    <cellStyle name="Normal 46 2 2 4 4 3 3" xfId="25143" xr:uid="{00000000-0005-0000-0000-000037620000}"/>
    <cellStyle name="Normal 46 2 2 4 4 5" xfId="20130" xr:uid="{00000000-0005-0000-0000-0000A24E0000}"/>
    <cellStyle name="Normal 46 2 2 4 5" xfId="11720" xr:uid="{00000000-0005-0000-0000-0000C82D0000}"/>
    <cellStyle name="Normal 46 2 2 4 5 3" xfId="26818" xr:uid="{00000000-0005-0000-0000-0000C2680000}"/>
    <cellStyle name="Normal 46 2 2 4 6" xfId="6699" xr:uid="{00000000-0005-0000-0000-00002B1A0000}"/>
    <cellStyle name="Normal 46 2 2 4 6 3" xfId="21801" xr:uid="{00000000-0005-0000-0000-000029550000}"/>
    <cellStyle name="Normal 46 2 2 4 8" xfId="16788" xr:uid="{00000000-0005-0000-0000-000094410000}"/>
    <cellStyle name="Normal 46 2 2 5" xfId="2046" xr:uid="{00000000-0005-0000-0000-0000FE070000}"/>
    <cellStyle name="Normal 46 2 2 5 2" xfId="3736" xr:uid="{00000000-0005-0000-0000-0000980E0000}"/>
    <cellStyle name="Normal 46 2 2 5 2 2" xfId="13809" xr:uid="{00000000-0005-0000-0000-0000F1350000}"/>
    <cellStyle name="Normal 46 2 2 5 2 2 3" xfId="28907" xr:uid="{00000000-0005-0000-0000-0000EB700000}"/>
    <cellStyle name="Normal 46 2 2 5 2 3" xfId="8789" xr:uid="{00000000-0005-0000-0000-000055220000}"/>
    <cellStyle name="Normal 46 2 2 5 2 3 3" xfId="23890" xr:uid="{00000000-0005-0000-0000-0000525D0000}"/>
    <cellStyle name="Normal 46 2 2 5 2 5" xfId="18877" xr:uid="{00000000-0005-0000-0000-0000BD490000}"/>
    <cellStyle name="Normal 46 2 2 5 3" xfId="5428" xr:uid="{00000000-0005-0000-0000-000034150000}"/>
    <cellStyle name="Normal 46 2 2 5 3 2" xfId="15480" xr:uid="{00000000-0005-0000-0000-0000783C0000}"/>
    <cellStyle name="Normal 46 2 2 5 3 2 3" xfId="30578" xr:uid="{00000000-0005-0000-0000-000072770000}"/>
    <cellStyle name="Normal 46 2 2 5 3 3" xfId="10460" xr:uid="{00000000-0005-0000-0000-0000DC280000}"/>
    <cellStyle name="Normal 46 2 2 5 3 3 3" xfId="25561" xr:uid="{00000000-0005-0000-0000-0000D9630000}"/>
    <cellStyle name="Normal 46 2 2 5 3 5" xfId="20548" xr:uid="{00000000-0005-0000-0000-000044500000}"/>
    <cellStyle name="Normal 46 2 2 5 4" xfId="12138" xr:uid="{00000000-0005-0000-0000-00006A2F0000}"/>
    <cellStyle name="Normal 46 2 2 5 4 3" xfId="27236" xr:uid="{00000000-0005-0000-0000-0000646A0000}"/>
    <cellStyle name="Normal 46 2 2 5 5" xfId="7117" xr:uid="{00000000-0005-0000-0000-0000CD1B0000}"/>
    <cellStyle name="Normal 46 2 2 5 5 3" xfId="22219" xr:uid="{00000000-0005-0000-0000-0000CB560000}"/>
    <cellStyle name="Normal 46 2 2 5 7" xfId="17206" xr:uid="{00000000-0005-0000-0000-000036430000}"/>
    <cellStyle name="Normal 46 2 2 6" xfId="2899" xr:uid="{00000000-0005-0000-0000-0000530B0000}"/>
    <cellStyle name="Normal 46 2 2 6 2" xfId="12973" xr:uid="{00000000-0005-0000-0000-0000AD320000}"/>
    <cellStyle name="Normal 46 2 2 6 2 3" xfId="28071" xr:uid="{00000000-0005-0000-0000-0000A76D0000}"/>
    <cellStyle name="Normal 46 2 2 6 3" xfId="7953" xr:uid="{00000000-0005-0000-0000-0000111F0000}"/>
    <cellStyle name="Normal 46 2 2 6 3 3" xfId="23054" xr:uid="{00000000-0005-0000-0000-00000E5A0000}"/>
    <cellStyle name="Normal 46 2 2 6 5" xfId="18041" xr:uid="{00000000-0005-0000-0000-000079460000}"/>
    <cellStyle name="Normal 46 2 2 7" xfId="4592" xr:uid="{00000000-0005-0000-0000-0000F0110000}"/>
    <cellStyle name="Normal 46 2 2 7 2" xfId="14644" xr:uid="{00000000-0005-0000-0000-000034390000}"/>
    <cellStyle name="Normal 46 2 2 7 2 3" xfId="29742" xr:uid="{00000000-0005-0000-0000-00002E740000}"/>
    <cellStyle name="Normal 46 2 2 7 3" xfId="9624" xr:uid="{00000000-0005-0000-0000-000098250000}"/>
    <cellStyle name="Normal 46 2 2 7 3 3" xfId="24725" xr:uid="{00000000-0005-0000-0000-000095600000}"/>
    <cellStyle name="Normal 46 2 2 7 5" xfId="19712" xr:uid="{00000000-0005-0000-0000-0000004D0000}"/>
    <cellStyle name="Normal 46 2 2 8" xfId="11302" xr:uid="{00000000-0005-0000-0000-0000262C0000}"/>
    <cellStyle name="Normal 46 2 2 8 3" xfId="26400" xr:uid="{00000000-0005-0000-0000-000020670000}"/>
    <cellStyle name="Normal 46 2 2 9" xfId="6281" xr:uid="{00000000-0005-0000-0000-000089180000}"/>
    <cellStyle name="Normal 46 2 2 9 3" xfId="21383" xr:uid="{00000000-0005-0000-0000-000087530000}"/>
    <cellStyle name="Normal 46 2 3" xfId="1245" xr:uid="{00000000-0005-0000-0000-0000DD040000}"/>
    <cellStyle name="Normal 46 2 3 10" xfId="16422" xr:uid="{00000000-0005-0000-0000-000026400000}"/>
    <cellStyle name="Normal 46 2 3 2" xfId="1464" xr:uid="{00000000-0005-0000-0000-0000B8050000}"/>
    <cellStyle name="Normal 46 2 3 2 2" xfId="1885" xr:uid="{00000000-0005-0000-0000-00005D070000}"/>
    <cellStyle name="Normal 46 2 3 2 2 2" xfId="2724" xr:uid="{00000000-0005-0000-0000-0000A40A0000}"/>
    <cellStyle name="Normal 46 2 3 2 2 2 2" xfId="4414" xr:uid="{00000000-0005-0000-0000-00003E110000}"/>
    <cellStyle name="Normal 46 2 3 2 2 2 2 2" xfId="14487" xr:uid="{00000000-0005-0000-0000-000097380000}"/>
    <cellStyle name="Normal 46 2 3 2 2 2 2 2 3" xfId="29585" xr:uid="{00000000-0005-0000-0000-000091730000}"/>
    <cellStyle name="Normal 46 2 3 2 2 2 2 3" xfId="9467" xr:uid="{00000000-0005-0000-0000-0000FB240000}"/>
    <cellStyle name="Normal 46 2 3 2 2 2 2 3 3" xfId="24568" xr:uid="{00000000-0005-0000-0000-0000F85F0000}"/>
    <cellStyle name="Normal 46 2 3 2 2 2 2 5" xfId="19555" xr:uid="{00000000-0005-0000-0000-0000634C0000}"/>
    <cellStyle name="Normal 46 2 3 2 2 2 3" xfId="6106" xr:uid="{00000000-0005-0000-0000-0000DA170000}"/>
    <cellStyle name="Normal 46 2 3 2 2 2 3 2" xfId="16158" xr:uid="{00000000-0005-0000-0000-00001E3F0000}"/>
    <cellStyle name="Normal 46 2 3 2 2 2 3 3" xfId="11138" xr:uid="{00000000-0005-0000-0000-0000822B0000}"/>
    <cellStyle name="Normal 46 2 3 2 2 2 3 3 3" xfId="26239" xr:uid="{00000000-0005-0000-0000-00007F660000}"/>
    <cellStyle name="Normal 46 2 3 2 2 2 3 5" xfId="21226" xr:uid="{00000000-0005-0000-0000-0000EA520000}"/>
    <cellStyle name="Normal 46 2 3 2 2 2 4" xfId="12816" xr:uid="{00000000-0005-0000-0000-000010320000}"/>
    <cellStyle name="Normal 46 2 3 2 2 2 4 3" xfId="27914" xr:uid="{00000000-0005-0000-0000-00000A6D0000}"/>
    <cellStyle name="Normal 46 2 3 2 2 2 5" xfId="7795" xr:uid="{00000000-0005-0000-0000-0000731E0000}"/>
    <cellStyle name="Normal 46 2 3 2 2 2 5 3" xfId="22897" xr:uid="{00000000-0005-0000-0000-000071590000}"/>
    <cellStyle name="Normal 46 2 3 2 2 2 7" xfId="17884" xr:uid="{00000000-0005-0000-0000-0000DC450000}"/>
    <cellStyle name="Normal 46 2 3 2 2 3" xfId="3577" xr:uid="{00000000-0005-0000-0000-0000F90D0000}"/>
    <cellStyle name="Normal 46 2 3 2 2 3 2" xfId="13651" xr:uid="{00000000-0005-0000-0000-000053350000}"/>
    <cellStyle name="Normal 46 2 3 2 2 3 2 3" xfId="28749" xr:uid="{00000000-0005-0000-0000-00004D700000}"/>
    <cellStyle name="Normal 46 2 3 2 2 3 3" xfId="8631" xr:uid="{00000000-0005-0000-0000-0000B7210000}"/>
    <cellStyle name="Normal 46 2 3 2 2 3 3 3" xfId="23732" xr:uid="{00000000-0005-0000-0000-0000B45C0000}"/>
    <cellStyle name="Normal 46 2 3 2 2 3 5" xfId="18719" xr:uid="{00000000-0005-0000-0000-00001F490000}"/>
    <cellStyle name="Normal 46 2 3 2 2 4" xfId="5270" xr:uid="{00000000-0005-0000-0000-000096140000}"/>
    <cellStyle name="Normal 46 2 3 2 2 4 2" xfId="15322" xr:uid="{00000000-0005-0000-0000-0000DA3B0000}"/>
    <cellStyle name="Normal 46 2 3 2 2 4 2 3" xfId="30420" xr:uid="{00000000-0005-0000-0000-0000D4760000}"/>
    <cellStyle name="Normal 46 2 3 2 2 4 3" xfId="10302" xr:uid="{00000000-0005-0000-0000-00003E280000}"/>
    <cellStyle name="Normal 46 2 3 2 2 4 3 3" xfId="25403" xr:uid="{00000000-0005-0000-0000-00003B630000}"/>
    <cellStyle name="Normal 46 2 3 2 2 4 5" xfId="20390" xr:uid="{00000000-0005-0000-0000-0000A64F0000}"/>
    <cellStyle name="Normal 46 2 3 2 2 5" xfId="11980" xr:uid="{00000000-0005-0000-0000-0000CC2E0000}"/>
    <cellStyle name="Normal 46 2 3 2 2 5 3" xfId="27078" xr:uid="{00000000-0005-0000-0000-0000C6690000}"/>
    <cellStyle name="Normal 46 2 3 2 2 6" xfId="6959" xr:uid="{00000000-0005-0000-0000-00002F1B0000}"/>
    <cellStyle name="Normal 46 2 3 2 2 6 3" xfId="22061" xr:uid="{00000000-0005-0000-0000-00002D560000}"/>
    <cellStyle name="Normal 46 2 3 2 2 8" xfId="17048" xr:uid="{00000000-0005-0000-0000-000098420000}"/>
    <cellStyle name="Normal 46 2 3 2 3" xfId="2306" xr:uid="{00000000-0005-0000-0000-000002090000}"/>
    <cellStyle name="Normal 46 2 3 2 3 2" xfId="3996" xr:uid="{00000000-0005-0000-0000-00009C0F0000}"/>
    <cellStyle name="Normal 46 2 3 2 3 2 2" xfId="14069" xr:uid="{00000000-0005-0000-0000-0000F5360000}"/>
    <cellStyle name="Normal 46 2 3 2 3 2 2 3" xfId="29167" xr:uid="{00000000-0005-0000-0000-0000EF710000}"/>
    <cellStyle name="Normal 46 2 3 2 3 2 3" xfId="9049" xr:uid="{00000000-0005-0000-0000-000059230000}"/>
    <cellStyle name="Normal 46 2 3 2 3 2 3 3" xfId="24150" xr:uid="{00000000-0005-0000-0000-0000565E0000}"/>
    <cellStyle name="Normal 46 2 3 2 3 2 5" xfId="19137" xr:uid="{00000000-0005-0000-0000-0000C14A0000}"/>
    <cellStyle name="Normal 46 2 3 2 3 3" xfId="5688" xr:uid="{00000000-0005-0000-0000-000038160000}"/>
    <cellStyle name="Normal 46 2 3 2 3 3 2" xfId="15740" xr:uid="{00000000-0005-0000-0000-00007C3D0000}"/>
    <cellStyle name="Normal 46 2 3 2 3 3 3" xfId="10720" xr:uid="{00000000-0005-0000-0000-0000E0290000}"/>
    <cellStyle name="Normal 46 2 3 2 3 3 3 3" xfId="25821" xr:uid="{00000000-0005-0000-0000-0000DD640000}"/>
    <cellStyle name="Normal 46 2 3 2 3 3 5" xfId="20808" xr:uid="{00000000-0005-0000-0000-000048510000}"/>
    <cellStyle name="Normal 46 2 3 2 3 4" xfId="12398" xr:uid="{00000000-0005-0000-0000-00006E300000}"/>
    <cellStyle name="Normal 46 2 3 2 3 4 3" xfId="27496" xr:uid="{00000000-0005-0000-0000-0000686B0000}"/>
    <cellStyle name="Normal 46 2 3 2 3 5" xfId="7377" xr:uid="{00000000-0005-0000-0000-0000D11C0000}"/>
    <cellStyle name="Normal 46 2 3 2 3 5 3" xfId="22479" xr:uid="{00000000-0005-0000-0000-0000CF570000}"/>
    <cellStyle name="Normal 46 2 3 2 3 7" xfId="17466" xr:uid="{00000000-0005-0000-0000-00003A440000}"/>
    <cellStyle name="Normal 46 2 3 2 4" xfId="3159" xr:uid="{00000000-0005-0000-0000-0000570C0000}"/>
    <cellStyle name="Normal 46 2 3 2 4 2" xfId="13233" xr:uid="{00000000-0005-0000-0000-0000B1330000}"/>
    <cellStyle name="Normal 46 2 3 2 4 2 3" xfId="28331" xr:uid="{00000000-0005-0000-0000-0000AB6E0000}"/>
    <cellStyle name="Normal 46 2 3 2 4 3" xfId="8213" xr:uid="{00000000-0005-0000-0000-000015200000}"/>
    <cellStyle name="Normal 46 2 3 2 4 3 3" xfId="23314" xr:uid="{00000000-0005-0000-0000-0000125B0000}"/>
    <cellStyle name="Normal 46 2 3 2 4 5" xfId="18301" xr:uid="{00000000-0005-0000-0000-00007D470000}"/>
    <cellStyle name="Normal 46 2 3 2 5" xfId="4852" xr:uid="{00000000-0005-0000-0000-0000F4120000}"/>
    <cellStyle name="Normal 46 2 3 2 5 2" xfId="14904" xr:uid="{00000000-0005-0000-0000-0000383A0000}"/>
    <cellStyle name="Normal 46 2 3 2 5 2 3" xfId="30002" xr:uid="{00000000-0005-0000-0000-000032750000}"/>
    <cellStyle name="Normal 46 2 3 2 5 3" xfId="9884" xr:uid="{00000000-0005-0000-0000-00009C260000}"/>
    <cellStyle name="Normal 46 2 3 2 5 3 3" xfId="24985" xr:uid="{00000000-0005-0000-0000-000099610000}"/>
    <cellStyle name="Normal 46 2 3 2 5 5" xfId="19972" xr:uid="{00000000-0005-0000-0000-0000044E0000}"/>
    <cellStyle name="Normal 46 2 3 2 6" xfId="11562" xr:uid="{00000000-0005-0000-0000-00002A2D0000}"/>
    <cellStyle name="Normal 46 2 3 2 6 3" xfId="26660" xr:uid="{00000000-0005-0000-0000-000024680000}"/>
    <cellStyle name="Normal 46 2 3 2 7" xfId="6541" xr:uid="{00000000-0005-0000-0000-00008D190000}"/>
    <cellStyle name="Normal 46 2 3 2 7 3" xfId="21643" xr:uid="{00000000-0005-0000-0000-00008B540000}"/>
    <cellStyle name="Normal 46 2 3 2 9" xfId="16630" xr:uid="{00000000-0005-0000-0000-0000F6400000}"/>
    <cellStyle name="Normal 46 2 3 3" xfId="1677" xr:uid="{00000000-0005-0000-0000-00008D060000}"/>
    <cellStyle name="Normal 46 2 3 3 2" xfId="2516" xr:uid="{00000000-0005-0000-0000-0000D4090000}"/>
    <cellStyle name="Normal 46 2 3 3 2 2" xfId="4206" xr:uid="{00000000-0005-0000-0000-00006E100000}"/>
    <cellStyle name="Normal 46 2 3 3 2 2 2" xfId="14279" xr:uid="{00000000-0005-0000-0000-0000C7370000}"/>
    <cellStyle name="Normal 46 2 3 3 2 2 2 3" xfId="29377" xr:uid="{00000000-0005-0000-0000-0000C1720000}"/>
    <cellStyle name="Normal 46 2 3 3 2 2 3" xfId="9259" xr:uid="{00000000-0005-0000-0000-00002B240000}"/>
    <cellStyle name="Normal 46 2 3 3 2 2 3 3" xfId="24360" xr:uid="{00000000-0005-0000-0000-0000285F0000}"/>
    <cellStyle name="Normal 46 2 3 3 2 2 5" xfId="19347" xr:uid="{00000000-0005-0000-0000-0000934B0000}"/>
    <cellStyle name="Normal 46 2 3 3 2 3" xfId="5898" xr:uid="{00000000-0005-0000-0000-00000A170000}"/>
    <cellStyle name="Normal 46 2 3 3 2 3 2" xfId="15950" xr:uid="{00000000-0005-0000-0000-00004E3E0000}"/>
    <cellStyle name="Normal 46 2 3 3 2 3 3" xfId="10930" xr:uid="{00000000-0005-0000-0000-0000B22A0000}"/>
    <cellStyle name="Normal 46 2 3 3 2 3 3 3" xfId="26031" xr:uid="{00000000-0005-0000-0000-0000AF650000}"/>
    <cellStyle name="Normal 46 2 3 3 2 3 5" xfId="21018" xr:uid="{00000000-0005-0000-0000-00001A520000}"/>
    <cellStyle name="Normal 46 2 3 3 2 4" xfId="12608" xr:uid="{00000000-0005-0000-0000-000040310000}"/>
    <cellStyle name="Normal 46 2 3 3 2 4 3" xfId="27706" xr:uid="{00000000-0005-0000-0000-00003A6C0000}"/>
    <cellStyle name="Normal 46 2 3 3 2 5" xfId="7587" xr:uid="{00000000-0005-0000-0000-0000A31D0000}"/>
    <cellStyle name="Normal 46 2 3 3 2 5 3" xfId="22689" xr:uid="{00000000-0005-0000-0000-0000A1580000}"/>
    <cellStyle name="Normal 46 2 3 3 2 7" xfId="17676" xr:uid="{00000000-0005-0000-0000-00000C450000}"/>
    <cellStyle name="Normal 46 2 3 3 3" xfId="3369" xr:uid="{00000000-0005-0000-0000-0000290D0000}"/>
    <cellStyle name="Normal 46 2 3 3 3 2" xfId="13443" xr:uid="{00000000-0005-0000-0000-000083340000}"/>
    <cellStyle name="Normal 46 2 3 3 3 2 3" xfId="28541" xr:uid="{00000000-0005-0000-0000-00007D6F0000}"/>
    <cellStyle name="Normal 46 2 3 3 3 3" xfId="8423" xr:uid="{00000000-0005-0000-0000-0000E7200000}"/>
    <cellStyle name="Normal 46 2 3 3 3 3 3" xfId="23524" xr:uid="{00000000-0005-0000-0000-0000E45B0000}"/>
    <cellStyle name="Normal 46 2 3 3 3 5" xfId="18511" xr:uid="{00000000-0005-0000-0000-00004F480000}"/>
    <cellStyle name="Normal 46 2 3 3 4" xfId="5062" xr:uid="{00000000-0005-0000-0000-0000C6130000}"/>
    <cellStyle name="Normal 46 2 3 3 4 2" xfId="15114" xr:uid="{00000000-0005-0000-0000-00000A3B0000}"/>
    <cellStyle name="Normal 46 2 3 3 4 2 3" xfId="30212" xr:uid="{00000000-0005-0000-0000-000004760000}"/>
    <cellStyle name="Normal 46 2 3 3 4 3" xfId="10094" xr:uid="{00000000-0005-0000-0000-00006E270000}"/>
    <cellStyle name="Normal 46 2 3 3 4 3 3" xfId="25195" xr:uid="{00000000-0005-0000-0000-00006B620000}"/>
    <cellStyle name="Normal 46 2 3 3 4 5" xfId="20182" xr:uid="{00000000-0005-0000-0000-0000D64E0000}"/>
    <cellStyle name="Normal 46 2 3 3 5" xfId="11772" xr:uid="{00000000-0005-0000-0000-0000FC2D0000}"/>
    <cellStyle name="Normal 46 2 3 3 5 3" xfId="26870" xr:uid="{00000000-0005-0000-0000-0000F6680000}"/>
    <cellStyle name="Normal 46 2 3 3 6" xfId="6751" xr:uid="{00000000-0005-0000-0000-00005F1A0000}"/>
    <cellStyle name="Normal 46 2 3 3 6 3" xfId="21853" xr:uid="{00000000-0005-0000-0000-00005D550000}"/>
    <cellStyle name="Normal 46 2 3 3 8" xfId="16840" xr:uid="{00000000-0005-0000-0000-0000C8410000}"/>
    <cellStyle name="Normal 46 2 3 4" xfId="2098" xr:uid="{00000000-0005-0000-0000-000032080000}"/>
    <cellStyle name="Normal 46 2 3 4 2" xfId="3788" xr:uid="{00000000-0005-0000-0000-0000CC0E0000}"/>
    <cellStyle name="Normal 46 2 3 4 2 2" xfId="13861" xr:uid="{00000000-0005-0000-0000-000025360000}"/>
    <cellStyle name="Normal 46 2 3 4 2 2 3" xfId="28959" xr:uid="{00000000-0005-0000-0000-00001F710000}"/>
    <cellStyle name="Normal 46 2 3 4 2 3" xfId="8841" xr:uid="{00000000-0005-0000-0000-000089220000}"/>
    <cellStyle name="Normal 46 2 3 4 2 3 3" xfId="23942" xr:uid="{00000000-0005-0000-0000-0000865D0000}"/>
    <cellStyle name="Normal 46 2 3 4 2 5" xfId="18929" xr:uid="{00000000-0005-0000-0000-0000F1490000}"/>
    <cellStyle name="Normal 46 2 3 4 3" xfId="5480" xr:uid="{00000000-0005-0000-0000-000068150000}"/>
    <cellStyle name="Normal 46 2 3 4 3 2" xfId="15532" xr:uid="{00000000-0005-0000-0000-0000AC3C0000}"/>
    <cellStyle name="Normal 46 2 3 4 3 2 3" xfId="30630" xr:uid="{00000000-0005-0000-0000-0000A6770000}"/>
    <cellStyle name="Normal 46 2 3 4 3 3" xfId="10512" xr:uid="{00000000-0005-0000-0000-000010290000}"/>
    <cellStyle name="Normal 46 2 3 4 3 3 3" xfId="25613" xr:uid="{00000000-0005-0000-0000-00000D640000}"/>
    <cellStyle name="Normal 46 2 3 4 3 5" xfId="20600" xr:uid="{00000000-0005-0000-0000-000078500000}"/>
    <cellStyle name="Normal 46 2 3 4 4" xfId="12190" xr:uid="{00000000-0005-0000-0000-00009E2F0000}"/>
    <cellStyle name="Normal 46 2 3 4 4 3" xfId="27288" xr:uid="{00000000-0005-0000-0000-0000986A0000}"/>
    <cellStyle name="Normal 46 2 3 4 5" xfId="7169" xr:uid="{00000000-0005-0000-0000-0000011C0000}"/>
    <cellStyle name="Normal 46 2 3 4 5 3" xfId="22271" xr:uid="{00000000-0005-0000-0000-0000FF560000}"/>
    <cellStyle name="Normal 46 2 3 4 7" xfId="17258" xr:uid="{00000000-0005-0000-0000-00006A430000}"/>
    <cellStyle name="Normal 46 2 3 5" xfId="2951" xr:uid="{00000000-0005-0000-0000-0000870B0000}"/>
    <cellStyle name="Normal 46 2 3 5 2" xfId="13025" xr:uid="{00000000-0005-0000-0000-0000E1320000}"/>
    <cellStyle name="Normal 46 2 3 5 2 3" xfId="28123" xr:uid="{00000000-0005-0000-0000-0000DB6D0000}"/>
    <cellStyle name="Normal 46 2 3 5 3" xfId="8005" xr:uid="{00000000-0005-0000-0000-0000451F0000}"/>
    <cellStyle name="Normal 46 2 3 5 3 3" xfId="23106" xr:uid="{00000000-0005-0000-0000-0000425A0000}"/>
    <cellStyle name="Normal 46 2 3 5 5" xfId="18093" xr:uid="{00000000-0005-0000-0000-0000AD460000}"/>
    <cellStyle name="Normal 46 2 3 6" xfId="4644" xr:uid="{00000000-0005-0000-0000-000024120000}"/>
    <cellStyle name="Normal 46 2 3 6 2" xfId="14696" xr:uid="{00000000-0005-0000-0000-000068390000}"/>
    <cellStyle name="Normal 46 2 3 6 2 3" xfId="29794" xr:uid="{00000000-0005-0000-0000-000062740000}"/>
    <cellStyle name="Normal 46 2 3 6 3" xfId="9676" xr:uid="{00000000-0005-0000-0000-0000CC250000}"/>
    <cellStyle name="Normal 46 2 3 6 3 3" xfId="24777" xr:uid="{00000000-0005-0000-0000-0000C9600000}"/>
    <cellStyle name="Normal 46 2 3 6 5" xfId="19764" xr:uid="{00000000-0005-0000-0000-0000344D0000}"/>
    <cellStyle name="Normal 46 2 3 7" xfId="11354" xr:uid="{00000000-0005-0000-0000-00005A2C0000}"/>
    <cellStyle name="Normal 46 2 3 7 3" xfId="26452" xr:uid="{00000000-0005-0000-0000-000054670000}"/>
    <cellStyle name="Normal 46 2 3 8" xfId="6333" xr:uid="{00000000-0005-0000-0000-0000BD180000}"/>
    <cellStyle name="Normal 46 2 3 8 3" xfId="21435" xr:uid="{00000000-0005-0000-0000-0000BB530000}"/>
    <cellStyle name="Normal 46 2 4" xfId="1358" xr:uid="{00000000-0005-0000-0000-00004E050000}"/>
    <cellStyle name="Normal 46 2 4 2" xfId="1781" xr:uid="{00000000-0005-0000-0000-0000F5060000}"/>
    <cellStyle name="Normal 46 2 4 2 2" xfId="2620" xr:uid="{00000000-0005-0000-0000-00003C0A0000}"/>
    <cellStyle name="Normal 46 2 4 2 2 2" xfId="4310" xr:uid="{00000000-0005-0000-0000-0000D6100000}"/>
    <cellStyle name="Normal 46 2 4 2 2 2 2" xfId="14383" xr:uid="{00000000-0005-0000-0000-00002F380000}"/>
    <cellStyle name="Normal 46 2 4 2 2 2 2 3" xfId="29481" xr:uid="{00000000-0005-0000-0000-000029730000}"/>
    <cellStyle name="Normal 46 2 4 2 2 2 3" xfId="9363" xr:uid="{00000000-0005-0000-0000-000093240000}"/>
    <cellStyle name="Normal 46 2 4 2 2 2 3 3" xfId="24464" xr:uid="{00000000-0005-0000-0000-0000905F0000}"/>
    <cellStyle name="Normal 46 2 4 2 2 2 5" xfId="19451" xr:uid="{00000000-0005-0000-0000-0000FB4B0000}"/>
    <cellStyle name="Normal 46 2 4 2 2 3" xfId="6002" xr:uid="{00000000-0005-0000-0000-000072170000}"/>
    <cellStyle name="Normal 46 2 4 2 2 3 2" xfId="16054" xr:uid="{00000000-0005-0000-0000-0000B63E0000}"/>
    <cellStyle name="Normal 46 2 4 2 2 3 3" xfId="11034" xr:uid="{00000000-0005-0000-0000-00001A2B0000}"/>
    <cellStyle name="Normal 46 2 4 2 2 3 3 3" xfId="26135" xr:uid="{00000000-0005-0000-0000-000017660000}"/>
    <cellStyle name="Normal 46 2 4 2 2 3 5" xfId="21122" xr:uid="{00000000-0005-0000-0000-000082520000}"/>
    <cellStyle name="Normal 46 2 4 2 2 4" xfId="12712" xr:uid="{00000000-0005-0000-0000-0000A8310000}"/>
    <cellStyle name="Normal 46 2 4 2 2 4 3" xfId="27810" xr:uid="{00000000-0005-0000-0000-0000A26C0000}"/>
    <cellStyle name="Normal 46 2 4 2 2 5" xfId="7691" xr:uid="{00000000-0005-0000-0000-00000B1E0000}"/>
    <cellStyle name="Normal 46 2 4 2 2 5 3" xfId="22793" xr:uid="{00000000-0005-0000-0000-000009590000}"/>
    <cellStyle name="Normal 46 2 4 2 2 7" xfId="17780" xr:uid="{00000000-0005-0000-0000-000074450000}"/>
    <cellStyle name="Normal 46 2 4 2 3" xfId="3473" xr:uid="{00000000-0005-0000-0000-0000910D0000}"/>
    <cellStyle name="Normal 46 2 4 2 3 2" xfId="13547" xr:uid="{00000000-0005-0000-0000-0000EB340000}"/>
    <cellStyle name="Normal 46 2 4 2 3 2 3" xfId="28645" xr:uid="{00000000-0005-0000-0000-0000E56F0000}"/>
    <cellStyle name="Normal 46 2 4 2 3 3" xfId="8527" xr:uid="{00000000-0005-0000-0000-00004F210000}"/>
    <cellStyle name="Normal 46 2 4 2 3 3 3" xfId="23628" xr:uid="{00000000-0005-0000-0000-00004C5C0000}"/>
    <cellStyle name="Normal 46 2 4 2 3 5" xfId="18615" xr:uid="{00000000-0005-0000-0000-0000B7480000}"/>
    <cellStyle name="Normal 46 2 4 2 4" xfId="5166" xr:uid="{00000000-0005-0000-0000-00002E140000}"/>
    <cellStyle name="Normal 46 2 4 2 4 2" xfId="15218" xr:uid="{00000000-0005-0000-0000-0000723B0000}"/>
    <cellStyle name="Normal 46 2 4 2 4 2 3" xfId="30316" xr:uid="{00000000-0005-0000-0000-00006C760000}"/>
    <cellStyle name="Normal 46 2 4 2 4 3" xfId="10198" xr:uid="{00000000-0005-0000-0000-0000D6270000}"/>
    <cellStyle name="Normal 46 2 4 2 4 3 3" xfId="25299" xr:uid="{00000000-0005-0000-0000-0000D3620000}"/>
    <cellStyle name="Normal 46 2 4 2 4 5" xfId="20286" xr:uid="{00000000-0005-0000-0000-00003E4F0000}"/>
    <cellStyle name="Normal 46 2 4 2 5" xfId="11876" xr:uid="{00000000-0005-0000-0000-0000642E0000}"/>
    <cellStyle name="Normal 46 2 4 2 5 3" xfId="26974" xr:uid="{00000000-0005-0000-0000-00005E690000}"/>
    <cellStyle name="Normal 46 2 4 2 6" xfId="6855" xr:uid="{00000000-0005-0000-0000-0000C71A0000}"/>
    <cellStyle name="Normal 46 2 4 2 6 3" xfId="21957" xr:uid="{00000000-0005-0000-0000-0000C5550000}"/>
    <cellStyle name="Normal 46 2 4 2 8" xfId="16944" xr:uid="{00000000-0005-0000-0000-000030420000}"/>
    <cellStyle name="Normal 46 2 4 3" xfId="2202" xr:uid="{00000000-0005-0000-0000-00009A080000}"/>
    <cellStyle name="Normal 46 2 4 3 2" xfId="3892" xr:uid="{00000000-0005-0000-0000-0000340F0000}"/>
    <cellStyle name="Normal 46 2 4 3 2 2" xfId="13965" xr:uid="{00000000-0005-0000-0000-00008D360000}"/>
    <cellStyle name="Normal 46 2 4 3 2 2 3" xfId="29063" xr:uid="{00000000-0005-0000-0000-000087710000}"/>
    <cellStyle name="Normal 46 2 4 3 2 3" xfId="8945" xr:uid="{00000000-0005-0000-0000-0000F1220000}"/>
    <cellStyle name="Normal 46 2 4 3 2 3 3" xfId="24046" xr:uid="{00000000-0005-0000-0000-0000EE5D0000}"/>
    <cellStyle name="Normal 46 2 4 3 2 5" xfId="19033" xr:uid="{00000000-0005-0000-0000-0000594A0000}"/>
    <cellStyle name="Normal 46 2 4 3 3" xfId="5584" xr:uid="{00000000-0005-0000-0000-0000D0150000}"/>
    <cellStyle name="Normal 46 2 4 3 3 2" xfId="15636" xr:uid="{00000000-0005-0000-0000-0000143D0000}"/>
    <cellStyle name="Normal 46 2 4 3 3 3" xfId="10616" xr:uid="{00000000-0005-0000-0000-000078290000}"/>
    <cellStyle name="Normal 46 2 4 3 3 3 3" xfId="25717" xr:uid="{00000000-0005-0000-0000-000075640000}"/>
    <cellStyle name="Normal 46 2 4 3 3 5" xfId="20704" xr:uid="{00000000-0005-0000-0000-0000E0500000}"/>
    <cellStyle name="Normal 46 2 4 3 4" xfId="12294" xr:uid="{00000000-0005-0000-0000-000006300000}"/>
    <cellStyle name="Normal 46 2 4 3 4 3" xfId="27392" xr:uid="{00000000-0005-0000-0000-0000006B0000}"/>
    <cellStyle name="Normal 46 2 4 3 5" xfId="7273" xr:uid="{00000000-0005-0000-0000-0000691C0000}"/>
    <cellStyle name="Normal 46 2 4 3 5 3" xfId="22375" xr:uid="{00000000-0005-0000-0000-000067570000}"/>
    <cellStyle name="Normal 46 2 4 3 7" xfId="17362" xr:uid="{00000000-0005-0000-0000-0000D2430000}"/>
    <cellStyle name="Normal 46 2 4 4" xfId="3055" xr:uid="{00000000-0005-0000-0000-0000EF0B0000}"/>
    <cellStyle name="Normal 46 2 4 4 2" xfId="13129" xr:uid="{00000000-0005-0000-0000-000049330000}"/>
    <cellStyle name="Normal 46 2 4 4 2 3" xfId="28227" xr:uid="{00000000-0005-0000-0000-0000436E0000}"/>
    <cellStyle name="Normal 46 2 4 4 3" xfId="8109" xr:uid="{00000000-0005-0000-0000-0000AD1F0000}"/>
    <cellStyle name="Normal 46 2 4 4 3 3" xfId="23210" xr:uid="{00000000-0005-0000-0000-0000AA5A0000}"/>
    <cellStyle name="Normal 46 2 4 4 5" xfId="18197" xr:uid="{00000000-0005-0000-0000-000015470000}"/>
    <cellStyle name="Normal 46 2 4 5" xfId="4748" xr:uid="{00000000-0005-0000-0000-00008C120000}"/>
    <cellStyle name="Normal 46 2 4 5 2" xfId="14800" xr:uid="{00000000-0005-0000-0000-0000D0390000}"/>
    <cellStyle name="Normal 46 2 4 5 2 3" xfId="29898" xr:uid="{00000000-0005-0000-0000-0000CA740000}"/>
    <cellStyle name="Normal 46 2 4 5 3" xfId="9780" xr:uid="{00000000-0005-0000-0000-000034260000}"/>
    <cellStyle name="Normal 46 2 4 5 3 3" xfId="24881" xr:uid="{00000000-0005-0000-0000-000031610000}"/>
    <cellStyle name="Normal 46 2 4 5 5" xfId="19868" xr:uid="{00000000-0005-0000-0000-00009C4D0000}"/>
    <cellStyle name="Normal 46 2 4 6" xfId="11458" xr:uid="{00000000-0005-0000-0000-0000C22C0000}"/>
    <cellStyle name="Normal 46 2 4 6 3" xfId="26556" xr:uid="{00000000-0005-0000-0000-0000BC670000}"/>
    <cellStyle name="Normal 46 2 4 7" xfId="6437" xr:uid="{00000000-0005-0000-0000-000025190000}"/>
    <cellStyle name="Normal 46 2 4 7 3" xfId="21539" xr:uid="{00000000-0005-0000-0000-000023540000}"/>
    <cellStyle name="Normal 46 2 4 9" xfId="16526" xr:uid="{00000000-0005-0000-0000-00008E400000}"/>
    <cellStyle name="Normal 46 2 5" xfId="1571" xr:uid="{00000000-0005-0000-0000-000023060000}"/>
    <cellStyle name="Normal 46 2 5 2" xfId="2412" xr:uid="{00000000-0005-0000-0000-00006C090000}"/>
    <cellStyle name="Normal 46 2 5 2 2" xfId="4102" xr:uid="{00000000-0005-0000-0000-000006100000}"/>
    <cellStyle name="Normal 46 2 5 2 2 2" xfId="14175" xr:uid="{00000000-0005-0000-0000-00005F370000}"/>
    <cellStyle name="Normal 46 2 5 2 2 2 3" xfId="29273" xr:uid="{00000000-0005-0000-0000-000059720000}"/>
    <cellStyle name="Normal 46 2 5 2 2 3" xfId="9155" xr:uid="{00000000-0005-0000-0000-0000C3230000}"/>
    <cellStyle name="Normal 46 2 5 2 2 3 3" xfId="24256" xr:uid="{00000000-0005-0000-0000-0000C05E0000}"/>
    <cellStyle name="Normal 46 2 5 2 2 5" xfId="19243" xr:uid="{00000000-0005-0000-0000-00002B4B0000}"/>
    <cellStyle name="Normal 46 2 5 2 3" xfId="5794" xr:uid="{00000000-0005-0000-0000-0000A2160000}"/>
    <cellStyle name="Normal 46 2 5 2 3 2" xfId="15846" xr:uid="{00000000-0005-0000-0000-0000E63D0000}"/>
    <cellStyle name="Normal 46 2 5 2 3 3" xfId="10826" xr:uid="{00000000-0005-0000-0000-00004A2A0000}"/>
    <cellStyle name="Normal 46 2 5 2 3 3 3" xfId="25927" xr:uid="{00000000-0005-0000-0000-000047650000}"/>
    <cellStyle name="Normal 46 2 5 2 3 5" xfId="20914" xr:uid="{00000000-0005-0000-0000-0000B2510000}"/>
    <cellStyle name="Normal 46 2 5 2 4" xfId="12504" xr:uid="{00000000-0005-0000-0000-0000D8300000}"/>
    <cellStyle name="Normal 46 2 5 2 4 3" xfId="27602" xr:uid="{00000000-0005-0000-0000-0000D26B0000}"/>
    <cellStyle name="Normal 46 2 5 2 5" xfId="7483" xr:uid="{00000000-0005-0000-0000-00003B1D0000}"/>
    <cellStyle name="Normal 46 2 5 2 5 3" xfId="22585" xr:uid="{00000000-0005-0000-0000-000039580000}"/>
    <cellStyle name="Normal 46 2 5 2 7" xfId="17572" xr:uid="{00000000-0005-0000-0000-0000A4440000}"/>
    <cellStyle name="Normal 46 2 5 3" xfId="3265" xr:uid="{00000000-0005-0000-0000-0000C10C0000}"/>
    <cellStyle name="Normal 46 2 5 3 2" xfId="13339" xr:uid="{00000000-0005-0000-0000-00001B340000}"/>
    <cellStyle name="Normal 46 2 5 3 2 3" xfId="28437" xr:uid="{00000000-0005-0000-0000-0000156F0000}"/>
    <cellStyle name="Normal 46 2 5 3 3" xfId="8319" xr:uid="{00000000-0005-0000-0000-00007F200000}"/>
    <cellStyle name="Normal 46 2 5 3 3 3" xfId="23420" xr:uid="{00000000-0005-0000-0000-00007C5B0000}"/>
    <cellStyle name="Normal 46 2 5 3 5" xfId="18407" xr:uid="{00000000-0005-0000-0000-0000E7470000}"/>
    <cellStyle name="Normal 46 2 5 4" xfId="4958" xr:uid="{00000000-0005-0000-0000-00005E130000}"/>
    <cellStyle name="Normal 46 2 5 4 2" xfId="15010" xr:uid="{00000000-0005-0000-0000-0000A23A0000}"/>
    <cellStyle name="Normal 46 2 5 4 2 3" xfId="30108" xr:uid="{00000000-0005-0000-0000-00009C750000}"/>
    <cellStyle name="Normal 46 2 5 4 3" xfId="9990" xr:uid="{00000000-0005-0000-0000-000006270000}"/>
    <cellStyle name="Normal 46 2 5 4 3 3" xfId="25091" xr:uid="{00000000-0005-0000-0000-000003620000}"/>
    <cellStyle name="Normal 46 2 5 4 5" xfId="20078" xr:uid="{00000000-0005-0000-0000-00006E4E0000}"/>
    <cellStyle name="Normal 46 2 5 5" xfId="11668" xr:uid="{00000000-0005-0000-0000-0000942D0000}"/>
    <cellStyle name="Normal 46 2 5 5 3" xfId="26766" xr:uid="{00000000-0005-0000-0000-00008E680000}"/>
    <cellStyle name="Normal 46 2 5 6" xfId="6647" xr:uid="{00000000-0005-0000-0000-0000F7190000}"/>
    <cellStyle name="Normal 46 2 5 6 3" xfId="21749" xr:uid="{00000000-0005-0000-0000-0000F5540000}"/>
    <cellStyle name="Normal 46 2 5 8" xfId="16736" xr:uid="{00000000-0005-0000-0000-000060410000}"/>
    <cellStyle name="Normal 46 2 6" xfId="1992" xr:uid="{00000000-0005-0000-0000-0000C8070000}"/>
    <cellStyle name="Normal 46 2 6 2" xfId="3684" xr:uid="{00000000-0005-0000-0000-0000640E0000}"/>
    <cellStyle name="Normal 46 2 6 2 2" xfId="13757" xr:uid="{00000000-0005-0000-0000-0000BD350000}"/>
    <cellStyle name="Normal 46 2 6 2 2 3" xfId="28855" xr:uid="{00000000-0005-0000-0000-0000B7700000}"/>
    <cellStyle name="Normal 46 2 6 2 3" xfId="8737" xr:uid="{00000000-0005-0000-0000-000021220000}"/>
    <cellStyle name="Normal 46 2 6 2 3 3" xfId="23838" xr:uid="{00000000-0005-0000-0000-00001E5D0000}"/>
    <cellStyle name="Normal 46 2 6 2 5" xfId="18825" xr:uid="{00000000-0005-0000-0000-000089490000}"/>
    <cellStyle name="Normal 46 2 6 3" xfId="5376" xr:uid="{00000000-0005-0000-0000-000000150000}"/>
    <cellStyle name="Normal 46 2 6 3 2" xfId="15428" xr:uid="{00000000-0005-0000-0000-0000443C0000}"/>
    <cellStyle name="Normal 46 2 6 3 2 3" xfId="30526" xr:uid="{00000000-0005-0000-0000-00003E770000}"/>
    <cellStyle name="Normal 46 2 6 3 3" xfId="10408" xr:uid="{00000000-0005-0000-0000-0000A8280000}"/>
    <cellStyle name="Normal 46 2 6 3 3 3" xfId="25509" xr:uid="{00000000-0005-0000-0000-0000A5630000}"/>
    <cellStyle name="Normal 46 2 6 3 5" xfId="20496" xr:uid="{00000000-0005-0000-0000-000010500000}"/>
    <cellStyle name="Normal 46 2 6 4" xfId="12086" xr:uid="{00000000-0005-0000-0000-0000362F0000}"/>
    <cellStyle name="Normal 46 2 6 4 3" xfId="27184" xr:uid="{00000000-0005-0000-0000-0000306A0000}"/>
    <cellStyle name="Normal 46 2 6 5" xfId="7065" xr:uid="{00000000-0005-0000-0000-0000991B0000}"/>
    <cellStyle name="Normal 46 2 6 5 3" xfId="22167" xr:uid="{00000000-0005-0000-0000-000097560000}"/>
    <cellStyle name="Normal 46 2 6 7" xfId="17154" xr:uid="{00000000-0005-0000-0000-000002430000}"/>
    <cellStyle name="Normal 46 2 7" xfId="2843" xr:uid="{00000000-0005-0000-0000-00001B0B0000}"/>
    <cellStyle name="Normal 46 2 7 2" xfId="12921" xr:uid="{00000000-0005-0000-0000-000079320000}"/>
    <cellStyle name="Normal 46 2 7 2 3" xfId="28019" xr:uid="{00000000-0005-0000-0000-0000736D0000}"/>
    <cellStyle name="Normal 46 2 7 3" xfId="7901" xr:uid="{00000000-0005-0000-0000-0000DD1E0000}"/>
    <cellStyle name="Normal 46 2 7 3 3" xfId="23002" xr:uid="{00000000-0005-0000-0000-0000DA590000}"/>
    <cellStyle name="Normal 46 2 7 5" xfId="17989" xr:uid="{00000000-0005-0000-0000-000045460000}"/>
    <cellStyle name="Normal 46 2 8" xfId="4537" xr:uid="{00000000-0005-0000-0000-0000B9110000}"/>
    <cellStyle name="Normal 46 2 8 2" xfId="14592" xr:uid="{00000000-0005-0000-0000-000000390000}"/>
    <cellStyle name="Normal 46 2 8 2 3" xfId="29690" xr:uid="{00000000-0005-0000-0000-0000FA730000}"/>
    <cellStyle name="Normal 46 2 8 3" xfId="9572" xr:uid="{00000000-0005-0000-0000-000064250000}"/>
    <cellStyle name="Normal 46 2 8 3 3" xfId="24673" xr:uid="{00000000-0005-0000-0000-000061600000}"/>
    <cellStyle name="Normal 46 2 8 5" xfId="19660" xr:uid="{00000000-0005-0000-0000-0000CC4C0000}"/>
    <cellStyle name="Normal 46 2 9" xfId="11248" xr:uid="{00000000-0005-0000-0000-0000F02B0000}"/>
    <cellStyle name="Normal 46 2 9 3" xfId="26348" xr:uid="{00000000-0005-0000-0000-0000EC660000}"/>
    <cellStyle name="Normal 47" xfId="366" xr:uid="{00000000-0005-0000-0000-00006E010000}"/>
    <cellStyle name="Normal 47 2" xfId="866" xr:uid="{00000000-0005-0000-0000-000062030000}"/>
    <cellStyle name="Normal 47 2 10" xfId="6228" xr:uid="{00000000-0005-0000-0000-000054180000}"/>
    <cellStyle name="Normal 47 2 10 3" xfId="21332" xr:uid="{00000000-0005-0000-0000-000054530000}"/>
    <cellStyle name="Normal 47 2 12" xfId="16317" xr:uid="{00000000-0005-0000-0000-0000BD3F0000}"/>
    <cellStyle name="Normal 47 2 2" xfId="1192" xr:uid="{00000000-0005-0000-0000-0000A8040000}"/>
    <cellStyle name="Normal 47 2 2 11" xfId="16371" xr:uid="{00000000-0005-0000-0000-0000F33F0000}"/>
    <cellStyle name="Normal 47 2 2 2" xfId="1300" xr:uid="{00000000-0005-0000-0000-000014050000}"/>
    <cellStyle name="Normal 47 2 2 2 10" xfId="16475" xr:uid="{00000000-0005-0000-0000-00005B400000}"/>
    <cellStyle name="Normal 47 2 2 2 2" xfId="1517" xr:uid="{00000000-0005-0000-0000-0000ED050000}"/>
    <cellStyle name="Normal 47 2 2 2 2 2" xfId="1938" xr:uid="{00000000-0005-0000-0000-000092070000}"/>
    <cellStyle name="Normal 47 2 2 2 2 2 2" xfId="2777" xr:uid="{00000000-0005-0000-0000-0000D90A0000}"/>
    <cellStyle name="Normal 47 2 2 2 2 2 2 2" xfId="4467" xr:uid="{00000000-0005-0000-0000-000073110000}"/>
    <cellStyle name="Normal 47 2 2 2 2 2 2 2 2" xfId="14540" xr:uid="{00000000-0005-0000-0000-0000CC380000}"/>
    <cellStyle name="Normal 47 2 2 2 2 2 2 2 2 3" xfId="29638" xr:uid="{00000000-0005-0000-0000-0000C6730000}"/>
    <cellStyle name="Normal 47 2 2 2 2 2 2 2 3" xfId="9520" xr:uid="{00000000-0005-0000-0000-000030250000}"/>
    <cellStyle name="Normal 47 2 2 2 2 2 2 2 3 3" xfId="24621" xr:uid="{00000000-0005-0000-0000-00002D600000}"/>
    <cellStyle name="Normal 47 2 2 2 2 2 2 2 5" xfId="19608" xr:uid="{00000000-0005-0000-0000-0000984C0000}"/>
    <cellStyle name="Normal 47 2 2 2 2 2 2 3" xfId="6159" xr:uid="{00000000-0005-0000-0000-00000F180000}"/>
    <cellStyle name="Normal 47 2 2 2 2 2 2 3 2" xfId="16211" xr:uid="{00000000-0005-0000-0000-0000533F0000}"/>
    <cellStyle name="Normal 47 2 2 2 2 2 2 3 3" xfId="11191" xr:uid="{00000000-0005-0000-0000-0000B72B0000}"/>
    <cellStyle name="Normal 47 2 2 2 2 2 2 3 3 3" xfId="26292" xr:uid="{00000000-0005-0000-0000-0000B4660000}"/>
    <cellStyle name="Normal 47 2 2 2 2 2 2 3 5" xfId="21279" xr:uid="{00000000-0005-0000-0000-00001F530000}"/>
    <cellStyle name="Normal 47 2 2 2 2 2 2 4" xfId="12869" xr:uid="{00000000-0005-0000-0000-000045320000}"/>
    <cellStyle name="Normal 47 2 2 2 2 2 2 4 3" xfId="27967" xr:uid="{00000000-0005-0000-0000-00003F6D0000}"/>
    <cellStyle name="Normal 47 2 2 2 2 2 2 5" xfId="7848" xr:uid="{00000000-0005-0000-0000-0000A81E0000}"/>
    <cellStyle name="Normal 47 2 2 2 2 2 2 5 3" xfId="22950" xr:uid="{00000000-0005-0000-0000-0000A6590000}"/>
    <cellStyle name="Normal 47 2 2 2 2 2 2 7" xfId="17937" xr:uid="{00000000-0005-0000-0000-000011460000}"/>
    <cellStyle name="Normal 47 2 2 2 2 2 3" xfId="3630" xr:uid="{00000000-0005-0000-0000-00002E0E0000}"/>
    <cellStyle name="Normal 47 2 2 2 2 2 3 2" xfId="13704" xr:uid="{00000000-0005-0000-0000-000088350000}"/>
    <cellStyle name="Normal 47 2 2 2 2 2 3 2 3" xfId="28802" xr:uid="{00000000-0005-0000-0000-000082700000}"/>
    <cellStyle name="Normal 47 2 2 2 2 2 3 3" xfId="8684" xr:uid="{00000000-0005-0000-0000-0000EC210000}"/>
    <cellStyle name="Normal 47 2 2 2 2 2 3 3 3" xfId="23785" xr:uid="{00000000-0005-0000-0000-0000E95C0000}"/>
    <cellStyle name="Normal 47 2 2 2 2 2 3 5" xfId="18772" xr:uid="{00000000-0005-0000-0000-000054490000}"/>
    <cellStyle name="Normal 47 2 2 2 2 2 4" xfId="5323" xr:uid="{00000000-0005-0000-0000-0000CB140000}"/>
    <cellStyle name="Normal 47 2 2 2 2 2 4 2" xfId="15375" xr:uid="{00000000-0005-0000-0000-00000F3C0000}"/>
    <cellStyle name="Normal 47 2 2 2 2 2 4 2 3" xfId="30473" xr:uid="{00000000-0005-0000-0000-000009770000}"/>
    <cellStyle name="Normal 47 2 2 2 2 2 4 3" xfId="10355" xr:uid="{00000000-0005-0000-0000-000073280000}"/>
    <cellStyle name="Normal 47 2 2 2 2 2 4 3 3" xfId="25456" xr:uid="{00000000-0005-0000-0000-000070630000}"/>
    <cellStyle name="Normal 47 2 2 2 2 2 4 5" xfId="20443" xr:uid="{00000000-0005-0000-0000-0000DB4F0000}"/>
    <cellStyle name="Normal 47 2 2 2 2 2 5" xfId="12033" xr:uid="{00000000-0005-0000-0000-0000012F0000}"/>
    <cellStyle name="Normal 47 2 2 2 2 2 5 3" xfId="27131" xr:uid="{00000000-0005-0000-0000-0000FB690000}"/>
    <cellStyle name="Normal 47 2 2 2 2 2 6" xfId="7012" xr:uid="{00000000-0005-0000-0000-0000641B0000}"/>
    <cellStyle name="Normal 47 2 2 2 2 2 6 3" xfId="22114" xr:uid="{00000000-0005-0000-0000-000062560000}"/>
    <cellStyle name="Normal 47 2 2 2 2 2 8" xfId="17101" xr:uid="{00000000-0005-0000-0000-0000CD420000}"/>
    <cellStyle name="Normal 47 2 2 2 2 3" xfId="2359" xr:uid="{00000000-0005-0000-0000-000037090000}"/>
    <cellStyle name="Normal 47 2 2 2 2 3 2" xfId="4049" xr:uid="{00000000-0005-0000-0000-0000D10F0000}"/>
    <cellStyle name="Normal 47 2 2 2 2 3 2 2" xfId="14122" xr:uid="{00000000-0005-0000-0000-00002A370000}"/>
    <cellStyle name="Normal 47 2 2 2 2 3 2 2 3" xfId="29220" xr:uid="{00000000-0005-0000-0000-000024720000}"/>
    <cellStyle name="Normal 47 2 2 2 2 3 2 3" xfId="9102" xr:uid="{00000000-0005-0000-0000-00008E230000}"/>
    <cellStyle name="Normal 47 2 2 2 2 3 2 3 3" xfId="24203" xr:uid="{00000000-0005-0000-0000-00008B5E0000}"/>
    <cellStyle name="Normal 47 2 2 2 2 3 2 5" xfId="19190" xr:uid="{00000000-0005-0000-0000-0000F64A0000}"/>
    <cellStyle name="Normal 47 2 2 2 2 3 3" xfId="5741" xr:uid="{00000000-0005-0000-0000-00006D160000}"/>
    <cellStyle name="Normal 47 2 2 2 2 3 3 2" xfId="15793" xr:uid="{00000000-0005-0000-0000-0000B13D0000}"/>
    <cellStyle name="Normal 47 2 2 2 2 3 3 3" xfId="10773" xr:uid="{00000000-0005-0000-0000-0000152A0000}"/>
    <cellStyle name="Normal 47 2 2 2 2 3 3 3 3" xfId="25874" xr:uid="{00000000-0005-0000-0000-000012650000}"/>
    <cellStyle name="Normal 47 2 2 2 2 3 3 5" xfId="20861" xr:uid="{00000000-0005-0000-0000-00007D510000}"/>
    <cellStyle name="Normal 47 2 2 2 2 3 4" xfId="12451" xr:uid="{00000000-0005-0000-0000-0000A3300000}"/>
    <cellStyle name="Normal 47 2 2 2 2 3 4 3" xfId="27549" xr:uid="{00000000-0005-0000-0000-00009D6B0000}"/>
    <cellStyle name="Normal 47 2 2 2 2 3 5" xfId="7430" xr:uid="{00000000-0005-0000-0000-0000061D0000}"/>
    <cellStyle name="Normal 47 2 2 2 2 3 5 3" xfId="22532" xr:uid="{00000000-0005-0000-0000-000004580000}"/>
    <cellStyle name="Normal 47 2 2 2 2 3 7" xfId="17519" xr:uid="{00000000-0005-0000-0000-00006F440000}"/>
    <cellStyle name="Normal 47 2 2 2 2 4" xfId="3212" xr:uid="{00000000-0005-0000-0000-00008C0C0000}"/>
    <cellStyle name="Normal 47 2 2 2 2 4 2" xfId="13286" xr:uid="{00000000-0005-0000-0000-0000E6330000}"/>
    <cellStyle name="Normal 47 2 2 2 2 4 2 3" xfId="28384" xr:uid="{00000000-0005-0000-0000-0000E06E0000}"/>
    <cellStyle name="Normal 47 2 2 2 2 4 3" xfId="8266" xr:uid="{00000000-0005-0000-0000-00004A200000}"/>
    <cellStyle name="Normal 47 2 2 2 2 4 3 3" xfId="23367" xr:uid="{00000000-0005-0000-0000-0000475B0000}"/>
    <cellStyle name="Normal 47 2 2 2 2 4 5" xfId="18354" xr:uid="{00000000-0005-0000-0000-0000B2470000}"/>
    <cellStyle name="Normal 47 2 2 2 2 5" xfId="4905" xr:uid="{00000000-0005-0000-0000-000029130000}"/>
    <cellStyle name="Normal 47 2 2 2 2 5 2" xfId="14957" xr:uid="{00000000-0005-0000-0000-00006D3A0000}"/>
    <cellStyle name="Normal 47 2 2 2 2 5 2 3" xfId="30055" xr:uid="{00000000-0005-0000-0000-000067750000}"/>
    <cellStyle name="Normal 47 2 2 2 2 5 3" xfId="9937" xr:uid="{00000000-0005-0000-0000-0000D1260000}"/>
    <cellStyle name="Normal 47 2 2 2 2 5 3 3" xfId="25038" xr:uid="{00000000-0005-0000-0000-0000CE610000}"/>
    <cellStyle name="Normal 47 2 2 2 2 5 5" xfId="20025" xr:uid="{00000000-0005-0000-0000-0000394E0000}"/>
    <cellStyle name="Normal 47 2 2 2 2 6" xfId="11615" xr:uid="{00000000-0005-0000-0000-00005F2D0000}"/>
    <cellStyle name="Normal 47 2 2 2 2 6 3" xfId="26713" xr:uid="{00000000-0005-0000-0000-000059680000}"/>
    <cellStyle name="Normal 47 2 2 2 2 7" xfId="6594" xr:uid="{00000000-0005-0000-0000-0000C2190000}"/>
    <cellStyle name="Normal 47 2 2 2 2 7 3" xfId="21696" xr:uid="{00000000-0005-0000-0000-0000C0540000}"/>
    <cellStyle name="Normal 47 2 2 2 2 9" xfId="16683" xr:uid="{00000000-0005-0000-0000-00002B410000}"/>
    <cellStyle name="Normal 47 2 2 2 3" xfId="1730" xr:uid="{00000000-0005-0000-0000-0000C2060000}"/>
    <cellStyle name="Normal 47 2 2 2 3 2" xfId="2569" xr:uid="{00000000-0005-0000-0000-0000090A0000}"/>
    <cellStyle name="Normal 47 2 2 2 3 2 2" xfId="4259" xr:uid="{00000000-0005-0000-0000-0000A3100000}"/>
    <cellStyle name="Normal 47 2 2 2 3 2 2 2" xfId="14332" xr:uid="{00000000-0005-0000-0000-0000FC370000}"/>
    <cellStyle name="Normal 47 2 2 2 3 2 2 2 3" xfId="29430" xr:uid="{00000000-0005-0000-0000-0000F6720000}"/>
    <cellStyle name="Normal 47 2 2 2 3 2 2 3" xfId="9312" xr:uid="{00000000-0005-0000-0000-000060240000}"/>
    <cellStyle name="Normal 47 2 2 2 3 2 2 3 3" xfId="24413" xr:uid="{00000000-0005-0000-0000-00005D5F0000}"/>
    <cellStyle name="Normal 47 2 2 2 3 2 2 5" xfId="19400" xr:uid="{00000000-0005-0000-0000-0000C84B0000}"/>
    <cellStyle name="Normal 47 2 2 2 3 2 3" xfId="5951" xr:uid="{00000000-0005-0000-0000-00003F170000}"/>
    <cellStyle name="Normal 47 2 2 2 3 2 3 2" xfId="16003" xr:uid="{00000000-0005-0000-0000-0000833E0000}"/>
    <cellStyle name="Normal 47 2 2 2 3 2 3 3" xfId="10983" xr:uid="{00000000-0005-0000-0000-0000E72A0000}"/>
    <cellStyle name="Normal 47 2 2 2 3 2 3 3 3" xfId="26084" xr:uid="{00000000-0005-0000-0000-0000E4650000}"/>
    <cellStyle name="Normal 47 2 2 2 3 2 3 5" xfId="21071" xr:uid="{00000000-0005-0000-0000-00004F520000}"/>
    <cellStyle name="Normal 47 2 2 2 3 2 4" xfId="12661" xr:uid="{00000000-0005-0000-0000-000075310000}"/>
    <cellStyle name="Normal 47 2 2 2 3 2 4 3" xfId="27759" xr:uid="{00000000-0005-0000-0000-00006F6C0000}"/>
    <cellStyle name="Normal 47 2 2 2 3 2 5" xfId="7640" xr:uid="{00000000-0005-0000-0000-0000D81D0000}"/>
    <cellStyle name="Normal 47 2 2 2 3 2 5 3" xfId="22742" xr:uid="{00000000-0005-0000-0000-0000D6580000}"/>
    <cellStyle name="Normal 47 2 2 2 3 2 7" xfId="17729" xr:uid="{00000000-0005-0000-0000-000041450000}"/>
    <cellStyle name="Normal 47 2 2 2 3 3" xfId="3422" xr:uid="{00000000-0005-0000-0000-00005E0D0000}"/>
    <cellStyle name="Normal 47 2 2 2 3 3 2" xfId="13496" xr:uid="{00000000-0005-0000-0000-0000B8340000}"/>
    <cellStyle name="Normal 47 2 2 2 3 3 2 3" xfId="28594" xr:uid="{00000000-0005-0000-0000-0000B26F0000}"/>
    <cellStyle name="Normal 47 2 2 2 3 3 3" xfId="8476" xr:uid="{00000000-0005-0000-0000-00001C210000}"/>
    <cellStyle name="Normal 47 2 2 2 3 3 3 3" xfId="23577" xr:uid="{00000000-0005-0000-0000-0000195C0000}"/>
    <cellStyle name="Normal 47 2 2 2 3 3 5" xfId="18564" xr:uid="{00000000-0005-0000-0000-000084480000}"/>
    <cellStyle name="Normal 47 2 2 2 3 4" xfId="5115" xr:uid="{00000000-0005-0000-0000-0000FB130000}"/>
    <cellStyle name="Normal 47 2 2 2 3 4 2" xfId="15167" xr:uid="{00000000-0005-0000-0000-00003F3B0000}"/>
    <cellStyle name="Normal 47 2 2 2 3 4 2 3" xfId="30265" xr:uid="{00000000-0005-0000-0000-000039760000}"/>
    <cellStyle name="Normal 47 2 2 2 3 4 3" xfId="10147" xr:uid="{00000000-0005-0000-0000-0000A3270000}"/>
    <cellStyle name="Normal 47 2 2 2 3 4 3 3" xfId="25248" xr:uid="{00000000-0005-0000-0000-0000A0620000}"/>
    <cellStyle name="Normal 47 2 2 2 3 4 5" xfId="20235" xr:uid="{00000000-0005-0000-0000-00000B4F0000}"/>
    <cellStyle name="Normal 47 2 2 2 3 5" xfId="11825" xr:uid="{00000000-0005-0000-0000-0000312E0000}"/>
    <cellStyle name="Normal 47 2 2 2 3 5 3" xfId="26923" xr:uid="{00000000-0005-0000-0000-00002B690000}"/>
    <cellStyle name="Normal 47 2 2 2 3 6" xfId="6804" xr:uid="{00000000-0005-0000-0000-0000941A0000}"/>
    <cellStyle name="Normal 47 2 2 2 3 6 3" xfId="21906" xr:uid="{00000000-0005-0000-0000-000092550000}"/>
    <cellStyle name="Normal 47 2 2 2 3 8" xfId="16893" xr:uid="{00000000-0005-0000-0000-0000FD410000}"/>
    <cellStyle name="Normal 47 2 2 2 4" xfId="2151" xr:uid="{00000000-0005-0000-0000-000067080000}"/>
    <cellStyle name="Normal 47 2 2 2 4 2" xfId="3841" xr:uid="{00000000-0005-0000-0000-0000010F0000}"/>
    <cellStyle name="Normal 47 2 2 2 4 2 2" xfId="13914" xr:uid="{00000000-0005-0000-0000-00005A360000}"/>
    <cellStyle name="Normal 47 2 2 2 4 2 2 3" xfId="29012" xr:uid="{00000000-0005-0000-0000-000054710000}"/>
    <cellStyle name="Normal 47 2 2 2 4 2 3" xfId="8894" xr:uid="{00000000-0005-0000-0000-0000BE220000}"/>
    <cellStyle name="Normal 47 2 2 2 4 2 3 3" xfId="23995" xr:uid="{00000000-0005-0000-0000-0000BB5D0000}"/>
    <cellStyle name="Normal 47 2 2 2 4 2 5" xfId="18982" xr:uid="{00000000-0005-0000-0000-0000264A0000}"/>
    <cellStyle name="Normal 47 2 2 2 4 3" xfId="5533" xr:uid="{00000000-0005-0000-0000-00009D150000}"/>
    <cellStyle name="Normal 47 2 2 2 4 3 2" xfId="15585" xr:uid="{00000000-0005-0000-0000-0000E13C0000}"/>
    <cellStyle name="Normal 47 2 2 2 4 3 2 3" xfId="30683" xr:uid="{00000000-0005-0000-0000-0000DB770000}"/>
    <cellStyle name="Normal 47 2 2 2 4 3 3" xfId="10565" xr:uid="{00000000-0005-0000-0000-000045290000}"/>
    <cellStyle name="Normal 47 2 2 2 4 3 3 3" xfId="25666" xr:uid="{00000000-0005-0000-0000-000042640000}"/>
    <cellStyle name="Normal 47 2 2 2 4 3 5" xfId="20653" xr:uid="{00000000-0005-0000-0000-0000AD500000}"/>
    <cellStyle name="Normal 47 2 2 2 4 4" xfId="12243" xr:uid="{00000000-0005-0000-0000-0000D32F0000}"/>
    <cellStyle name="Normal 47 2 2 2 4 4 3" xfId="27341" xr:uid="{00000000-0005-0000-0000-0000CD6A0000}"/>
    <cellStyle name="Normal 47 2 2 2 4 5" xfId="7222" xr:uid="{00000000-0005-0000-0000-0000361C0000}"/>
    <cellStyle name="Normal 47 2 2 2 4 5 3" xfId="22324" xr:uid="{00000000-0005-0000-0000-000034570000}"/>
    <cellStyle name="Normal 47 2 2 2 4 7" xfId="17311" xr:uid="{00000000-0005-0000-0000-00009F430000}"/>
    <cellStyle name="Normal 47 2 2 2 5" xfId="3004" xr:uid="{00000000-0005-0000-0000-0000BC0B0000}"/>
    <cellStyle name="Normal 47 2 2 2 5 2" xfId="13078" xr:uid="{00000000-0005-0000-0000-000016330000}"/>
    <cellStyle name="Normal 47 2 2 2 5 2 3" xfId="28176" xr:uid="{00000000-0005-0000-0000-0000106E0000}"/>
    <cellStyle name="Normal 47 2 2 2 5 3" xfId="8058" xr:uid="{00000000-0005-0000-0000-00007A1F0000}"/>
    <cellStyle name="Normal 47 2 2 2 5 3 3" xfId="23159" xr:uid="{00000000-0005-0000-0000-0000775A0000}"/>
    <cellStyle name="Normal 47 2 2 2 5 5" xfId="18146" xr:uid="{00000000-0005-0000-0000-0000E2460000}"/>
    <cellStyle name="Normal 47 2 2 2 6" xfId="4697" xr:uid="{00000000-0005-0000-0000-000059120000}"/>
    <cellStyle name="Normal 47 2 2 2 6 2" xfId="14749" xr:uid="{00000000-0005-0000-0000-00009D390000}"/>
    <cellStyle name="Normal 47 2 2 2 6 2 3" xfId="29847" xr:uid="{00000000-0005-0000-0000-000097740000}"/>
    <cellStyle name="Normal 47 2 2 2 6 3" xfId="9729" xr:uid="{00000000-0005-0000-0000-000001260000}"/>
    <cellStyle name="Normal 47 2 2 2 6 3 3" xfId="24830" xr:uid="{00000000-0005-0000-0000-0000FE600000}"/>
    <cellStyle name="Normal 47 2 2 2 6 5" xfId="19817" xr:uid="{00000000-0005-0000-0000-0000694D0000}"/>
    <cellStyle name="Normal 47 2 2 2 7" xfId="11407" xr:uid="{00000000-0005-0000-0000-00008F2C0000}"/>
    <cellStyle name="Normal 47 2 2 2 7 3" xfId="26505" xr:uid="{00000000-0005-0000-0000-000089670000}"/>
    <cellStyle name="Normal 47 2 2 2 8" xfId="6386" xr:uid="{00000000-0005-0000-0000-0000F2180000}"/>
    <cellStyle name="Normal 47 2 2 2 8 3" xfId="21488" xr:uid="{00000000-0005-0000-0000-0000F0530000}"/>
    <cellStyle name="Normal 47 2 2 3" xfId="1413" xr:uid="{00000000-0005-0000-0000-000085050000}"/>
    <cellStyle name="Normal 47 2 2 3 2" xfId="1834" xr:uid="{00000000-0005-0000-0000-00002A070000}"/>
    <cellStyle name="Normal 47 2 2 3 2 2" xfId="2673" xr:uid="{00000000-0005-0000-0000-0000710A0000}"/>
    <cellStyle name="Normal 47 2 2 3 2 2 2" xfId="4363" xr:uid="{00000000-0005-0000-0000-00000B110000}"/>
    <cellStyle name="Normal 47 2 2 3 2 2 2 2" xfId="14436" xr:uid="{00000000-0005-0000-0000-000064380000}"/>
    <cellStyle name="Normal 47 2 2 3 2 2 2 2 3" xfId="29534" xr:uid="{00000000-0005-0000-0000-00005E730000}"/>
    <cellStyle name="Normal 47 2 2 3 2 2 2 3" xfId="9416" xr:uid="{00000000-0005-0000-0000-0000C8240000}"/>
    <cellStyle name="Normal 47 2 2 3 2 2 2 3 3" xfId="24517" xr:uid="{00000000-0005-0000-0000-0000C55F0000}"/>
    <cellStyle name="Normal 47 2 2 3 2 2 2 5" xfId="19504" xr:uid="{00000000-0005-0000-0000-0000304C0000}"/>
    <cellStyle name="Normal 47 2 2 3 2 2 3" xfId="6055" xr:uid="{00000000-0005-0000-0000-0000A7170000}"/>
    <cellStyle name="Normal 47 2 2 3 2 2 3 2" xfId="16107" xr:uid="{00000000-0005-0000-0000-0000EB3E0000}"/>
    <cellStyle name="Normal 47 2 2 3 2 2 3 3" xfId="11087" xr:uid="{00000000-0005-0000-0000-00004F2B0000}"/>
    <cellStyle name="Normal 47 2 2 3 2 2 3 3 3" xfId="26188" xr:uid="{00000000-0005-0000-0000-00004C660000}"/>
    <cellStyle name="Normal 47 2 2 3 2 2 3 5" xfId="21175" xr:uid="{00000000-0005-0000-0000-0000B7520000}"/>
    <cellStyle name="Normal 47 2 2 3 2 2 4" xfId="12765" xr:uid="{00000000-0005-0000-0000-0000DD310000}"/>
    <cellStyle name="Normal 47 2 2 3 2 2 4 3" xfId="27863" xr:uid="{00000000-0005-0000-0000-0000D76C0000}"/>
    <cellStyle name="Normal 47 2 2 3 2 2 5" xfId="7744" xr:uid="{00000000-0005-0000-0000-0000401E0000}"/>
    <cellStyle name="Normal 47 2 2 3 2 2 5 3" xfId="22846" xr:uid="{00000000-0005-0000-0000-00003E590000}"/>
    <cellStyle name="Normal 47 2 2 3 2 2 7" xfId="17833" xr:uid="{00000000-0005-0000-0000-0000A9450000}"/>
    <cellStyle name="Normal 47 2 2 3 2 3" xfId="3526" xr:uid="{00000000-0005-0000-0000-0000C60D0000}"/>
    <cellStyle name="Normal 47 2 2 3 2 3 2" xfId="13600" xr:uid="{00000000-0005-0000-0000-000020350000}"/>
    <cellStyle name="Normal 47 2 2 3 2 3 2 3" xfId="28698" xr:uid="{00000000-0005-0000-0000-00001A700000}"/>
    <cellStyle name="Normal 47 2 2 3 2 3 3" xfId="8580" xr:uid="{00000000-0005-0000-0000-000084210000}"/>
    <cellStyle name="Normal 47 2 2 3 2 3 3 3" xfId="23681" xr:uid="{00000000-0005-0000-0000-0000815C0000}"/>
    <cellStyle name="Normal 47 2 2 3 2 3 5" xfId="18668" xr:uid="{00000000-0005-0000-0000-0000EC480000}"/>
    <cellStyle name="Normal 47 2 2 3 2 4" xfId="5219" xr:uid="{00000000-0005-0000-0000-000063140000}"/>
    <cellStyle name="Normal 47 2 2 3 2 4 2" xfId="15271" xr:uid="{00000000-0005-0000-0000-0000A73B0000}"/>
    <cellStyle name="Normal 47 2 2 3 2 4 2 3" xfId="30369" xr:uid="{00000000-0005-0000-0000-0000A1760000}"/>
    <cellStyle name="Normal 47 2 2 3 2 4 3" xfId="10251" xr:uid="{00000000-0005-0000-0000-00000B280000}"/>
    <cellStyle name="Normal 47 2 2 3 2 4 3 3" xfId="25352" xr:uid="{00000000-0005-0000-0000-000008630000}"/>
    <cellStyle name="Normal 47 2 2 3 2 4 5" xfId="20339" xr:uid="{00000000-0005-0000-0000-0000734F0000}"/>
    <cellStyle name="Normal 47 2 2 3 2 5" xfId="11929" xr:uid="{00000000-0005-0000-0000-0000992E0000}"/>
    <cellStyle name="Normal 47 2 2 3 2 5 3" xfId="27027" xr:uid="{00000000-0005-0000-0000-000093690000}"/>
    <cellStyle name="Normal 47 2 2 3 2 6" xfId="6908" xr:uid="{00000000-0005-0000-0000-0000FC1A0000}"/>
    <cellStyle name="Normal 47 2 2 3 2 6 3" xfId="22010" xr:uid="{00000000-0005-0000-0000-0000FA550000}"/>
    <cellStyle name="Normal 47 2 2 3 2 8" xfId="16997" xr:uid="{00000000-0005-0000-0000-000065420000}"/>
    <cellStyle name="Normal 47 2 2 3 3" xfId="2255" xr:uid="{00000000-0005-0000-0000-0000CF080000}"/>
    <cellStyle name="Normal 47 2 2 3 3 2" xfId="3945" xr:uid="{00000000-0005-0000-0000-0000690F0000}"/>
    <cellStyle name="Normal 47 2 2 3 3 2 2" xfId="14018" xr:uid="{00000000-0005-0000-0000-0000C2360000}"/>
    <cellStyle name="Normal 47 2 2 3 3 2 2 3" xfId="29116" xr:uid="{00000000-0005-0000-0000-0000BC710000}"/>
    <cellStyle name="Normal 47 2 2 3 3 2 3" xfId="8998" xr:uid="{00000000-0005-0000-0000-000026230000}"/>
    <cellStyle name="Normal 47 2 2 3 3 2 3 3" xfId="24099" xr:uid="{00000000-0005-0000-0000-0000235E0000}"/>
    <cellStyle name="Normal 47 2 2 3 3 2 5" xfId="19086" xr:uid="{00000000-0005-0000-0000-00008E4A0000}"/>
    <cellStyle name="Normal 47 2 2 3 3 3" xfId="5637" xr:uid="{00000000-0005-0000-0000-000005160000}"/>
    <cellStyle name="Normal 47 2 2 3 3 3 2" xfId="15689" xr:uid="{00000000-0005-0000-0000-0000493D0000}"/>
    <cellStyle name="Normal 47 2 2 3 3 3 3" xfId="10669" xr:uid="{00000000-0005-0000-0000-0000AD290000}"/>
    <cellStyle name="Normal 47 2 2 3 3 3 3 3" xfId="25770" xr:uid="{00000000-0005-0000-0000-0000AA640000}"/>
    <cellStyle name="Normal 47 2 2 3 3 3 5" xfId="20757" xr:uid="{00000000-0005-0000-0000-000015510000}"/>
    <cellStyle name="Normal 47 2 2 3 3 4" xfId="12347" xr:uid="{00000000-0005-0000-0000-00003B300000}"/>
    <cellStyle name="Normal 47 2 2 3 3 4 3" xfId="27445" xr:uid="{00000000-0005-0000-0000-0000356B0000}"/>
    <cellStyle name="Normal 47 2 2 3 3 5" xfId="7326" xr:uid="{00000000-0005-0000-0000-00009E1C0000}"/>
    <cellStyle name="Normal 47 2 2 3 3 5 3" xfId="22428" xr:uid="{00000000-0005-0000-0000-00009C570000}"/>
    <cellStyle name="Normal 47 2 2 3 3 7" xfId="17415" xr:uid="{00000000-0005-0000-0000-000007440000}"/>
    <cellStyle name="Normal 47 2 2 3 4" xfId="3108" xr:uid="{00000000-0005-0000-0000-0000240C0000}"/>
    <cellStyle name="Normal 47 2 2 3 4 2" xfId="13182" xr:uid="{00000000-0005-0000-0000-00007E330000}"/>
    <cellStyle name="Normal 47 2 2 3 4 2 3" xfId="28280" xr:uid="{00000000-0005-0000-0000-0000786E0000}"/>
    <cellStyle name="Normal 47 2 2 3 4 3" xfId="8162" xr:uid="{00000000-0005-0000-0000-0000E21F0000}"/>
    <cellStyle name="Normal 47 2 2 3 4 3 3" xfId="23263" xr:uid="{00000000-0005-0000-0000-0000DF5A0000}"/>
    <cellStyle name="Normal 47 2 2 3 4 5" xfId="18250" xr:uid="{00000000-0005-0000-0000-00004A470000}"/>
    <cellStyle name="Normal 47 2 2 3 5" xfId="4801" xr:uid="{00000000-0005-0000-0000-0000C1120000}"/>
    <cellStyle name="Normal 47 2 2 3 5 2" xfId="14853" xr:uid="{00000000-0005-0000-0000-0000053A0000}"/>
    <cellStyle name="Normal 47 2 2 3 5 2 3" xfId="29951" xr:uid="{00000000-0005-0000-0000-0000FF740000}"/>
    <cellStyle name="Normal 47 2 2 3 5 3" xfId="9833" xr:uid="{00000000-0005-0000-0000-000069260000}"/>
    <cellStyle name="Normal 47 2 2 3 5 3 3" xfId="24934" xr:uid="{00000000-0005-0000-0000-000066610000}"/>
    <cellStyle name="Normal 47 2 2 3 5 5" xfId="19921" xr:uid="{00000000-0005-0000-0000-0000D14D0000}"/>
    <cellStyle name="Normal 47 2 2 3 6" xfId="11511" xr:uid="{00000000-0005-0000-0000-0000F72C0000}"/>
    <cellStyle name="Normal 47 2 2 3 6 3" xfId="26609" xr:uid="{00000000-0005-0000-0000-0000F1670000}"/>
    <cellStyle name="Normal 47 2 2 3 7" xfId="6490" xr:uid="{00000000-0005-0000-0000-00005A190000}"/>
    <cellStyle name="Normal 47 2 2 3 7 3" xfId="21592" xr:uid="{00000000-0005-0000-0000-000058540000}"/>
    <cellStyle name="Normal 47 2 2 3 9" xfId="16579" xr:uid="{00000000-0005-0000-0000-0000C3400000}"/>
    <cellStyle name="Normal 47 2 2 4" xfId="1626" xr:uid="{00000000-0005-0000-0000-00005A060000}"/>
    <cellStyle name="Normal 47 2 2 4 2" xfId="2465" xr:uid="{00000000-0005-0000-0000-0000A1090000}"/>
    <cellStyle name="Normal 47 2 2 4 2 2" xfId="4155" xr:uid="{00000000-0005-0000-0000-00003B100000}"/>
    <cellStyle name="Normal 47 2 2 4 2 2 2" xfId="14228" xr:uid="{00000000-0005-0000-0000-000094370000}"/>
    <cellStyle name="Normal 47 2 2 4 2 2 2 3" xfId="29326" xr:uid="{00000000-0005-0000-0000-00008E720000}"/>
    <cellStyle name="Normal 47 2 2 4 2 2 3" xfId="9208" xr:uid="{00000000-0005-0000-0000-0000F8230000}"/>
    <cellStyle name="Normal 47 2 2 4 2 2 3 3" xfId="24309" xr:uid="{00000000-0005-0000-0000-0000F55E0000}"/>
    <cellStyle name="Normal 47 2 2 4 2 2 5" xfId="19296" xr:uid="{00000000-0005-0000-0000-0000604B0000}"/>
    <cellStyle name="Normal 47 2 2 4 2 3" xfId="5847" xr:uid="{00000000-0005-0000-0000-0000D7160000}"/>
    <cellStyle name="Normal 47 2 2 4 2 3 2" xfId="15899" xr:uid="{00000000-0005-0000-0000-00001B3E0000}"/>
    <cellStyle name="Normal 47 2 2 4 2 3 3" xfId="10879" xr:uid="{00000000-0005-0000-0000-00007F2A0000}"/>
    <cellStyle name="Normal 47 2 2 4 2 3 3 3" xfId="25980" xr:uid="{00000000-0005-0000-0000-00007C650000}"/>
    <cellStyle name="Normal 47 2 2 4 2 3 5" xfId="20967" xr:uid="{00000000-0005-0000-0000-0000E7510000}"/>
    <cellStyle name="Normal 47 2 2 4 2 4" xfId="12557" xr:uid="{00000000-0005-0000-0000-00000D310000}"/>
    <cellStyle name="Normal 47 2 2 4 2 4 3" xfId="27655" xr:uid="{00000000-0005-0000-0000-0000076C0000}"/>
    <cellStyle name="Normal 47 2 2 4 2 5" xfId="7536" xr:uid="{00000000-0005-0000-0000-0000701D0000}"/>
    <cellStyle name="Normal 47 2 2 4 2 5 3" xfId="22638" xr:uid="{00000000-0005-0000-0000-00006E580000}"/>
    <cellStyle name="Normal 47 2 2 4 2 7" xfId="17625" xr:uid="{00000000-0005-0000-0000-0000D9440000}"/>
    <cellStyle name="Normal 47 2 2 4 3" xfId="3318" xr:uid="{00000000-0005-0000-0000-0000F60C0000}"/>
    <cellStyle name="Normal 47 2 2 4 3 2" xfId="13392" xr:uid="{00000000-0005-0000-0000-000050340000}"/>
    <cellStyle name="Normal 47 2 2 4 3 2 3" xfId="28490" xr:uid="{00000000-0005-0000-0000-00004A6F0000}"/>
    <cellStyle name="Normal 47 2 2 4 3 3" xfId="8372" xr:uid="{00000000-0005-0000-0000-0000B4200000}"/>
    <cellStyle name="Normal 47 2 2 4 3 3 3" xfId="23473" xr:uid="{00000000-0005-0000-0000-0000B15B0000}"/>
    <cellStyle name="Normal 47 2 2 4 3 5" xfId="18460" xr:uid="{00000000-0005-0000-0000-00001C480000}"/>
    <cellStyle name="Normal 47 2 2 4 4" xfId="5011" xr:uid="{00000000-0005-0000-0000-000093130000}"/>
    <cellStyle name="Normal 47 2 2 4 4 2" xfId="15063" xr:uid="{00000000-0005-0000-0000-0000D73A0000}"/>
    <cellStyle name="Normal 47 2 2 4 4 2 3" xfId="30161" xr:uid="{00000000-0005-0000-0000-0000D1750000}"/>
    <cellStyle name="Normal 47 2 2 4 4 3" xfId="10043" xr:uid="{00000000-0005-0000-0000-00003B270000}"/>
    <cellStyle name="Normal 47 2 2 4 4 3 3" xfId="25144" xr:uid="{00000000-0005-0000-0000-000038620000}"/>
    <cellStyle name="Normal 47 2 2 4 4 5" xfId="20131" xr:uid="{00000000-0005-0000-0000-0000A34E0000}"/>
    <cellStyle name="Normal 47 2 2 4 5" xfId="11721" xr:uid="{00000000-0005-0000-0000-0000C92D0000}"/>
    <cellStyle name="Normal 47 2 2 4 5 3" xfId="26819" xr:uid="{00000000-0005-0000-0000-0000C3680000}"/>
    <cellStyle name="Normal 47 2 2 4 6" xfId="6700" xr:uid="{00000000-0005-0000-0000-00002C1A0000}"/>
    <cellStyle name="Normal 47 2 2 4 6 3" xfId="21802" xr:uid="{00000000-0005-0000-0000-00002A550000}"/>
    <cellStyle name="Normal 47 2 2 4 8" xfId="16789" xr:uid="{00000000-0005-0000-0000-000095410000}"/>
    <cellStyle name="Normal 47 2 2 5" xfId="2047" xr:uid="{00000000-0005-0000-0000-0000FF070000}"/>
    <cellStyle name="Normal 47 2 2 5 2" xfId="3737" xr:uid="{00000000-0005-0000-0000-0000990E0000}"/>
    <cellStyle name="Normal 47 2 2 5 2 2" xfId="13810" xr:uid="{00000000-0005-0000-0000-0000F2350000}"/>
    <cellStyle name="Normal 47 2 2 5 2 2 3" xfId="28908" xr:uid="{00000000-0005-0000-0000-0000EC700000}"/>
    <cellStyle name="Normal 47 2 2 5 2 3" xfId="8790" xr:uid="{00000000-0005-0000-0000-000056220000}"/>
    <cellStyle name="Normal 47 2 2 5 2 3 3" xfId="23891" xr:uid="{00000000-0005-0000-0000-0000535D0000}"/>
    <cellStyle name="Normal 47 2 2 5 2 5" xfId="18878" xr:uid="{00000000-0005-0000-0000-0000BE490000}"/>
    <cellStyle name="Normal 47 2 2 5 3" xfId="5429" xr:uid="{00000000-0005-0000-0000-000035150000}"/>
    <cellStyle name="Normal 47 2 2 5 3 2" xfId="15481" xr:uid="{00000000-0005-0000-0000-0000793C0000}"/>
    <cellStyle name="Normal 47 2 2 5 3 2 3" xfId="30579" xr:uid="{00000000-0005-0000-0000-000073770000}"/>
    <cellStyle name="Normal 47 2 2 5 3 3" xfId="10461" xr:uid="{00000000-0005-0000-0000-0000DD280000}"/>
    <cellStyle name="Normal 47 2 2 5 3 3 3" xfId="25562" xr:uid="{00000000-0005-0000-0000-0000DA630000}"/>
    <cellStyle name="Normal 47 2 2 5 3 5" xfId="20549" xr:uid="{00000000-0005-0000-0000-000045500000}"/>
    <cellStyle name="Normal 47 2 2 5 4" xfId="12139" xr:uid="{00000000-0005-0000-0000-00006B2F0000}"/>
    <cellStyle name="Normal 47 2 2 5 4 3" xfId="27237" xr:uid="{00000000-0005-0000-0000-0000656A0000}"/>
    <cellStyle name="Normal 47 2 2 5 5" xfId="7118" xr:uid="{00000000-0005-0000-0000-0000CE1B0000}"/>
    <cellStyle name="Normal 47 2 2 5 5 3" xfId="22220" xr:uid="{00000000-0005-0000-0000-0000CC560000}"/>
    <cellStyle name="Normal 47 2 2 5 7" xfId="17207" xr:uid="{00000000-0005-0000-0000-000037430000}"/>
    <cellStyle name="Normal 47 2 2 6" xfId="2900" xr:uid="{00000000-0005-0000-0000-0000540B0000}"/>
    <cellStyle name="Normal 47 2 2 6 2" xfId="12974" xr:uid="{00000000-0005-0000-0000-0000AE320000}"/>
    <cellStyle name="Normal 47 2 2 6 2 3" xfId="28072" xr:uid="{00000000-0005-0000-0000-0000A86D0000}"/>
    <cellStyle name="Normal 47 2 2 6 3" xfId="7954" xr:uid="{00000000-0005-0000-0000-0000121F0000}"/>
    <cellStyle name="Normal 47 2 2 6 3 3" xfId="23055" xr:uid="{00000000-0005-0000-0000-00000F5A0000}"/>
    <cellStyle name="Normal 47 2 2 6 5" xfId="18042" xr:uid="{00000000-0005-0000-0000-00007A460000}"/>
    <cellStyle name="Normal 47 2 2 7" xfId="4593" xr:uid="{00000000-0005-0000-0000-0000F1110000}"/>
    <cellStyle name="Normal 47 2 2 7 2" xfId="14645" xr:uid="{00000000-0005-0000-0000-000035390000}"/>
    <cellStyle name="Normal 47 2 2 7 2 3" xfId="29743" xr:uid="{00000000-0005-0000-0000-00002F740000}"/>
    <cellStyle name="Normal 47 2 2 7 3" xfId="9625" xr:uid="{00000000-0005-0000-0000-000099250000}"/>
    <cellStyle name="Normal 47 2 2 7 3 3" xfId="24726" xr:uid="{00000000-0005-0000-0000-000096600000}"/>
    <cellStyle name="Normal 47 2 2 7 5" xfId="19713" xr:uid="{00000000-0005-0000-0000-0000014D0000}"/>
    <cellStyle name="Normal 47 2 2 8" xfId="11303" xr:uid="{00000000-0005-0000-0000-0000272C0000}"/>
    <cellStyle name="Normal 47 2 2 8 3" xfId="26401" xr:uid="{00000000-0005-0000-0000-000021670000}"/>
    <cellStyle name="Normal 47 2 2 9" xfId="6282" xr:uid="{00000000-0005-0000-0000-00008A180000}"/>
    <cellStyle name="Normal 47 2 2 9 3" xfId="21384" xr:uid="{00000000-0005-0000-0000-000088530000}"/>
    <cellStyle name="Normal 47 2 3" xfId="1246" xr:uid="{00000000-0005-0000-0000-0000DE040000}"/>
    <cellStyle name="Normal 47 2 3 10" xfId="16423" xr:uid="{00000000-0005-0000-0000-000027400000}"/>
    <cellStyle name="Normal 47 2 3 2" xfId="1465" xr:uid="{00000000-0005-0000-0000-0000B9050000}"/>
    <cellStyle name="Normal 47 2 3 2 2" xfId="1886" xr:uid="{00000000-0005-0000-0000-00005E070000}"/>
    <cellStyle name="Normal 47 2 3 2 2 2" xfId="2725" xr:uid="{00000000-0005-0000-0000-0000A50A0000}"/>
    <cellStyle name="Normal 47 2 3 2 2 2 2" xfId="4415" xr:uid="{00000000-0005-0000-0000-00003F110000}"/>
    <cellStyle name="Normal 47 2 3 2 2 2 2 2" xfId="14488" xr:uid="{00000000-0005-0000-0000-000098380000}"/>
    <cellStyle name="Normal 47 2 3 2 2 2 2 2 3" xfId="29586" xr:uid="{00000000-0005-0000-0000-000092730000}"/>
    <cellStyle name="Normal 47 2 3 2 2 2 2 3" xfId="9468" xr:uid="{00000000-0005-0000-0000-0000FC240000}"/>
    <cellStyle name="Normal 47 2 3 2 2 2 2 3 3" xfId="24569" xr:uid="{00000000-0005-0000-0000-0000F95F0000}"/>
    <cellStyle name="Normal 47 2 3 2 2 2 2 5" xfId="19556" xr:uid="{00000000-0005-0000-0000-0000644C0000}"/>
    <cellStyle name="Normal 47 2 3 2 2 2 3" xfId="6107" xr:uid="{00000000-0005-0000-0000-0000DB170000}"/>
    <cellStyle name="Normal 47 2 3 2 2 2 3 2" xfId="16159" xr:uid="{00000000-0005-0000-0000-00001F3F0000}"/>
    <cellStyle name="Normal 47 2 3 2 2 2 3 3" xfId="11139" xr:uid="{00000000-0005-0000-0000-0000832B0000}"/>
    <cellStyle name="Normal 47 2 3 2 2 2 3 3 3" xfId="26240" xr:uid="{00000000-0005-0000-0000-000080660000}"/>
    <cellStyle name="Normal 47 2 3 2 2 2 3 5" xfId="21227" xr:uid="{00000000-0005-0000-0000-0000EB520000}"/>
    <cellStyle name="Normal 47 2 3 2 2 2 4" xfId="12817" xr:uid="{00000000-0005-0000-0000-000011320000}"/>
    <cellStyle name="Normal 47 2 3 2 2 2 4 3" xfId="27915" xr:uid="{00000000-0005-0000-0000-00000B6D0000}"/>
    <cellStyle name="Normal 47 2 3 2 2 2 5" xfId="7796" xr:uid="{00000000-0005-0000-0000-0000741E0000}"/>
    <cellStyle name="Normal 47 2 3 2 2 2 5 3" xfId="22898" xr:uid="{00000000-0005-0000-0000-000072590000}"/>
    <cellStyle name="Normal 47 2 3 2 2 2 7" xfId="17885" xr:uid="{00000000-0005-0000-0000-0000DD450000}"/>
    <cellStyle name="Normal 47 2 3 2 2 3" xfId="3578" xr:uid="{00000000-0005-0000-0000-0000FA0D0000}"/>
    <cellStyle name="Normal 47 2 3 2 2 3 2" xfId="13652" xr:uid="{00000000-0005-0000-0000-000054350000}"/>
    <cellStyle name="Normal 47 2 3 2 2 3 2 3" xfId="28750" xr:uid="{00000000-0005-0000-0000-00004E700000}"/>
    <cellStyle name="Normal 47 2 3 2 2 3 3" xfId="8632" xr:uid="{00000000-0005-0000-0000-0000B8210000}"/>
    <cellStyle name="Normal 47 2 3 2 2 3 3 3" xfId="23733" xr:uid="{00000000-0005-0000-0000-0000B55C0000}"/>
    <cellStyle name="Normal 47 2 3 2 2 3 5" xfId="18720" xr:uid="{00000000-0005-0000-0000-000020490000}"/>
    <cellStyle name="Normal 47 2 3 2 2 4" xfId="5271" xr:uid="{00000000-0005-0000-0000-000097140000}"/>
    <cellStyle name="Normal 47 2 3 2 2 4 2" xfId="15323" xr:uid="{00000000-0005-0000-0000-0000DB3B0000}"/>
    <cellStyle name="Normal 47 2 3 2 2 4 2 3" xfId="30421" xr:uid="{00000000-0005-0000-0000-0000D5760000}"/>
    <cellStyle name="Normal 47 2 3 2 2 4 3" xfId="10303" xr:uid="{00000000-0005-0000-0000-00003F280000}"/>
    <cellStyle name="Normal 47 2 3 2 2 4 3 3" xfId="25404" xr:uid="{00000000-0005-0000-0000-00003C630000}"/>
    <cellStyle name="Normal 47 2 3 2 2 4 5" xfId="20391" xr:uid="{00000000-0005-0000-0000-0000A74F0000}"/>
    <cellStyle name="Normal 47 2 3 2 2 5" xfId="11981" xr:uid="{00000000-0005-0000-0000-0000CD2E0000}"/>
    <cellStyle name="Normal 47 2 3 2 2 5 3" xfId="27079" xr:uid="{00000000-0005-0000-0000-0000C7690000}"/>
    <cellStyle name="Normal 47 2 3 2 2 6" xfId="6960" xr:uid="{00000000-0005-0000-0000-0000301B0000}"/>
    <cellStyle name="Normal 47 2 3 2 2 6 3" xfId="22062" xr:uid="{00000000-0005-0000-0000-00002E560000}"/>
    <cellStyle name="Normal 47 2 3 2 2 8" xfId="17049" xr:uid="{00000000-0005-0000-0000-000099420000}"/>
    <cellStyle name="Normal 47 2 3 2 3" xfId="2307" xr:uid="{00000000-0005-0000-0000-000003090000}"/>
    <cellStyle name="Normal 47 2 3 2 3 2" xfId="3997" xr:uid="{00000000-0005-0000-0000-00009D0F0000}"/>
    <cellStyle name="Normal 47 2 3 2 3 2 2" xfId="14070" xr:uid="{00000000-0005-0000-0000-0000F6360000}"/>
    <cellStyle name="Normal 47 2 3 2 3 2 2 3" xfId="29168" xr:uid="{00000000-0005-0000-0000-0000F0710000}"/>
    <cellStyle name="Normal 47 2 3 2 3 2 3" xfId="9050" xr:uid="{00000000-0005-0000-0000-00005A230000}"/>
    <cellStyle name="Normal 47 2 3 2 3 2 3 3" xfId="24151" xr:uid="{00000000-0005-0000-0000-0000575E0000}"/>
    <cellStyle name="Normal 47 2 3 2 3 2 5" xfId="19138" xr:uid="{00000000-0005-0000-0000-0000C24A0000}"/>
    <cellStyle name="Normal 47 2 3 2 3 3" xfId="5689" xr:uid="{00000000-0005-0000-0000-000039160000}"/>
    <cellStyle name="Normal 47 2 3 2 3 3 2" xfId="15741" xr:uid="{00000000-0005-0000-0000-00007D3D0000}"/>
    <cellStyle name="Normal 47 2 3 2 3 3 3" xfId="10721" xr:uid="{00000000-0005-0000-0000-0000E1290000}"/>
    <cellStyle name="Normal 47 2 3 2 3 3 3 3" xfId="25822" xr:uid="{00000000-0005-0000-0000-0000DE640000}"/>
    <cellStyle name="Normal 47 2 3 2 3 3 5" xfId="20809" xr:uid="{00000000-0005-0000-0000-000049510000}"/>
    <cellStyle name="Normal 47 2 3 2 3 4" xfId="12399" xr:uid="{00000000-0005-0000-0000-00006F300000}"/>
    <cellStyle name="Normal 47 2 3 2 3 4 3" xfId="27497" xr:uid="{00000000-0005-0000-0000-0000696B0000}"/>
    <cellStyle name="Normal 47 2 3 2 3 5" xfId="7378" xr:uid="{00000000-0005-0000-0000-0000D21C0000}"/>
    <cellStyle name="Normal 47 2 3 2 3 5 3" xfId="22480" xr:uid="{00000000-0005-0000-0000-0000D0570000}"/>
    <cellStyle name="Normal 47 2 3 2 3 7" xfId="17467" xr:uid="{00000000-0005-0000-0000-00003B440000}"/>
    <cellStyle name="Normal 47 2 3 2 4" xfId="3160" xr:uid="{00000000-0005-0000-0000-0000580C0000}"/>
    <cellStyle name="Normal 47 2 3 2 4 2" xfId="13234" xr:uid="{00000000-0005-0000-0000-0000B2330000}"/>
    <cellStyle name="Normal 47 2 3 2 4 2 3" xfId="28332" xr:uid="{00000000-0005-0000-0000-0000AC6E0000}"/>
    <cellStyle name="Normal 47 2 3 2 4 3" xfId="8214" xr:uid="{00000000-0005-0000-0000-000016200000}"/>
    <cellStyle name="Normal 47 2 3 2 4 3 3" xfId="23315" xr:uid="{00000000-0005-0000-0000-0000135B0000}"/>
    <cellStyle name="Normal 47 2 3 2 4 5" xfId="18302" xr:uid="{00000000-0005-0000-0000-00007E470000}"/>
    <cellStyle name="Normal 47 2 3 2 5" xfId="4853" xr:uid="{00000000-0005-0000-0000-0000F5120000}"/>
    <cellStyle name="Normal 47 2 3 2 5 2" xfId="14905" xr:uid="{00000000-0005-0000-0000-0000393A0000}"/>
    <cellStyle name="Normal 47 2 3 2 5 2 3" xfId="30003" xr:uid="{00000000-0005-0000-0000-000033750000}"/>
    <cellStyle name="Normal 47 2 3 2 5 3" xfId="9885" xr:uid="{00000000-0005-0000-0000-00009D260000}"/>
    <cellStyle name="Normal 47 2 3 2 5 3 3" xfId="24986" xr:uid="{00000000-0005-0000-0000-00009A610000}"/>
    <cellStyle name="Normal 47 2 3 2 5 5" xfId="19973" xr:uid="{00000000-0005-0000-0000-0000054E0000}"/>
    <cellStyle name="Normal 47 2 3 2 6" xfId="11563" xr:uid="{00000000-0005-0000-0000-00002B2D0000}"/>
    <cellStyle name="Normal 47 2 3 2 6 3" xfId="26661" xr:uid="{00000000-0005-0000-0000-000025680000}"/>
    <cellStyle name="Normal 47 2 3 2 7" xfId="6542" xr:uid="{00000000-0005-0000-0000-00008E190000}"/>
    <cellStyle name="Normal 47 2 3 2 7 3" xfId="21644" xr:uid="{00000000-0005-0000-0000-00008C540000}"/>
    <cellStyle name="Normal 47 2 3 2 9" xfId="16631" xr:uid="{00000000-0005-0000-0000-0000F7400000}"/>
    <cellStyle name="Normal 47 2 3 3" xfId="1678" xr:uid="{00000000-0005-0000-0000-00008E060000}"/>
    <cellStyle name="Normal 47 2 3 3 2" xfId="2517" xr:uid="{00000000-0005-0000-0000-0000D5090000}"/>
    <cellStyle name="Normal 47 2 3 3 2 2" xfId="4207" xr:uid="{00000000-0005-0000-0000-00006F100000}"/>
    <cellStyle name="Normal 47 2 3 3 2 2 2" xfId="14280" xr:uid="{00000000-0005-0000-0000-0000C8370000}"/>
    <cellStyle name="Normal 47 2 3 3 2 2 2 3" xfId="29378" xr:uid="{00000000-0005-0000-0000-0000C2720000}"/>
    <cellStyle name="Normal 47 2 3 3 2 2 3" xfId="9260" xr:uid="{00000000-0005-0000-0000-00002C240000}"/>
    <cellStyle name="Normal 47 2 3 3 2 2 3 3" xfId="24361" xr:uid="{00000000-0005-0000-0000-0000295F0000}"/>
    <cellStyle name="Normal 47 2 3 3 2 2 5" xfId="19348" xr:uid="{00000000-0005-0000-0000-0000944B0000}"/>
    <cellStyle name="Normal 47 2 3 3 2 3" xfId="5899" xr:uid="{00000000-0005-0000-0000-00000B170000}"/>
    <cellStyle name="Normal 47 2 3 3 2 3 2" xfId="15951" xr:uid="{00000000-0005-0000-0000-00004F3E0000}"/>
    <cellStyle name="Normal 47 2 3 3 2 3 3" xfId="10931" xr:uid="{00000000-0005-0000-0000-0000B32A0000}"/>
    <cellStyle name="Normal 47 2 3 3 2 3 3 3" xfId="26032" xr:uid="{00000000-0005-0000-0000-0000B0650000}"/>
    <cellStyle name="Normal 47 2 3 3 2 3 5" xfId="21019" xr:uid="{00000000-0005-0000-0000-00001B520000}"/>
    <cellStyle name="Normal 47 2 3 3 2 4" xfId="12609" xr:uid="{00000000-0005-0000-0000-000041310000}"/>
    <cellStyle name="Normal 47 2 3 3 2 4 3" xfId="27707" xr:uid="{00000000-0005-0000-0000-00003B6C0000}"/>
    <cellStyle name="Normal 47 2 3 3 2 5" xfId="7588" xr:uid="{00000000-0005-0000-0000-0000A41D0000}"/>
    <cellStyle name="Normal 47 2 3 3 2 5 3" xfId="22690" xr:uid="{00000000-0005-0000-0000-0000A2580000}"/>
    <cellStyle name="Normal 47 2 3 3 2 7" xfId="17677" xr:uid="{00000000-0005-0000-0000-00000D450000}"/>
    <cellStyle name="Normal 47 2 3 3 3" xfId="3370" xr:uid="{00000000-0005-0000-0000-00002A0D0000}"/>
    <cellStyle name="Normal 47 2 3 3 3 2" xfId="13444" xr:uid="{00000000-0005-0000-0000-000084340000}"/>
    <cellStyle name="Normal 47 2 3 3 3 2 3" xfId="28542" xr:uid="{00000000-0005-0000-0000-00007E6F0000}"/>
    <cellStyle name="Normal 47 2 3 3 3 3" xfId="8424" xr:uid="{00000000-0005-0000-0000-0000E8200000}"/>
    <cellStyle name="Normal 47 2 3 3 3 3 3" xfId="23525" xr:uid="{00000000-0005-0000-0000-0000E55B0000}"/>
    <cellStyle name="Normal 47 2 3 3 3 5" xfId="18512" xr:uid="{00000000-0005-0000-0000-000050480000}"/>
    <cellStyle name="Normal 47 2 3 3 4" xfId="5063" xr:uid="{00000000-0005-0000-0000-0000C7130000}"/>
    <cellStyle name="Normal 47 2 3 3 4 2" xfId="15115" xr:uid="{00000000-0005-0000-0000-00000B3B0000}"/>
    <cellStyle name="Normal 47 2 3 3 4 2 3" xfId="30213" xr:uid="{00000000-0005-0000-0000-000005760000}"/>
    <cellStyle name="Normal 47 2 3 3 4 3" xfId="10095" xr:uid="{00000000-0005-0000-0000-00006F270000}"/>
    <cellStyle name="Normal 47 2 3 3 4 3 3" xfId="25196" xr:uid="{00000000-0005-0000-0000-00006C620000}"/>
    <cellStyle name="Normal 47 2 3 3 4 5" xfId="20183" xr:uid="{00000000-0005-0000-0000-0000D74E0000}"/>
    <cellStyle name="Normal 47 2 3 3 5" xfId="11773" xr:uid="{00000000-0005-0000-0000-0000FD2D0000}"/>
    <cellStyle name="Normal 47 2 3 3 5 3" xfId="26871" xr:uid="{00000000-0005-0000-0000-0000F7680000}"/>
    <cellStyle name="Normal 47 2 3 3 6" xfId="6752" xr:uid="{00000000-0005-0000-0000-0000601A0000}"/>
    <cellStyle name="Normal 47 2 3 3 6 3" xfId="21854" xr:uid="{00000000-0005-0000-0000-00005E550000}"/>
    <cellStyle name="Normal 47 2 3 3 8" xfId="16841" xr:uid="{00000000-0005-0000-0000-0000C9410000}"/>
    <cellStyle name="Normal 47 2 3 4" xfId="2099" xr:uid="{00000000-0005-0000-0000-000033080000}"/>
    <cellStyle name="Normal 47 2 3 4 2" xfId="3789" xr:uid="{00000000-0005-0000-0000-0000CD0E0000}"/>
    <cellStyle name="Normal 47 2 3 4 2 2" xfId="13862" xr:uid="{00000000-0005-0000-0000-000026360000}"/>
    <cellStyle name="Normal 47 2 3 4 2 2 3" xfId="28960" xr:uid="{00000000-0005-0000-0000-000020710000}"/>
    <cellStyle name="Normal 47 2 3 4 2 3" xfId="8842" xr:uid="{00000000-0005-0000-0000-00008A220000}"/>
    <cellStyle name="Normal 47 2 3 4 2 3 3" xfId="23943" xr:uid="{00000000-0005-0000-0000-0000875D0000}"/>
    <cellStyle name="Normal 47 2 3 4 2 5" xfId="18930" xr:uid="{00000000-0005-0000-0000-0000F2490000}"/>
    <cellStyle name="Normal 47 2 3 4 3" xfId="5481" xr:uid="{00000000-0005-0000-0000-000069150000}"/>
    <cellStyle name="Normal 47 2 3 4 3 2" xfId="15533" xr:uid="{00000000-0005-0000-0000-0000AD3C0000}"/>
    <cellStyle name="Normal 47 2 3 4 3 2 3" xfId="30631" xr:uid="{00000000-0005-0000-0000-0000A7770000}"/>
    <cellStyle name="Normal 47 2 3 4 3 3" xfId="10513" xr:uid="{00000000-0005-0000-0000-000011290000}"/>
    <cellStyle name="Normal 47 2 3 4 3 3 3" xfId="25614" xr:uid="{00000000-0005-0000-0000-00000E640000}"/>
    <cellStyle name="Normal 47 2 3 4 3 5" xfId="20601" xr:uid="{00000000-0005-0000-0000-000079500000}"/>
    <cellStyle name="Normal 47 2 3 4 4" xfId="12191" xr:uid="{00000000-0005-0000-0000-00009F2F0000}"/>
    <cellStyle name="Normal 47 2 3 4 4 3" xfId="27289" xr:uid="{00000000-0005-0000-0000-0000996A0000}"/>
    <cellStyle name="Normal 47 2 3 4 5" xfId="7170" xr:uid="{00000000-0005-0000-0000-0000021C0000}"/>
    <cellStyle name="Normal 47 2 3 4 5 3" xfId="22272" xr:uid="{00000000-0005-0000-0000-000000570000}"/>
    <cellStyle name="Normal 47 2 3 4 7" xfId="17259" xr:uid="{00000000-0005-0000-0000-00006B430000}"/>
    <cellStyle name="Normal 47 2 3 5" xfId="2952" xr:uid="{00000000-0005-0000-0000-0000880B0000}"/>
    <cellStyle name="Normal 47 2 3 5 2" xfId="13026" xr:uid="{00000000-0005-0000-0000-0000E2320000}"/>
    <cellStyle name="Normal 47 2 3 5 2 3" xfId="28124" xr:uid="{00000000-0005-0000-0000-0000DC6D0000}"/>
    <cellStyle name="Normal 47 2 3 5 3" xfId="8006" xr:uid="{00000000-0005-0000-0000-0000461F0000}"/>
    <cellStyle name="Normal 47 2 3 5 3 3" xfId="23107" xr:uid="{00000000-0005-0000-0000-0000435A0000}"/>
    <cellStyle name="Normal 47 2 3 5 5" xfId="18094" xr:uid="{00000000-0005-0000-0000-0000AE460000}"/>
    <cellStyle name="Normal 47 2 3 6" xfId="4645" xr:uid="{00000000-0005-0000-0000-000025120000}"/>
    <cellStyle name="Normal 47 2 3 6 2" xfId="14697" xr:uid="{00000000-0005-0000-0000-000069390000}"/>
    <cellStyle name="Normal 47 2 3 6 2 3" xfId="29795" xr:uid="{00000000-0005-0000-0000-000063740000}"/>
    <cellStyle name="Normal 47 2 3 6 3" xfId="9677" xr:uid="{00000000-0005-0000-0000-0000CD250000}"/>
    <cellStyle name="Normal 47 2 3 6 3 3" xfId="24778" xr:uid="{00000000-0005-0000-0000-0000CA600000}"/>
    <cellStyle name="Normal 47 2 3 6 5" xfId="19765" xr:uid="{00000000-0005-0000-0000-0000354D0000}"/>
    <cellStyle name="Normal 47 2 3 7" xfId="11355" xr:uid="{00000000-0005-0000-0000-00005B2C0000}"/>
    <cellStyle name="Normal 47 2 3 7 3" xfId="26453" xr:uid="{00000000-0005-0000-0000-000055670000}"/>
    <cellStyle name="Normal 47 2 3 8" xfId="6334" xr:uid="{00000000-0005-0000-0000-0000BE180000}"/>
    <cellStyle name="Normal 47 2 3 8 3" xfId="21436" xr:uid="{00000000-0005-0000-0000-0000BC530000}"/>
    <cellStyle name="Normal 47 2 4" xfId="1359" xr:uid="{00000000-0005-0000-0000-00004F050000}"/>
    <cellStyle name="Normal 47 2 4 2" xfId="1782" xr:uid="{00000000-0005-0000-0000-0000F6060000}"/>
    <cellStyle name="Normal 47 2 4 2 2" xfId="2621" xr:uid="{00000000-0005-0000-0000-00003D0A0000}"/>
    <cellStyle name="Normal 47 2 4 2 2 2" xfId="4311" xr:uid="{00000000-0005-0000-0000-0000D7100000}"/>
    <cellStyle name="Normal 47 2 4 2 2 2 2" xfId="14384" xr:uid="{00000000-0005-0000-0000-000030380000}"/>
    <cellStyle name="Normal 47 2 4 2 2 2 2 3" xfId="29482" xr:uid="{00000000-0005-0000-0000-00002A730000}"/>
    <cellStyle name="Normal 47 2 4 2 2 2 3" xfId="9364" xr:uid="{00000000-0005-0000-0000-000094240000}"/>
    <cellStyle name="Normal 47 2 4 2 2 2 3 3" xfId="24465" xr:uid="{00000000-0005-0000-0000-0000915F0000}"/>
    <cellStyle name="Normal 47 2 4 2 2 2 5" xfId="19452" xr:uid="{00000000-0005-0000-0000-0000FC4B0000}"/>
    <cellStyle name="Normal 47 2 4 2 2 3" xfId="6003" xr:uid="{00000000-0005-0000-0000-000073170000}"/>
    <cellStyle name="Normal 47 2 4 2 2 3 2" xfId="16055" xr:uid="{00000000-0005-0000-0000-0000B73E0000}"/>
    <cellStyle name="Normal 47 2 4 2 2 3 3" xfId="11035" xr:uid="{00000000-0005-0000-0000-00001B2B0000}"/>
    <cellStyle name="Normal 47 2 4 2 2 3 3 3" xfId="26136" xr:uid="{00000000-0005-0000-0000-000018660000}"/>
    <cellStyle name="Normal 47 2 4 2 2 3 5" xfId="21123" xr:uid="{00000000-0005-0000-0000-000083520000}"/>
    <cellStyle name="Normal 47 2 4 2 2 4" xfId="12713" xr:uid="{00000000-0005-0000-0000-0000A9310000}"/>
    <cellStyle name="Normal 47 2 4 2 2 4 3" xfId="27811" xr:uid="{00000000-0005-0000-0000-0000A36C0000}"/>
    <cellStyle name="Normal 47 2 4 2 2 5" xfId="7692" xr:uid="{00000000-0005-0000-0000-00000C1E0000}"/>
    <cellStyle name="Normal 47 2 4 2 2 5 3" xfId="22794" xr:uid="{00000000-0005-0000-0000-00000A590000}"/>
    <cellStyle name="Normal 47 2 4 2 2 7" xfId="17781" xr:uid="{00000000-0005-0000-0000-000075450000}"/>
    <cellStyle name="Normal 47 2 4 2 3" xfId="3474" xr:uid="{00000000-0005-0000-0000-0000920D0000}"/>
    <cellStyle name="Normal 47 2 4 2 3 2" xfId="13548" xr:uid="{00000000-0005-0000-0000-0000EC340000}"/>
    <cellStyle name="Normal 47 2 4 2 3 2 3" xfId="28646" xr:uid="{00000000-0005-0000-0000-0000E66F0000}"/>
    <cellStyle name="Normal 47 2 4 2 3 3" xfId="8528" xr:uid="{00000000-0005-0000-0000-000050210000}"/>
    <cellStyle name="Normal 47 2 4 2 3 3 3" xfId="23629" xr:uid="{00000000-0005-0000-0000-00004D5C0000}"/>
    <cellStyle name="Normal 47 2 4 2 3 5" xfId="18616" xr:uid="{00000000-0005-0000-0000-0000B8480000}"/>
    <cellStyle name="Normal 47 2 4 2 4" xfId="5167" xr:uid="{00000000-0005-0000-0000-00002F140000}"/>
    <cellStyle name="Normal 47 2 4 2 4 2" xfId="15219" xr:uid="{00000000-0005-0000-0000-0000733B0000}"/>
    <cellStyle name="Normal 47 2 4 2 4 2 3" xfId="30317" xr:uid="{00000000-0005-0000-0000-00006D760000}"/>
    <cellStyle name="Normal 47 2 4 2 4 3" xfId="10199" xr:uid="{00000000-0005-0000-0000-0000D7270000}"/>
    <cellStyle name="Normal 47 2 4 2 4 3 3" xfId="25300" xr:uid="{00000000-0005-0000-0000-0000D4620000}"/>
    <cellStyle name="Normal 47 2 4 2 4 5" xfId="20287" xr:uid="{00000000-0005-0000-0000-00003F4F0000}"/>
    <cellStyle name="Normal 47 2 4 2 5" xfId="11877" xr:uid="{00000000-0005-0000-0000-0000652E0000}"/>
    <cellStyle name="Normal 47 2 4 2 5 3" xfId="26975" xr:uid="{00000000-0005-0000-0000-00005F690000}"/>
    <cellStyle name="Normal 47 2 4 2 6" xfId="6856" xr:uid="{00000000-0005-0000-0000-0000C81A0000}"/>
    <cellStyle name="Normal 47 2 4 2 6 3" xfId="21958" xr:uid="{00000000-0005-0000-0000-0000C6550000}"/>
    <cellStyle name="Normal 47 2 4 2 8" xfId="16945" xr:uid="{00000000-0005-0000-0000-000031420000}"/>
    <cellStyle name="Normal 47 2 4 3" xfId="2203" xr:uid="{00000000-0005-0000-0000-00009B080000}"/>
    <cellStyle name="Normal 47 2 4 3 2" xfId="3893" xr:uid="{00000000-0005-0000-0000-0000350F0000}"/>
    <cellStyle name="Normal 47 2 4 3 2 2" xfId="13966" xr:uid="{00000000-0005-0000-0000-00008E360000}"/>
    <cellStyle name="Normal 47 2 4 3 2 2 3" xfId="29064" xr:uid="{00000000-0005-0000-0000-000088710000}"/>
    <cellStyle name="Normal 47 2 4 3 2 3" xfId="8946" xr:uid="{00000000-0005-0000-0000-0000F2220000}"/>
    <cellStyle name="Normal 47 2 4 3 2 3 3" xfId="24047" xr:uid="{00000000-0005-0000-0000-0000EF5D0000}"/>
    <cellStyle name="Normal 47 2 4 3 2 5" xfId="19034" xr:uid="{00000000-0005-0000-0000-00005A4A0000}"/>
    <cellStyle name="Normal 47 2 4 3 3" xfId="5585" xr:uid="{00000000-0005-0000-0000-0000D1150000}"/>
    <cellStyle name="Normal 47 2 4 3 3 2" xfId="15637" xr:uid="{00000000-0005-0000-0000-0000153D0000}"/>
    <cellStyle name="Normal 47 2 4 3 3 3" xfId="10617" xr:uid="{00000000-0005-0000-0000-000079290000}"/>
    <cellStyle name="Normal 47 2 4 3 3 3 3" xfId="25718" xr:uid="{00000000-0005-0000-0000-000076640000}"/>
    <cellStyle name="Normal 47 2 4 3 3 5" xfId="20705" xr:uid="{00000000-0005-0000-0000-0000E1500000}"/>
    <cellStyle name="Normal 47 2 4 3 4" xfId="12295" xr:uid="{00000000-0005-0000-0000-000007300000}"/>
    <cellStyle name="Normal 47 2 4 3 4 3" xfId="27393" xr:uid="{00000000-0005-0000-0000-0000016B0000}"/>
    <cellStyle name="Normal 47 2 4 3 5" xfId="7274" xr:uid="{00000000-0005-0000-0000-00006A1C0000}"/>
    <cellStyle name="Normal 47 2 4 3 5 3" xfId="22376" xr:uid="{00000000-0005-0000-0000-000068570000}"/>
    <cellStyle name="Normal 47 2 4 3 7" xfId="17363" xr:uid="{00000000-0005-0000-0000-0000D3430000}"/>
    <cellStyle name="Normal 47 2 4 4" xfId="3056" xr:uid="{00000000-0005-0000-0000-0000F00B0000}"/>
    <cellStyle name="Normal 47 2 4 4 2" xfId="13130" xr:uid="{00000000-0005-0000-0000-00004A330000}"/>
    <cellStyle name="Normal 47 2 4 4 2 3" xfId="28228" xr:uid="{00000000-0005-0000-0000-0000446E0000}"/>
    <cellStyle name="Normal 47 2 4 4 3" xfId="8110" xr:uid="{00000000-0005-0000-0000-0000AE1F0000}"/>
    <cellStyle name="Normal 47 2 4 4 3 3" xfId="23211" xr:uid="{00000000-0005-0000-0000-0000AB5A0000}"/>
    <cellStyle name="Normal 47 2 4 4 5" xfId="18198" xr:uid="{00000000-0005-0000-0000-000016470000}"/>
    <cellStyle name="Normal 47 2 4 5" xfId="4749" xr:uid="{00000000-0005-0000-0000-00008D120000}"/>
    <cellStyle name="Normal 47 2 4 5 2" xfId="14801" xr:uid="{00000000-0005-0000-0000-0000D1390000}"/>
    <cellStyle name="Normal 47 2 4 5 2 3" xfId="29899" xr:uid="{00000000-0005-0000-0000-0000CB740000}"/>
    <cellStyle name="Normal 47 2 4 5 3" xfId="9781" xr:uid="{00000000-0005-0000-0000-000035260000}"/>
    <cellStyle name="Normal 47 2 4 5 3 3" xfId="24882" xr:uid="{00000000-0005-0000-0000-000032610000}"/>
    <cellStyle name="Normal 47 2 4 5 5" xfId="19869" xr:uid="{00000000-0005-0000-0000-00009D4D0000}"/>
    <cellStyle name="Normal 47 2 4 6" xfId="11459" xr:uid="{00000000-0005-0000-0000-0000C32C0000}"/>
    <cellStyle name="Normal 47 2 4 6 3" xfId="26557" xr:uid="{00000000-0005-0000-0000-0000BD670000}"/>
    <cellStyle name="Normal 47 2 4 7" xfId="6438" xr:uid="{00000000-0005-0000-0000-000026190000}"/>
    <cellStyle name="Normal 47 2 4 7 3" xfId="21540" xr:uid="{00000000-0005-0000-0000-000024540000}"/>
    <cellStyle name="Normal 47 2 4 9" xfId="16527" xr:uid="{00000000-0005-0000-0000-00008F400000}"/>
    <cellStyle name="Normal 47 2 5" xfId="1572" xr:uid="{00000000-0005-0000-0000-000024060000}"/>
    <cellStyle name="Normal 47 2 5 2" xfId="2413" xr:uid="{00000000-0005-0000-0000-00006D090000}"/>
    <cellStyle name="Normal 47 2 5 2 2" xfId="4103" xr:uid="{00000000-0005-0000-0000-000007100000}"/>
    <cellStyle name="Normal 47 2 5 2 2 2" xfId="14176" xr:uid="{00000000-0005-0000-0000-000060370000}"/>
    <cellStyle name="Normal 47 2 5 2 2 2 3" xfId="29274" xr:uid="{00000000-0005-0000-0000-00005A720000}"/>
    <cellStyle name="Normal 47 2 5 2 2 3" xfId="9156" xr:uid="{00000000-0005-0000-0000-0000C4230000}"/>
    <cellStyle name="Normal 47 2 5 2 2 3 3" xfId="24257" xr:uid="{00000000-0005-0000-0000-0000C15E0000}"/>
    <cellStyle name="Normal 47 2 5 2 2 5" xfId="19244" xr:uid="{00000000-0005-0000-0000-00002C4B0000}"/>
    <cellStyle name="Normal 47 2 5 2 3" xfId="5795" xr:uid="{00000000-0005-0000-0000-0000A3160000}"/>
    <cellStyle name="Normal 47 2 5 2 3 2" xfId="15847" xr:uid="{00000000-0005-0000-0000-0000E73D0000}"/>
    <cellStyle name="Normal 47 2 5 2 3 3" xfId="10827" xr:uid="{00000000-0005-0000-0000-00004B2A0000}"/>
    <cellStyle name="Normal 47 2 5 2 3 3 3" xfId="25928" xr:uid="{00000000-0005-0000-0000-000048650000}"/>
    <cellStyle name="Normal 47 2 5 2 3 5" xfId="20915" xr:uid="{00000000-0005-0000-0000-0000B3510000}"/>
    <cellStyle name="Normal 47 2 5 2 4" xfId="12505" xr:uid="{00000000-0005-0000-0000-0000D9300000}"/>
    <cellStyle name="Normal 47 2 5 2 4 3" xfId="27603" xr:uid="{00000000-0005-0000-0000-0000D36B0000}"/>
    <cellStyle name="Normal 47 2 5 2 5" xfId="7484" xr:uid="{00000000-0005-0000-0000-00003C1D0000}"/>
    <cellStyle name="Normal 47 2 5 2 5 3" xfId="22586" xr:uid="{00000000-0005-0000-0000-00003A580000}"/>
    <cellStyle name="Normal 47 2 5 2 7" xfId="17573" xr:uid="{00000000-0005-0000-0000-0000A5440000}"/>
    <cellStyle name="Normal 47 2 5 3" xfId="3266" xr:uid="{00000000-0005-0000-0000-0000C20C0000}"/>
    <cellStyle name="Normal 47 2 5 3 2" xfId="13340" xr:uid="{00000000-0005-0000-0000-00001C340000}"/>
    <cellStyle name="Normal 47 2 5 3 2 3" xfId="28438" xr:uid="{00000000-0005-0000-0000-0000166F0000}"/>
    <cellStyle name="Normal 47 2 5 3 3" xfId="8320" xr:uid="{00000000-0005-0000-0000-000080200000}"/>
    <cellStyle name="Normal 47 2 5 3 3 3" xfId="23421" xr:uid="{00000000-0005-0000-0000-00007D5B0000}"/>
    <cellStyle name="Normal 47 2 5 3 5" xfId="18408" xr:uid="{00000000-0005-0000-0000-0000E8470000}"/>
    <cellStyle name="Normal 47 2 5 4" xfId="4959" xr:uid="{00000000-0005-0000-0000-00005F130000}"/>
    <cellStyle name="Normal 47 2 5 4 2" xfId="15011" xr:uid="{00000000-0005-0000-0000-0000A33A0000}"/>
    <cellStyle name="Normal 47 2 5 4 2 3" xfId="30109" xr:uid="{00000000-0005-0000-0000-00009D750000}"/>
    <cellStyle name="Normal 47 2 5 4 3" xfId="9991" xr:uid="{00000000-0005-0000-0000-000007270000}"/>
    <cellStyle name="Normal 47 2 5 4 3 3" xfId="25092" xr:uid="{00000000-0005-0000-0000-000004620000}"/>
    <cellStyle name="Normal 47 2 5 4 5" xfId="20079" xr:uid="{00000000-0005-0000-0000-00006F4E0000}"/>
    <cellStyle name="Normal 47 2 5 5" xfId="11669" xr:uid="{00000000-0005-0000-0000-0000952D0000}"/>
    <cellStyle name="Normal 47 2 5 5 3" xfId="26767" xr:uid="{00000000-0005-0000-0000-00008F680000}"/>
    <cellStyle name="Normal 47 2 5 6" xfId="6648" xr:uid="{00000000-0005-0000-0000-0000F8190000}"/>
    <cellStyle name="Normal 47 2 5 6 3" xfId="21750" xr:uid="{00000000-0005-0000-0000-0000F6540000}"/>
    <cellStyle name="Normal 47 2 5 8" xfId="16737" xr:uid="{00000000-0005-0000-0000-000061410000}"/>
    <cellStyle name="Normal 47 2 6" xfId="1993" xr:uid="{00000000-0005-0000-0000-0000C9070000}"/>
    <cellStyle name="Normal 47 2 6 2" xfId="3685" xr:uid="{00000000-0005-0000-0000-0000650E0000}"/>
    <cellStyle name="Normal 47 2 6 2 2" xfId="13758" xr:uid="{00000000-0005-0000-0000-0000BE350000}"/>
    <cellStyle name="Normal 47 2 6 2 2 3" xfId="28856" xr:uid="{00000000-0005-0000-0000-0000B8700000}"/>
    <cellStyle name="Normal 47 2 6 2 3" xfId="8738" xr:uid="{00000000-0005-0000-0000-000022220000}"/>
    <cellStyle name="Normal 47 2 6 2 3 3" xfId="23839" xr:uid="{00000000-0005-0000-0000-00001F5D0000}"/>
    <cellStyle name="Normal 47 2 6 2 5" xfId="18826" xr:uid="{00000000-0005-0000-0000-00008A490000}"/>
    <cellStyle name="Normal 47 2 6 3" xfId="5377" xr:uid="{00000000-0005-0000-0000-000001150000}"/>
    <cellStyle name="Normal 47 2 6 3 2" xfId="15429" xr:uid="{00000000-0005-0000-0000-0000453C0000}"/>
    <cellStyle name="Normal 47 2 6 3 2 3" xfId="30527" xr:uid="{00000000-0005-0000-0000-00003F770000}"/>
    <cellStyle name="Normal 47 2 6 3 3" xfId="10409" xr:uid="{00000000-0005-0000-0000-0000A9280000}"/>
    <cellStyle name="Normal 47 2 6 3 3 3" xfId="25510" xr:uid="{00000000-0005-0000-0000-0000A6630000}"/>
    <cellStyle name="Normal 47 2 6 3 5" xfId="20497" xr:uid="{00000000-0005-0000-0000-000011500000}"/>
    <cellStyle name="Normal 47 2 6 4" xfId="12087" xr:uid="{00000000-0005-0000-0000-0000372F0000}"/>
    <cellStyle name="Normal 47 2 6 4 3" xfId="27185" xr:uid="{00000000-0005-0000-0000-0000316A0000}"/>
    <cellStyle name="Normal 47 2 6 5" xfId="7066" xr:uid="{00000000-0005-0000-0000-00009A1B0000}"/>
    <cellStyle name="Normal 47 2 6 5 3" xfId="22168" xr:uid="{00000000-0005-0000-0000-000098560000}"/>
    <cellStyle name="Normal 47 2 6 7" xfId="17155" xr:uid="{00000000-0005-0000-0000-000003430000}"/>
    <cellStyle name="Normal 47 2 7" xfId="2844" xr:uid="{00000000-0005-0000-0000-00001C0B0000}"/>
    <cellStyle name="Normal 47 2 7 2" xfId="12922" xr:uid="{00000000-0005-0000-0000-00007A320000}"/>
    <cellStyle name="Normal 47 2 7 2 3" xfId="28020" xr:uid="{00000000-0005-0000-0000-0000746D0000}"/>
    <cellStyle name="Normal 47 2 7 3" xfId="7902" xr:uid="{00000000-0005-0000-0000-0000DE1E0000}"/>
    <cellStyle name="Normal 47 2 7 3 3" xfId="23003" xr:uid="{00000000-0005-0000-0000-0000DB590000}"/>
    <cellStyle name="Normal 47 2 7 5" xfId="17990" xr:uid="{00000000-0005-0000-0000-000046460000}"/>
    <cellStyle name="Normal 47 2 8" xfId="4538" xr:uid="{00000000-0005-0000-0000-0000BA110000}"/>
    <cellStyle name="Normal 47 2 8 2" xfId="14593" xr:uid="{00000000-0005-0000-0000-000001390000}"/>
    <cellStyle name="Normal 47 2 8 2 3" xfId="29691" xr:uid="{00000000-0005-0000-0000-0000FB730000}"/>
    <cellStyle name="Normal 47 2 8 3" xfId="9573" xr:uid="{00000000-0005-0000-0000-000065250000}"/>
    <cellStyle name="Normal 47 2 8 3 3" xfId="24674" xr:uid="{00000000-0005-0000-0000-000062600000}"/>
    <cellStyle name="Normal 47 2 8 5" xfId="19661" xr:uid="{00000000-0005-0000-0000-0000CD4C0000}"/>
    <cellStyle name="Normal 47 2 9" xfId="11249" xr:uid="{00000000-0005-0000-0000-0000F12B0000}"/>
    <cellStyle name="Normal 47 2 9 3" xfId="26349" xr:uid="{00000000-0005-0000-0000-0000ED660000}"/>
    <cellStyle name="Normal 48" xfId="367" xr:uid="{00000000-0005-0000-0000-00006F010000}"/>
    <cellStyle name="Normal 48 2" xfId="867" xr:uid="{00000000-0005-0000-0000-000063030000}"/>
    <cellStyle name="Normal 49" xfId="359" xr:uid="{00000000-0005-0000-0000-000067010000}"/>
    <cellStyle name="Normal 49 2" xfId="868" xr:uid="{00000000-0005-0000-0000-000064030000}"/>
    <cellStyle name="Normal 5" xfId="176" xr:uid="{00000000-0005-0000-0000-0000B0000000}"/>
    <cellStyle name="Normal 5 2" xfId="503" xr:uid="{00000000-0005-0000-0000-0000F7010000}"/>
    <cellStyle name="Normal 5 2 10" xfId="6202" xr:uid="{00000000-0005-0000-0000-00003A180000}"/>
    <cellStyle name="Normal 5 2 10 3" xfId="21307" xr:uid="{00000000-0005-0000-0000-00003B530000}"/>
    <cellStyle name="Normal 5 2 12" xfId="16292" xr:uid="{00000000-0005-0000-0000-0000A43F0000}"/>
    <cellStyle name="Normal 5 2 2" xfId="1166" xr:uid="{00000000-0005-0000-0000-00008E040000}"/>
    <cellStyle name="Normal 5 2 2 11" xfId="16346" xr:uid="{00000000-0005-0000-0000-0000DA3F0000}"/>
    <cellStyle name="Normal 5 2 2 2" xfId="1275" xr:uid="{00000000-0005-0000-0000-0000FB040000}"/>
    <cellStyle name="Normal 5 2 2 2 10" xfId="16450" xr:uid="{00000000-0005-0000-0000-000042400000}"/>
    <cellStyle name="Normal 5 2 2 2 2" xfId="1492" xr:uid="{00000000-0005-0000-0000-0000D4050000}"/>
    <cellStyle name="Normal 5 2 2 2 2 2" xfId="1913" xr:uid="{00000000-0005-0000-0000-000079070000}"/>
    <cellStyle name="Normal 5 2 2 2 2 2 2" xfId="2752" xr:uid="{00000000-0005-0000-0000-0000C00A0000}"/>
    <cellStyle name="Normal 5 2 2 2 2 2 2 2" xfId="4442" xr:uid="{00000000-0005-0000-0000-00005A110000}"/>
    <cellStyle name="Normal 5 2 2 2 2 2 2 2 2" xfId="14515" xr:uid="{00000000-0005-0000-0000-0000B3380000}"/>
    <cellStyle name="Normal 5 2 2 2 2 2 2 2 2 3" xfId="29613" xr:uid="{00000000-0005-0000-0000-0000AD730000}"/>
    <cellStyle name="Normal 5 2 2 2 2 2 2 2 3" xfId="9495" xr:uid="{00000000-0005-0000-0000-000017250000}"/>
    <cellStyle name="Normal 5 2 2 2 2 2 2 2 3 3" xfId="24596" xr:uid="{00000000-0005-0000-0000-000014600000}"/>
    <cellStyle name="Normal 5 2 2 2 2 2 2 2 5" xfId="19583" xr:uid="{00000000-0005-0000-0000-00007F4C0000}"/>
    <cellStyle name="Normal 5 2 2 2 2 2 2 3" xfId="6134" xr:uid="{00000000-0005-0000-0000-0000F6170000}"/>
    <cellStyle name="Normal 5 2 2 2 2 2 2 3 2" xfId="16186" xr:uid="{00000000-0005-0000-0000-00003A3F0000}"/>
    <cellStyle name="Normal 5 2 2 2 2 2 2 3 3" xfId="11166" xr:uid="{00000000-0005-0000-0000-00009E2B0000}"/>
    <cellStyle name="Normal 5 2 2 2 2 2 2 3 3 3" xfId="26267" xr:uid="{00000000-0005-0000-0000-00009B660000}"/>
    <cellStyle name="Normal 5 2 2 2 2 2 2 3 5" xfId="21254" xr:uid="{00000000-0005-0000-0000-000006530000}"/>
    <cellStyle name="Normal 5 2 2 2 2 2 2 4" xfId="12844" xr:uid="{00000000-0005-0000-0000-00002C320000}"/>
    <cellStyle name="Normal 5 2 2 2 2 2 2 4 3" xfId="27942" xr:uid="{00000000-0005-0000-0000-0000266D0000}"/>
    <cellStyle name="Normal 5 2 2 2 2 2 2 5" xfId="7823" xr:uid="{00000000-0005-0000-0000-00008F1E0000}"/>
    <cellStyle name="Normal 5 2 2 2 2 2 2 5 3" xfId="22925" xr:uid="{00000000-0005-0000-0000-00008D590000}"/>
    <cellStyle name="Normal 5 2 2 2 2 2 2 7" xfId="17912" xr:uid="{00000000-0005-0000-0000-0000F8450000}"/>
    <cellStyle name="Normal 5 2 2 2 2 2 3" xfId="3605" xr:uid="{00000000-0005-0000-0000-0000150E0000}"/>
    <cellStyle name="Normal 5 2 2 2 2 2 3 2" xfId="13679" xr:uid="{00000000-0005-0000-0000-00006F350000}"/>
    <cellStyle name="Normal 5 2 2 2 2 2 3 2 3" xfId="28777" xr:uid="{00000000-0005-0000-0000-000069700000}"/>
    <cellStyle name="Normal 5 2 2 2 2 2 3 3" xfId="8659" xr:uid="{00000000-0005-0000-0000-0000D3210000}"/>
    <cellStyle name="Normal 5 2 2 2 2 2 3 3 3" xfId="23760" xr:uid="{00000000-0005-0000-0000-0000D05C0000}"/>
    <cellStyle name="Normal 5 2 2 2 2 2 3 5" xfId="18747" xr:uid="{00000000-0005-0000-0000-00003B490000}"/>
    <cellStyle name="Normal 5 2 2 2 2 2 4" xfId="5298" xr:uid="{00000000-0005-0000-0000-0000B2140000}"/>
    <cellStyle name="Normal 5 2 2 2 2 2 4 2" xfId="15350" xr:uid="{00000000-0005-0000-0000-0000F63B0000}"/>
    <cellStyle name="Normal 5 2 2 2 2 2 4 2 3" xfId="30448" xr:uid="{00000000-0005-0000-0000-0000F0760000}"/>
    <cellStyle name="Normal 5 2 2 2 2 2 4 3" xfId="10330" xr:uid="{00000000-0005-0000-0000-00005A280000}"/>
    <cellStyle name="Normal 5 2 2 2 2 2 4 3 3" xfId="25431" xr:uid="{00000000-0005-0000-0000-000057630000}"/>
    <cellStyle name="Normal 5 2 2 2 2 2 4 5" xfId="20418" xr:uid="{00000000-0005-0000-0000-0000C24F0000}"/>
    <cellStyle name="Normal 5 2 2 2 2 2 5" xfId="12008" xr:uid="{00000000-0005-0000-0000-0000E82E0000}"/>
    <cellStyle name="Normal 5 2 2 2 2 2 5 3" xfId="27106" xr:uid="{00000000-0005-0000-0000-0000E2690000}"/>
    <cellStyle name="Normal 5 2 2 2 2 2 6" xfId="6987" xr:uid="{00000000-0005-0000-0000-00004B1B0000}"/>
    <cellStyle name="Normal 5 2 2 2 2 2 6 3" xfId="22089" xr:uid="{00000000-0005-0000-0000-000049560000}"/>
    <cellStyle name="Normal 5 2 2 2 2 2 8" xfId="17076" xr:uid="{00000000-0005-0000-0000-0000B4420000}"/>
    <cellStyle name="Normal 5 2 2 2 2 3" xfId="2334" xr:uid="{00000000-0005-0000-0000-00001E090000}"/>
    <cellStyle name="Normal 5 2 2 2 2 3 2" xfId="4024" xr:uid="{00000000-0005-0000-0000-0000B80F0000}"/>
    <cellStyle name="Normal 5 2 2 2 2 3 2 2" xfId="14097" xr:uid="{00000000-0005-0000-0000-000011370000}"/>
    <cellStyle name="Normal 5 2 2 2 2 3 2 2 3" xfId="29195" xr:uid="{00000000-0005-0000-0000-00000B720000}"/>
    <cellStyle name="Normal 5 2 2 2 2 3 2 3" xfId="9077" xr:uid="{00000000-0005-0000-0000-000075230000}"/>
    <cellStyle name="Normal 5 2 2 2 2 3 2 3 3" xfId="24178" xr:uid="{00000000-0005-0000-0000-0000725E0000}"/>
    <cellStyle name="Normal 5 2 2 2 2 3 2 5" xfId="19165" xr:uid="{00000000-0005-0000-0000-0000DD4A0000}"/>
    <cellStyle name="Normal 5 2 2 2 2 3 3" xfId="5716" xr:uid="{00000000-0005-0000-0000-000054160000}"/>
    <cellStyle name="Normal 5 2 2 2 2 3 3 2" xfId="15768" xr:uid="{00000000-0005-0000-0000-0000983D0000}"/>
    <cellStyle name="Normal 5 2 2 2 2 3 3 3" xfId="10748" xr:uid="{00000000-0005-0000-0000-0000FC290000}"/>
    <cellStyle name="Normal 5 2 2 2 2 3 3 3 3" xfId="25849" xr:uid="{00000000-0005-0000-0000-0000F9640000}"/>
    <cellStyle name="Normal 5 2 2 2 2 3 3 5" xfId="20836" xr:uid="{00000000-0005-0000-0000-000064510000}"/>
    <cellStyle name="Normal 5 2 2 2 2 3 4" xfId="12426" xr:uid="{00000000-0005-0000-0000-00008A300000}"/>
    <cellStyle name="Normal 5 2 2 2 2 3 4 3" xfId="27524" xr:uid="{00000000-0005-0000-0000-0000846B0000}"/>
    <cellStyle name="Normal 5 2 2 2 2 3 5" xfId="7405" xr:uid="{00000000-0005-0000-0000-0000ED1C0000}"/>
    <cellStyle name="Normal 5 2 2 2 2 3 5 3" xfId="22507" xr:uid="{00000000-0005-0000-0000-0000EB570000}"/>
    <cellStyle name="Normal 5 2 2 2 2 3 7" xfId="17494" xr:uid="{00000000-0005-0000-0000-000056440000}"/>
    <cellStyle name="Normal 5 2 2 2 2 4" xfId="3187" xr:uid="{00000000-0005-0000-0000-0000730C0000}"/>
    <cellStyle name="Normal 5 2 2 2 2 4 2" xfId="13261" xr:uid="{00000000-0005-0000-0000-0000CD330000}"/>
    <cellStyle name="Normal 5 2 2 2 2 4 2 3" xfId="28359" xr:uid="{00000000-0005-0000-0000-0000C76E0000}"/>
    <cellStyle name="Normal 5 2 2 2 2 4 3" xfId="8241" xr:uid="{00000000-0005-0000-0000-000031200000}"/>
    <cellStyle name="Normal 5 2 2 2 2 4 3 3" xfId="23342" xr:uid="{00000000-0005-0000-0000-00002E5B0000}"/>
    <cellStyle name="Normal 5 2 2 2 2 4 5" xfId="18329" xr:uid="{00000000-0005-0000-0000-000099470000}"/>
    <cellStyle name="Normal 5 2 2 2 2 5" xfId="4880" xr:uid="{00000000-0005-0000-0000-000010130000}"/>
    <cellStyle name="Normal 5 2 2 2 2 5 2" xfId="14932" xr:uid="{00000000-0005-0000-0000-0000543A0000}"/>
    <cellStyle name="Normal 5 2 2 2 2 5 2 3" xfId="30030" xr:uid="{00000000-0005-0000-0000-00004E750000}"/>
    <cellStyle name="Normal 5 2 2 2 2 5 3" xfId="9912" xr:uid="{00000000-0005-0000-0000-0000B8260000}"/>
    <cellStyle name="Normal 5 2 2 2 2 5 3 3" xfId="25013" xr:uid="{00000000-0005-0000-0000-0000B5610000}"/>
    <cellStyle name="Normal 5 2 2 2 2 5 5" xfId="20000" xr:uid="{00000000-0005-0000-0000-0000204E0000}"/>
    <cellStyle name="Normal 5 2 2 2 2 6" xfId="11590" xr:uid="{00000000-0005-0000-0000-0000462D0000}"/>
    <cellStyle name="Normal 5 2 2 2 2 6 3" xfId="26688" xr:uid="{00000000-0005-0000-0000-000040680000}"/>
    <cellStyle name="Normal 5 2 2 2 2 7" xfId="6569" xr:uid="{00000000-0005-0000-0000-0000A9190000}"/>
    <cellStyle name="Normal 5 2 2 2 2 7 3" xfId="21671" xr:uid="{00000000-0005-0000-0000-0000A7540000}"/>
    <cellStyle name="Normal 5 2 2 2 2 9" xfId="16658" xr:uid="{00000000-0005-0000-0000-000012410000}"/>
    <cellStyle name="Normal 5 2 2 2 3" xfId="1705" xr:uid="{00000000-0005-0000-0000-0000A9060000}"/>
    <cellStyle name="Normal 5 2 2 2 3 2" xfId="2544" xr:uid="{00000000-0005-0000-0000-0000F0090000}"/>
    <cellStyle name="Normal 5 2 2 2 3 2 2" xfId="4234" xr:uid="{00000000-0005-0000-0000-00008A100000}"/>
    <cellStyle name="Normal 5 2 2 2 3 2 2 2" xfId="14307" xr:uid="{00000000-0005-0000-0000-0000E3370000}"/>
    <cellStyle name="Normal 5 2 2 2 3 2 2 2 3" xfId="29405" xr:uid="{00000000-0005-0000-0000-0000DD720000}"/>
    <cellStyle name="Normal 5 2 2 2 3 2 2 3" xfId="9287" xr:uid="{00000000-0005-0000-0000-000047240000}"/>
    <cellStyle name="Normal 5 2 2 2 3 2 2 3 3" xfId="24388" xr:uid="{00000000-0005-0000-0000-0000445F0000}"/>
    <cellStyle name="Normal 5 2 2 2 3 2 2 5" xfId="19375" xr:uid="{00000000-0005-0000-0000-0000AF4B0000}"/>
    <cellStyle name="Normal 5 2 2 2 3 2 3" xfId="5926" xr:uid="{00000000-0005-0000-0000-000026170000}"/>
    <cellStyle name="Normal 5 2 2 2 3 2 3 2" xfId="15978" xr:uid="{00000000-0005-0000-0000-00006A3E0000}"/>
    <cellStyle name="Normal 5 2 2 2 3 2 3 3" xfId="10958" xr:uid="{00000000-0005-0000-0000-0000CE2A0000}"/>
    <cellStyle name="Normal 5 2 2 2 3 2 3 3 3" xfId="26059" xr:uid="{00000000-0005-0000-0000-0000CB650000}"/>
    <cellStyle name="Normal 5 2 2 2 3 2 3 5" xfId="21046" xr:uid="{00000000-0005-0000-0000-000036520000}"/>
    <cellStyle name="Normal 5 2 2 2 3 2 4" xfId="12636" xr:uid="{00000000-0005-0000-0000-00005C310000}"/>
    <cellStyle name="Normal 5 2 2 2 3 2 4 3" xfId="27734" xr:uid="{00000000-0005-0000-0000-0000566C0000}"/>
    <cellStyle name="Normal 5 2 2 2 3 2 5" xfId="7615" xr:uid="{00000000-0005-0000-0000-0000BF1D0000}"/>
    <cellStyle name="Normal 5 2 2 2 3 2 5 3" xfId="22717" xr:uid="{00000000-0005-0000-0000-0000BD580000}"/>
    <cellStyle name="Normal 5 2 2 2 3 2 7" xfId="17704" xr:uid="{00000000-0005-0000-0000-000028450000}"/>
    <cellStyle name="Normal 5 2 2 2 3 3" xfId="3397" xr:uid="{00000000-0005-0000-0000-0000450D0000}"/>
    <cellStyle name="Normal 5 2 2 2 3 3 2" xfId="13471" xr:uid="{00000000-0005-0000-0000-00009F340000}"/>
    <cellStyle name="Normal 5 2 2 2 3 3 2 3" xfId="28569" xr:uid="{00000000-0005-0000-0000-0000996F0000}"/>
    <cellStyle name="Normal 5 2 2 2 3 3 3" xfId="8451" xr:uid="{00000000-0005-0000-0000-000003210000}"/>
    <cellStyle name="Normal 5 2 2 2 3 3 3 3" xfId="23552" xr:uid="{00000000-0005-0000-0000-0000005C0000}"/>
    <cellStyle name="Normal 5 2 2 2 3 3 5" xfId="18539" xr:uid="{00000000-0005-0000-0000-00006B480000}"/>
    <cellStyle name="Normal 5 2 2 2 3 4" xfId="5090" xr:uid="{00000000-0005-0000-0000-0000E2130000}"/>
    <cellStyle name="Normal 5 2 2 2 3 4 2" xfId="15142" xr:uid="{00000000-0005-0000-0000-0000263B0000}"/>
    <cellStyle name="Normal 5 2 2 2 3 4 2 3" xfId="30240" xr:uid="{00000000-0005-0000-0000-000020760000}"/>
    <cellStyle name="Normal 5 2 2 2 3 4 3" xfId="10122" xr:uid="{00000000-0005-0000-0000-00008A270000}"/>
    <cellStyle name="Normal 5 2 2 2 3 4 3 3" xfId="25223" xr:uid="{00000000-0005-0000-0000-000087620000}"/>
    <cellStyle name="Normal 5 2 2 2 3 4 5" xfId="20210" xr:uid="{00000000-0005-0000-0000-0000F24E0000}"/>
    <cellStyle name="Normal 5 2 2 2 3 5" xfId="11800" xr:uid="{00000000-0005-0000-0000-0000182E0000}"/>
    <cellStyle name="Normal 5 2 2 2 3 5 3" xfId="26898" xr:uid="{00000000-0005-0000-0000-000012690000}"/>
    <cellStyle name="Normal 5 2 2 2 3 6" xfId="6779" xr:uid="{00000000-0005-0000-0000-00007B1A0000}"/>
    <cellStyle name="Normal 5 2 2 2 3 6 3" xfId="21881" xr:uid="{00000000-0005-0000-0000-000079550000}"/>
    <cellStyle name="Normal 5 2 2 2 3 8" xfId="16868" xr:uid="{00000000-0005-0000-0000-0000E4410000}"/>
    <cellStyle name="Normal 5 2 2 2 4" xfId="2126" xr:uid="{00000000-0005-0000-0000-00004E080000}"/>
    <cellStyle name="Normal 5 2 2 2 4 2" xfId="3816" xr:uid="{00000000-0005-0000-0000-0000E80E0000}"/>
    <cellStyle name="Normal 5 2 2 2 4 2 2" xfId="13889" xr:uid="{00000000-0005-0000-0000-000041360000}"/>
    <cellStyle name="Normal 5 2 2 2 4 2 2 3" xfId="28987" xr:uid="{00000000-0005-0000-0000-00003B710000}"/>
    <cellStyle name="Normal 5 2 2 2 4 2 3" xfId="8869" xr:uid="{00000000-0005-0000-0000-0000A5220000}"/>
    <cellStyle name="Normal 5 2 2 2 4 2 3 3" xfId="23970" xr:uid="{00000000-0005-0000-0000-0000A25D0000}"/>
    <cellStyle name="Normal 5 2 2 2 4 2 5" xfId="18957" xr:uid="{00000000-0005-0000-0000-00000D4A0000}"/>
    <cellStyle name="Normal 5 2 2 2 4 3" xfId="5508" xr:uid="{00000000-0005-0000-0000-000084150000}"/>
    <cellStyle name="Normal 5 2 2 2 4 3 2" xfId="15560" xr:uid="{00000000-0005-0000-0000-0000C83C0000}"/>
    <cellStyle name="Normal 5 2 2 2 4 3 2 3" xfId="30658" xr:uid="{00000000-0005-0000-0000-0000C2770000}"/>
    <cellStyle name="Normal 5 2 2 2 4 3 3" xfId="10540" xr:uid="{00000000-0005-0000-0000-00002C290000}"/>
    <cellStyle name="Normal 5 2 2 2 4 3 3 3" xfId="25641" xr:uid="{00000000-0005-0000-0000-000029640000}"/>
    <cellStyle name="Normal 5 2 2 2 4 3 5" xfId="20628" xr:uid="{00000000-0005-0000-0000-000094500000}"/>
    <cellStyle name="Normal 5 2 2 2 4 4" xfId="12218" xr:uid="{00000000-0005-0000-0000-0000BA2F0000}"/>
    <cellStyle name="Normal 5 2 2 2 4 4 3" xfId="27316" xr:uid="{00000000-0005-0000-0000-0000B46A0000}"/>
    <cellStyle name="Normal 5 2 2 2 4 5" xfId="7197" xr:uid="{00000000-0005-0000-0000-00001D1C0000}"/>
    <cellStyle name="Normal 5 2 2 2 4 5 3" xfId="22299" xr:uid="{00000000-0005-0000-0000-00001B570000}"/>
    <cellStyle name="Normal 5 2 2 2 4 7" xfId="17286" xr:uid="{00000000-0005-0000-0000-000086430000}"/>
    <cellStyle name="Normal 5 2 2 2 5" xfId="2979" xr:uid="{00000000-0005-0000-0000-0000A30B0000}"/>
    <cellStyle name="Normal 5 2 2 2 5 2" xfId="13053" xr:uid="{00000000-0005-0000-0000-0000FD320000}"/>
    <cellStyle name="Normal 5 2 2 2 5 2 3" xfId="28151" xr:uid="{00000000-0005-0000-0000-0000F76D0000}"/>
    <cellStyle name="Normal 5 2 2 2 5 3" xfId="8033" xr:uid="{00000000-0005-0000-0000-0000611F0000}"/>
    <cellStyle name="Normal 5 2 2 2 5 3 3" xfId="23134" xr:uid="{00000000-0005-0000-0000-00005E5A0000}"/>
    <cellStyle name="Normal 5 2 2 2 5 5" xfId="18121" xr:uid="{00000000-0005-0000-0000-0000C9460000}"/>
    <cellStyle name="Normal 5 2 2 2 6" xfId="4672" xr:uid="{00000000-0005-0000-0000-000040120000}"/>
    <cellStyle name="Normal 5 2 2 2 6 2" xfId="14724" xr:uid="{00000000-0005-0000-0000-000084390000}"/>
    <cellStyle name="Normal 5 2 2 2 6 2 3" xfId="29822" xr:uid="{00000000-0005-0000-0000-00007E740000}"/>
    <cellStyle name="Normal 5 2 2 2 6 3" xfId="9704" xr:uid="{00000000-0005-0000-0000-0000E8250000}"/>
    <cellStyle name="Normal 5 2 2 2 6 3 3" xfId="24805" xr:uid="{00000000-0005-0000-0000-0000E5600000}"/>
    <cellStyle name="Normal 5 2 2 2 6 5" xfId="19792" xr:uid="{00000000-0005-0000-0000-0000504D0000}"/>
    <cellStyle name="Normal 5 2 2 2 7" xfId="11382" xr:uid="{00000000-0005-0000-0000-0000762C0000}"/>
    <cellStyle name="Normal 5 2 2 2 7 3" xfId="26480" xr:uid="{00000000-0005-0000-0000-000070670000}"/>
    <cellStyle name="Normal 5 2 2 2 8" xfId="6361" xr:uid="{00000000-0005-0000-0000-0000D9180000}"/>
    <cellStyle name="Normal 5 2 2 2 8 3" xfId="21463" xr:uid="{00000000-0005-0000-0000-0000D7530000}"/>
    <cellStyle name="Normal 5 2 2 3" xfId="1388" xr:uid="{00000000-0005-0000-0000-00006C050000}"/>
    <cellStyle name="Normal 5 2 2 3 2" xfId="1809" xr:uid="{00000000-0005-0000-0000-000011070000}"/>
    <cellStyle name="Normal 5 2 2 3 2 2" xfId="2648" xr:uid="{00000000-0005-0000-0000-0000580A0000}"/>
    <cellStyle name="Normal 5 2 2 3 2 2 2" xfId="4338" xr:uid="{00000000-0005-0000-0000-0000F2100000}"/>
    <cellStyle name="Normal 5 2 2 3 2 2 2 2" xfId="14411" xr:uid="{00000000-0005-0000-0000-00004B380000}"/>
    <cellStyle name="Normal 5 2 2 3 2 2 2 2 3" xfId="29509" xr:uid="{00000000-0005-0000-0000-000045730000}"/>
    <cellStyle name="Normal 5 2 2 3 2 2 2 3" xfId="9391" xr:uid="{00000000-0005-0000-0000-0000AF240000}"/>
    <cellStyle name="Normal 5 2 2 3 2 2 2 3 3" xfId="24492" xr:uid="{00000000-0005-0000-0000-0000AC5F0000}"/>
    <cellStyle name="Normal 5 2 2 3 2 2 2 5" xfId="19479" xr:uid="{00000000-0005-0000-0000-0000174C0000}"/>
    <cellStyle name="Normal 5 2 2 3 2 2 3" xfId="6030" xr:uid="{00000000-0005-0000-0000-00008E170000}"/>
    <cellStyle name="Normal 5 2 2 3 2 2 3 2" xfId="16082" xr:uid="{00000000-0005-0000-0000-0000D23E0000}"/>
    <cellStyle name="Normal 5 2 2 3 2 2 3 3" xfId="11062" xr:uid="{00000000-0005-0000-0000-0000362B0000}"/>
    <cellStyle name="Normal 5 2 2 3 2 2 3 3 3" xfId="26163" xr:uid="{00000000-0005-0000-0000-000033660000}"/>
    <cellStyle name="Normal 5 2 2 3 2 2 3 5" xfId="21150" xr:uid="{00000000-0005-0000-0000-00009E520000}"/>
    <cellStyle name="Normal 5 2 2 3 2 2 4" xfId="12740" xr:uid="{00000000-0005-0000-0000-0000C4310000}"/>
    <cellStyle name="Normal 5 2 2 3 2 2 4 3" xfId="27838" xr:uid="{00000000-0005-0000-0000-0000BE6C0000}"/>
    <cellStyle name="Normal 5 2 2 3 2 2 5" xfId="7719" xr:uid="{00000000-0005-0000-0000-0000271E0000}"/>
    <cellStyle name="Normal 5 2 2 3 2 2 5 3" xfId="22821" xr:uid="{00000000-0005-0000-0000-000025590000}"/>
    <cellStyle name="Normal 5 2 2 3 2 2 7" xfId="17808" xr:uid="{00000000-0005-0000-0000-000090450000}"/>
    <cellStyle name="Normal 5 2 2 3 2 3" xfId="3501" xr:uid="{00000000-0005-0000-0000-0000AD0D0000}"/>
    <cellStyle name="Normal 5 2 2 3 2 3 2" xfId="13575" xr:uid="{00000000-0005-0000-0000-000007350000}"/>
    <cellStyle name="Normal 5 2 2 3 2 3 2 3" xfId="28673" xr:uid="{00000000-0005-0000-0000-000001700000}"/>
    <cellStyle name="Normal 5 2 2 3 2 3 3" xfId="8555" xr:uid="{00000000-0005-0000-0000-00006B210000}"/>
    <cellStyle name="Normal 5 2 2 3 2 3 3 3" xfId="23656" xr:uid="{00000000-0005-0000-0000-0000685C0000}"/>
    <cellStyle name="Normal 5 2 2 3 2 3 5" xfId="18643" xr:uid="{00000000-0005-0000-0000-0000D3480000}"/>
    <cellStyle name="Normal 5 2 2 3 2 4" xfId="5194" xr:uid="{00000000-0005-0000-0000-00004A140000}"/>
    <cellStyle name="Normal 5 2 2 3 2 4 2" xfId="15246" xr:uid="{00000000-0005-0000-0000-00008E3B0000}"/>
    <cellStyle name="Normal 5 2 2 3 2 4 2 3" xfId="30344" xr:uid="{00000000-0005-0000-0000-000088760000}"/>
    <cellStyle name="Normal 5 2 2 3 2 4 3" xfId="10226" xr:uid="{00000000-0005-0000-0000-0000F2270000}"/>
    <cellStyle name="Normal 5 2 2 3 2 4 3 3" xfId="25327" xr:uid="{00000000-0005-0000-0000-0000EF620000}"/>
    <cellStyle name="Normal 5 2 2 3 2 4 5" xfId="20314" xr:uid="{00000000-0005-0000-0000-00005A4F0000}"/>
    <cellStyle name="Normal 5 2 2 3 2 5" xfId="11904" xr:uid="{00000000-0005-0000-0000-0000802E0000}"/>
    <cellStyle name="Normal 5 2 2 3 2 5 3" xfId="27002" xr:uid="{00000000-0005-0000-0000-00007A690000}"/>
    <cellStyle name="Normal 5 2 2 3 2 6" xfId="6883" xr:uid="{00000000-0005-0000-0000-0000E31A0000}"/>
    <cellStyle name="Normal 5 2 2 3 2 6 3" xfId="21985" xr:uid="{00000000-0005-0000-0000-0000E1550000}"/>
    <cellStyle name="Normal 5 2 2 3 2 8" xfId="16972" xr:uid="{00000000-0005-0000-0000-00004C420000}"/>
    <cellStyle name="Normal 5 2 2 3 3" xfId="2230" xr:uid="{00000000-0005-0000-0000-0000B6080000}"/>
    <cellStyle name="Normal 5 2 2 3 3 2" xfId="3920" xr:uid="{00000000-0005-0000-0000-0000500F0000}"/>
    <cellStyle name="Normal 5 2 2 3 3 2 2" xfId="13993" xr:uid="{00000000-0005-0000-0000-0000A9360000}"/>
    <cellStyle name="Normal 5 2 2 3 3 2 2 3" xfId="29091" xr:uid="{00000000-0005-0000-0000-0000A3710000}"/>
    <cellStyle name="Normal 5 2 2 3 3 2 3" xfId="8973" xr:uid="{00000000-0005-0000-0000-00000D230000}"/>
    <cellStyle name="Normal 5 2 2 3 3 2 3 3" xfId="24074" xr:uid="{00000000-0005-0000-0000-00000A5E0000}"/>
    <cellStyle name="Normal 5 2 2 3 3 2 5" xfId="19061" xr:uid="{00000000-0005-0000-0000-0000754A0000}"/>
    <cellStyle name="Normal 5 2 2 3 3 3" xfId="5612" xr:uid="{00000000-0005-0000-0000-0000EC150000}"/>
    <cellStyle name="Normal 5 2 2 3 3 3 2" xfId="15664" xr:uid="{00000000-0005-0000-0000-0000303D0000}"/>
    <cellStyle name="Normal 5 2 2 3 3 3 3" xfId="10644" xr:uid="{00000000-0005-0000-0000-000094290000}"/>
    <cellStyle name="Normal 5 2 2 3 3 3 3 3" xfId="25745" xr:uid="{00000000-0005-0000-0000-000091640000}"/>
    <cellStyle name="Normal 5 2 2 3 3 3 5" xfId="20732" xr:uid="{00000000-0005-0000-0000-0000FC500000}"/>
    <cellStyle name="Normal 5 2 2 3 3 4" xfId="12322" xr:uid="{00000000-0005-0000-0000-000022300000}"/>
    <cellStyle name="Normal 5 2 2 3 3 4 3" xfId="27420" xr:uid="{00000000-0005-0000-0000-00001C6B0000}"/>
    <cellStyle name="Normal 5 2 2 3 3 5" xfId="7301" xr:uid="{00000000-0005-0000-0000-0000851C0000}"/>
    <cellStyle name="Normal 5 2 2 3 3 5 3" xfId="22403" xr:uid="{00000000-0005-0000-0000-000083570000}"/>
    <cellStyle name="Normal 5 2 2 3 3 7" xfId="17390" xr:uid="{00000000-0005-0000-0000-0000EE430000}"/>
    <cellStyle name="Normal 5 2 2 3 4" xfId="3083" xr:uid="{00000000-0005-0000-0000-00000B0C0000}"/>
    <cellStyle name="Normal 5 2 2 3 4 2" xfId="13157" xr:uid="{00000000-0005-0000-0000-000065330000}"/>
    <cellStyle name="Normal 5 2 2 3 4 2 3" xfId="28255" xr:uid="{00000000-0005-0000-0000-00005F6E0000}"/>
    <cellStyle name="Normal 5 2 2 3 4 3" xfId="8137" xr:uid="{00000000-0005-0000-0000-0000C91F0000}"/>
    <cellStyle name="Normal 5 2 2 3 4 3 3" xfId="23238" xr:uid="{00000000-0005-0000-0000-0000C65A0000}"/>
    <cellStyle name="Normal 5 2 2 3 4 5" xfId="18225" xr:uid="{00000000-0005-0000-0000-000031470000}"/>
    <cellStyle name="Normal 5 2 2 3 5" xfId="4776" xr:uid="{00000000-0005-0000-0000-0000A8120000}"/>
    <cellStyle name="Normal 5 2 2 3 5 2" xfId="14828" xr:uid="{00000000-0005-0000-0000-0000EC390000}"/>
    <cellStyle name="Normal 5 2 2 3 5 2 3" xfId="29926" xr:uid="{00000000-0005-0000-0000-0000E6740000}"/>
    <cellStyle name="Normal 5 2 2 3 5 3" xfId="9808" xr:uid="{00000000-0005-0000-0000-000050260000}"/>
    <cellStyle name="Normal 5 2 2 3 5 3 3" xfId="24909" xr:uid="{00000000-0005-0000-0000-00004D610000}"/>
    <cellStyle name="Normal 5 2 2 3 5 5" xfId="19896" xr:uid="{00000000-0005-0000-0000-0000B84D0000}"/>
    <cellStyle name="Normal 5 2 2 3 6" xfId="11486" xr:uid="{00000000-0005-0000-0000-0000DE2C0000}"/>
    <cellStyle name="Normal 5 2 2 3 6 3" xfId="26584" xr:uid="{00000000-0005-0000-0000-0000D8670000}"/>
    <cellStyle name="Normal 5 2 2 3 7" xfId="6465" xr:uid="{00000000-0005-0000-0000-000041190000}"/>
    <cellStyle name="Normal 5 2 2 3 7 3" xfId="21567" xr:uid="{00000000-0005-0000-0000-00003F540000}"/>
    <cellStyle name="Normal 5 2 2 3 9" xfId="16554" xr:uid="{00000000-0005-0000-0000-0000AA400000}"/>
    <cellStyle name="Normal 5 2 2 4" xfId="1601" xr:uid="{00000000-0005-0000-0000-000041060000}"/>
    <cellStyle name="Normal 5 2 2 4 2" xfId="2440" xr:uid="{00000000-0005-0000-0000-000088090000}"/>
    <cellStyle name="Normal 5 2 2 4 2 2" xfId="4130" xr:uid="{00000000-0005-0000-0000-000022100000}"/>
    <cellStyle name="Normal 5 2 2 4 2 2 2" xfId="14203" xr:uid="{00000000-0005-0000-0000-00007B370000}"/>
    <cellStyle name="Normal 5 2 2 4 2 2 2 3" xfId="29301" xr:uid="{00000000-0005-0000-0000-000075720000}"/>
    <cellStyle name="Normal 5 2 2 4 2 2 3" xfId="9183" xr:uid="{00000000-0005-0000-0000-0000DF230000}"/>
    <cellStyle name="Normal 5 2 2 4 2 2 3 3" xfId="24284" xr:uid="{00000000-0005-0000-0000-0000DC5E0000}"/>
    <cellStyle name="Normal 5 2 2 4 2 2 5" xfId="19271" xr:uid="{00000000-0005-0000-0000-0000474B0000}"/>
    <cellStyle name="Normal 5 2 2 4 2 3" xfId="5822" xr:uid="{00000000-0005-0000-0000-0000BE160000}"/>
    <cellStyle name="Normal 5 2 2 4 2 3 2" xfId="15874" xr:uid="{00000000-0005-0000-0000-0000023E0000}"/>
    <cellStyle name="Normal 5 2 2 4 2 3 3" xfId="10854" xr:uid="{00000000-0005-0000-0000-0000662A0000}"/>
    <cellStyle name="Normal 5 2 2 4 2 3 3 3" xfId="25955" xr:uid="{00000000-0005-0000-0000-000063650000}"/>
    <cellStyle name="Normal 5 2 2 4 2 3 5" xfId="20942" xr:uid="{00000000-0005-0000-0000-0000CE510000}"/>
    <cellStyle name="Normal 5 2 2 4 2 4" xfId="12532" xr:uid="{00000000-0005-0000-0000-0000F4300000}"/>
    <cellStyle name="Normal 5 2 2 4 2 4 3" xfId="27630" xr:uid="{00000000-0005-0000-0000-0000EE6B0000}"/>
    <cellStyle name="Normal 5 2 2 4 2 5" xfId="7511" xr:uid="{00000000-0005-0000-0000-0000571D0000}"/>
    <cellStyle name="Normal 5 2 2 4 2 5 3" xfId="22613" xr:uid="{00000000-0005-0000-0000-000055580000}"/>
    <cellStyle name="Normal 5 2 2 4 2 7" xfId="17600" xr:uid="{00000000-0005-0000-0000-0000C0440000}"/>
    <cellStyle name="Normal 5 2 2 4 3" xfId="3293" xr:uid="{00000000-0005-0000-0000-0000DD0C0000}"/>
    <cellStyle name="Normal 5 2 2 4 3 2" xfId="13367" xr:uid="{00000000-0005-0000-0000-000037340000}"/>
    <cellStyle name="Normal 5 2 2 4 3 2 3" xfId="28465" xr:uid="{00000000-0005-0000-0000-0000316F0000}"/>
    <cellStyle name="Normal 5 2 2 4 3 3" xfId="8347" xr:uid="{00000000-0005-0000-0000-00009B200000}"/>
    <cellStyle name="Normal 5 2 2 4 3 3 3" xfId="23448" xr:uid="{00000000-0005-0000-0000-0000985B0000}"/>
    <cellStyle name="Normal 5 2 2 4 3 5" xfId="18435" xr:uid="{00000000-0005-0000-0000-000003480000}"/>
    <cellStyle name="Normal 5 2 2 4 4" xfId="4986" xr:uid="{00000000-0005-0000-0000-00007A130000}"/>
    <cellStyle name="Normal 5 2 2 4 4 2" xfId="15038" xr:uid="{00000000-0005-0000-0000-0000BE3A0000}"/>
    <cellStyle name="Normal 5 2 2 4 4 2 3" xfId="30136" xr:uid="{00000000-0005-0000-0000-0000B8750000}"/>
    <cellStyle name="Normal 5 2 2 4 4 3" xfId="10018" xr:uid="{00000000-0005-0000-0000-000022270000}"/>
    <cellStyle name="Normal 5 2 2 4 4 3 3" xfId="25119" xr:uid="{00000000-0005-0000-0000-00001F620000}"/>
    <cellStyle name="Normal 5 2 2 4 4 5" xfId="20106" xr:uid="{00000000-0005-0000-0000-00008A4E0000}"/>
    <cellStyle name="Normal 5 2 2 4 5" xfId="11696" xr:uid="{00000000-0005-0000-0000-0000B02D0000}"/>
    <cellStyle name="Normal 5 2 2 4 5 3" xfId="26794" xr:uid="{00000000-0005-0000-0000-0000AA680000}"/>
    <cellStyle name="Normal 5 2 2 4 6" xfId="6675" xr:uid="{00000000-0005-0000-0000-0000131A0000}"/>
    <cellStyle name="Normal 5 2 2 4 6 3" xfId="21777" xr:uid="{00000000-0005-0000-0000-000011550000}"/>
    <cellStyle name="Normal 5 2 2 4 8" xfId="16764" xr:uid="{00000000-0005-0000-0000-00007C410000}"/>
    <cellStyle name="Normal 5 2 2 5" xfId="2022" xr:uid="{00000000-0005-0000-0000-0000E6070000}"/>
    <cellStyle name="Normal 5 2 2 5 2" xfId="3712" xr:uid="{00000000-0005-0000-0000-0000800E0000}"/>
    <cellStyle name="Normal 5 2 2 5 2 2" xfId="13785" xr:uid="{00000000-0005-0000-0000-0000D9350000}"/>
    <cellStyle name="Normal 5 2 2 5 2 2 3" xfId="28883" xr:uid="{00000000-0005-0000-0000-0000D3700000}"/>
    <cellStyle name="Normal 5 2 2 5 2 3" xfId="8765" xr:uid="{00000000-0005-0000-0000-00003D220000}"/>
    <cellStyle name="Normal 5 2 2 5 2 3 3" xfId="23866" xr:uid="{00000000-0005-0000-0000-00003A5D0000}"/>
    <cellStyle name="Normal 5 2 2 5 2 5" xfId="18853" xr:uid="{00000000-0005-0000-0000-0000A5490000}"/>
    <cellStyle name="Normal 5 2 2 5 3" xfId="5404" xr:uid="{00000000-0005-0000-0000-00001C150000}"/>
    <cellStyle name="Normal 5 2 2 5 3 2" xfId="15456" xr:uid="{00000000-0005-0000-0000-0000603C0000}"/>
    <cellStyle name="Normal 5 2 2 5 3 2 3" xfId="30554" xr:uid="{00000000-0005-0000-0000-00005A770000}"/>
    <cellStyle name="Normal 5 2 2 5 3 3" xfId="10436" xr:uid="{00000000-0005-0000-0000-0000C4280000}"/>
    <cellStyle name="Normal 5 2 2 5 3 3 3" xfId="25537" xr:uid="{00000000-0005-0000-0000-0000C1630000}"/>
    <cellStyle name="Normal 5 2 2 5 3 5" xfId="20524" xr:uid="{00000000-0005-0000-0000-00002C500000}"/>
    <cellStyle name="Normal 5 2 2 5 4" xfId="12114" xr:uid="{00000000-0005-0000-0000-0000522F0000}"/>
    <cellStyle name="Normal 5 2 2 5 4 3" xfId="27212" xr:uid="{00000000-0005-0000-0000-00004C6A0000}"/>
    <cellStyle name="Normal 5 2 2 5 5" xfId="7093" xr:uid="{00000000-0005-0000-0000-0000B51B0000}"/>
    <cellStyle name="Normal 5 2 2 5 5 3" xfId="22195" xr:uid="{00000000-0005-0000-0000-0000B3560000}"/>
    <cellStyle name="Normal 5 2 2 5 7" xfId="17182" xr:uid="{00000000-0005-0000-0000-00001E430000}"/>
    <cellStyle name="Normal 5 2 2 6" xfId="2875" xr:uid="{00000000-0005-0000-0000-00003B0B0000}"/>
    <cellStyle name="Normal 5 2 2 6 2" xfId="12949" xr:uid="{00000000-0005-0000-0000-000095320000}"/>
    <cellStyle name="Normal 5 2 2 6 2 3" xfId="28047" xr:uid="{00000000-0005-0000-0000-00008F6D0000}"/>
    <cellStyle name="Normal 5 2 2 6 3" xfId="7929" xr:uid="{00000000-0005-0000-0000-0000F91E0000}"/>
    <cellStyle name="Normal 5 2 2 6 3 3" xfId="23030" xr:uid="{00000000-0005-0000-0000-0000F6590000}"/>
    <cellStyle name="Normal 5 2 2 6 5" xfId="18017" xr:uid="{00000000-0005-0000-0000-000061460000}"/>
    <cellStyle name="Normal 5 2 2 7" xfId="4568" xr:uid="{00000000-0005-0000-0000-0000D8110000}"/>
    <cellStyle name="Normal 5 2 2 7 2" xfId="14620" xr:uid="{00000000-0005-0000-0000-00001C390000}"/>
    <cellStyle name="Normal 5 2 2 7 2 3" xfId="29718" xr:uid="{00000000-0005-0000-0000-000016740000}"/>
    <cellStyle name="Normal 5 2 2 7 3" xfId="9600" xr:uid="{00000000-0005-0000-0000-000080250000}"/>
    <cellStyle name="Normal 5 2 2 7 3 3" xfId="24701" xr:uid="{00000000-0005-0000-0000-00007D600000}"/>
    <cellStyle name="Normal 5 2 2 7 5" xfId="19688" xr:uid="{00000000-0005-0000-0000-0000E84C0000}"/>
    <cellStyle name="Normal 5 2 2 8" xfId="11278" xr:uid="{00000000-0005-0000-0000-00000E2C0000}"/>
    <cellStyle name="Normal 5 2 2 8 3" xfId="26376" xr:uid="{00000000-0005-0000-0000-000008670000}"/>
    <cellStyle name="Normal 5 2 2 9" xfId="6257" xr:uid="{00000000-0005-0000-0000-000071180000}"/>
    <cellStyle name="Normal 5 2 2 9 3" xfId="21359" xr:uid="{00000000-0005-0000-0000-00006F530000}"/>
    <cellStyle name="Normal 5 2 3" xfId="1221" xr:uid="{00000000-0005-0000-0000-0000C5040000}"/>
    <cellStyle name="Normal 5 2 3 10" xfId="16398" xr:uid="{00000000-0005-0000-0000-00000E400000}"/>
    <cellStyle name="Normal 5 2 3 2" xfId="1440" xr:uid="{00000000-0005-0000-0000-0000A0050000}"/>
    <cellStyle name="Normal 5 2 3 2 2" xfId="1861" xr:uid="{00000000-0005-0000-0000-000045070000}"/>
    <cellStyle name="Normal 5 2 3 2 2 2" xfId="2700" xr:uid="{00000000-0005-0000-0000-00008C0A0000}"/>
    <cellStyle name="Normal 5 2 3 2 2 2 2" xfId="4390" xr:uid="{00000000-0005-0000-0000-000026110000}"/>
    <cellStyle name="Normal 5 2 3 2 2 2 2 2" xfId="14463" xr:uid="{00000000-0005-0000-0000-00007F380000}"/>
    <cellStyle name="Normal 5 2 3 2 2 2 2 2 3" xfId="29561" xr:uid="{00000000-0005-0000-0000-000079730000}"/>
    <cellStyle name="Normal 5 2 3 2 2 2 2 3" xfId="9443" xr:uid="{00000000-0005-0000-0000-0000E3240000}"/>
    <cellStyle name="Normal 5 2 3 2 2 2 2 3 3" xfId="24544" xr:uid="{00000000-0005-0000-0000-0000E05F0000}"/>
    <cellStyle name="Normal 5 2 3 2 2 2 2 5" xfId="19531" xr:uid="{00000000-0005-0000-0000-00004B4C0000}"/>
    <cellStyle name="Normal 5 2 3 2 2 2 3" xfId="6082" xr:uid="{00000000-0005-0000-0000-0000C2170000}"/>
    <cellStyle name="Normal 5 2 3 2 2 2 3 2" xfId="16134" xr:uid="{00000000-0005-0000-0000-0000063F0000}"/>
    <cellStyle name="Normal 5 2 3 2 2 2 3 3" xfId="11114" xr:uid="{00000000-0005-0000-0000-00006A2B0000}"/>
    <cellStyle name="Normal 5 2 3 2 2 2 3 3 3" xfId="26215" xr:uid="{00000000-0005-0000-0000-000067660000}"/>
    <cellStyle name="Normal 5 2 3 2 2 2 3 5" xfId="21202" xr:uid="{00000000-0005-0000-0000-0000D2520000}"/>
    <cellStyle name="Normal 5 2 3 2 2 2 4" xfId="12792" xr:uid="{00000000-0005-0000-0000-0000F8310000}"/>
    <cellStyle name="Normal 5 2 3 2 2 2 4 3" xfId="27890" xr:uid="{00000000-0005-0000-0000-0000F26C0000}"/>
    <cellStyle name="Normal 5 2 3 2 2 2 5" xfId="7771" xr:uid="{00000000-0005-0000-0000-00005B1E0000}"/>
    <cellStyle name="Normal 5 2 3 2 2 2 5 3" xfId="22873" xr:uid="{00000000-0005-0000-0000-000059590000}"/>
    <cellStyle name="Normal 5 2 3 2 2 2 7" xfId="17860" xr:uid="{00000000-0005-0000-0000-0000C4450000}"/>
    <cellStyle name="Normal 5 2 3 2 2 3" xfId="3553" xr:uid="{00000000-0005-0000-0000-0000E10D0000}"/>
    <cellStyle name="Normal 5 2 3 2 2 3 2" xfId="13627" xr:uid="{00000000-0005-0000-0000-00003B350000}"/>
    <cellStyle name="Normal 5 2 3 2 2 3 2 3" xfId="28725" xr:uid="{00000000-0005-0000-0000-000035700000}"/>
    <cellStyle name="Normal 5 2 3 2 2 3 3" xfId="8607" xr:uid="{00000000-0005-0000-0000-00009F210000}"/>
    <cellStyle name="Normal 5 2 3 2 2 3 3 3" xfId="23708" xr:uid="{00000000-0005-0000-0000-00009C5C0000}"/>
    <cellStyle name="Normal 5 2 3 2 2 3 5" xfId="18695" xr:uid="{00000000-0005-0000-0000-000007490000}"/>
    <cellStyle name="Normal 5 2 3 2 2 4" xfId="5246" xr:uid="{00000000-0005-0000-0000-00007E140000}"/>
    <cellStyle name="Normal 5 2 3 2 2 4 2" xfId="15298" xr:uid="{00000000-0005-0000-0000-0000C23B0000}"/>
    <cellStyle name="Normal 5 2 3 2 2 4 2 3" xfId="30396" xr:uid="{00000000-0005-0000-0000-0000BC760000}"/>
    <cellStyle name="Normal 5 2 3 2 2 4 3" xfId="10278" xr:uid="{00000000-0005-0000-0000-000026280000}"/>
    <cellStyle name="Normal 5 2 3 2 2 4 3 3" xfId="25379" xr:uid="{00000000-0005-0000-0000-000023630000}"/>
    <cellStyle name="Normal 5 2 3 2 2 4 5" xfId="20366" xr:uid="{00000000-0005-0000-0000-00008E4F0000}"/>
    <cellStyle name="Normal 5 2 3 2 2 5" xfId="11956" xr:uid="{00000000-0005-0000-0000-0000B42E0000}"/>
    <cellStyle name="Normal 5 2 3 2 2 5 3" xfId="27054" xr:uid="{00000000-0005-0000-0000-0000AE690000}"/>
    <cellStyle name="Normal 5 2 3 2 2 6" xfId="6935" xr:uid="{00000000-0005-0000-0000-0000171B0000}"/>
    <cellStyle name="Normal 5 2 3 2 2 6 3" xfId="22037" xr:uid="{00000000-0005-0000-0000-000015560000}"/>
    <cellStyle name="Normal 5 2 3 2 2 8" xfId="17024" xr:uid="{00000000-0005-0000-0000-000080420000}"/>
    <cellStyle name="Normal 5 2 3 2 3" xfId="2282" xr:uid="{00000000-0005-0000-0000-0000EA080000}"/>
    <cellStyle name="Normal 5 2 3 2 3 2" xfId="3972" xr:uid="{00000000-0005-0000-0000-0000840F0000}"/>
    <cellStyle name="Normal 5 2 3 2 3 2 2" xfId="14045" xr:uid="{00000000-0005-0000-0000-0000DD360000}"/>
    <cellStyle name="Normal 5 2 3 2 3 2 2 3" xfId="29143" xr:uid="{00000000-0005-0000-0000-0000D7710000}"/>
    <cellStyle name="Normal 5 2 3 2 3 2 3" xfId="9025" xr:uid="{00000000-0005-0000-0000-000041230000}"/>
    <cellStyle name="Normal 5 2 3 2 3 2 3 3" xfId="24126" xr:uid="{00000000-0005-0000-0000-00003E5E0000}"/>
    <cellStyle name="Normal 5 2 3 2 3 2 5" xfId="19113" xr:uid="{00000000-0005-0000-0000-0000A94A0000}"/>
    <cellStyle name="Normal 5 2 3 2 3 3" xfId="5664" xr:uid="{00000000-0005-0000-0000-000020160000}"/>
    <cellStyle name="Normal 5 2 3 2 3 3 2" xfId="15716" xr:uid="{00000000-0005-0000-0000-0000643D0000}"/>
    <cellStyle name="Normal 5 2 3 2 3 3 3" xfId="10696" xr:uid="{00000000-0005-0000-0000-0000C8290000}"/>
    <cellStyle name="Normal 5 2 3 2 3 3 3 3" xfId="25797" xr:uid="{00000000-0005-0000-0000-0000C5640000}"/>
    <cellStyle name="Normal 5 2 3 2 3 3 5" xfId="20784" xr:uid="{00000000-0005-0000-0000-000030510000}"/>
    <cellStyle name="Normal 5 2 3 2 3 4" xfId="12374" xr:uid="{00000000-0005-0000-0000-000056300000}"/>
    <cellStyle name="Normal 5 2 3 2 3 4 3" xfId="27472" xr:uid="{00000000-0005-0000-0000-0000506B0000}"/>
    <cellStyle name="Normal 5 2 3 2 3 5" xfId="7353" xr:uid="{00000000-0005-0000-0000-0000B91C0000}"/>
    <cellStyle name="Normal 5 2 3 2 3 5 3" xfId="22455" xr:uid="{00000000-0005-0000-0000-0000B7570000}"/>
    <cellStyle name="Normal 5 2 3 2 3 7" xfId="17442" xr:uid="{00000000-0005-0000-0000-000022440000}"/>
    <cellStyle name="Normal 5 2 3 2 4" xfId="3135" xr:uid="{00000000-0005-0000-0000-00003F0C0000}"/>
    <cellStyle name="Normal 5 2 3 2 4 2" xfId="13209" xr:uid="{00000000-0005-0000-0000-000099330000}"/>
    <cellStyle name="Normal 5 2 3 2 4 2 3" xfId="28307" xr:uid="{00000000-0005-0000-0000-0000936E0000}"/>
    <cellStyle name="Normal 5 2 3 2 4 3" xfId="8189" xr:uid="{00000000-0005-0000-0000-0000FD1F0000}"/>
    <cellStyle name="Normal 5 2 3 2 4 3 3" xfId="23290" xr:uid="{00000000-0005-0000-0000-0000FA5A0000}"/>
    <cellStyle name="Normal 5 2 3 2 4 5" xfId="18277" xr:uid="{00000000-0005-0000-0000-000065470000}"/>
    <cellStyle name="Normal 5 2 3 2 5" xfId="4828" xr:uid="{00000000-0005-0000-0000-0000DC120000}"/>
    <cellStyle name="Normal 5 2 3 2 5 2" xfId="14880" xr:uid="{00000000-0005-0000-0000-0000203A0000}"/>
    <cellStyle name="Normal 5 2 3 2 5 2 3" xfId="29978" xr:uid="{00000000-0005-0000-0000-00001A750000}"/>
    <cellStyle name="Normal 5 2 3 2 5 3" xfId="9860" xr:uid="{00000000-0005-0000-0000-000084260000}"/>
    <cellStyle name="Normal 5 2 3 2 5 3 3" xfId="24961" xr:uid="{00000000-0005-0000-0000-000081610000}"/>
    <cellStyle name="Normal 5 2 3 2 5 5" xfId="19948" xr:uid="{00000000-0005-0000-0000-0000EC4D0000}"/>
    <cellStyle name="Normal 5 2 3 2 6" xfId="11538" xr:uid="{00000000-0005-0000-0000-0000122D0000}"/>
    <cellStyle name="Normal 5 2 3 2 6 3" xfId="26636" xr:uid="{00000000-0005-0000-0000-00000C680000}"/>
    <cellStyle name="Normal 5 2 3 2 7" xfId="6517" xr:uid="{00000000-0005-0000-0000-000075190000}"/>
    <cellStyle name="Normal 5 2 3 2 7 3" xfId="21619" xr:uid="{00000000-0005-0000-0000-000073540000}"/>
    <cellStyle name="Normal 5 2 3 2 9" xfId="16606" xr:uid="{00000000-0005-0000-0000-0000DE400000}"/>
    <cellStyle name="Normal 5 2 3 3" xfId="1653" xr:uid="{00000000-0005-0000-0000-000075060000}"/>
    <cellStyle name="Normal 5 2 3 3 2" xfId="2492" xr:uid="{00000000-0005-0000-0000-0000BC090000}"/>
    <cellStyle name="Normal 5 2 3 3 2 2" xfId="4182" xr:uid="{00000000-0005-0000-0000-000056100000}"/>
    <cellStyle name="Normal 5 2 3 3 2 2 2" xfId="14255" xr:uid="{00000000-0005-0000-0000-0000AF370000}"/>
    <cellStyle name="Normal 5 2 3 3 2 2 2 3" xfId="29353" xr:uid="{00000000-0005-0000-0000-0000A9720000}"/>
    <cellStyle name="Normal 5 2 3 3 2 2 3" xfId="9235" xr:uid="{00000000-0005-0000-0000-000013240000}"/>
    <cellStyle name="Normal 5 2 3 3 2 2 3 3" xfId="24336" xr:uid="{00000000-0005-0000-0000-0000105F0000}"/>
    <cellStyle name="Normal 5 2 3 3 2 2 5" xfId="19323" xr:uid="{00000000-0005-0000-0000-00007B4B0000}"/>
    <cellStyle name="Normal 5 2 3 3 2 3" xfId="5874" xr:uid="{00000000-0005-0000-0000-0000F2160000}"/>
    <cellStyle name="Normal 5 2 3 3 2 3 2" xfId="15926" xr:uid="{00000000-0005-0000-0000-0000363E0000}"/>
    <cellStyle name="Normal 5 2 3 3 2 3 3" xfId="10906" xr:uid="{00000000-0005-0000-0000-00009A2A0000}"/>
    <cellStyle name="Normal 5 2 3 3 2 3 3 3" xfId="26007" xr:uid="{00000000-0005-0000-0000-000097650000}"/>
    <cellStyle name="Normal 5 2 3 3 2 3 5" xfId="20994" xr:uid="{00000000-0005-0000-0000-000002520000}"/>
    <cellStyle name="Normal 5 2 3 3 2 4" xfId="12584" xr:uid="{00000000-0005-0000-0000-000028310000}"/>
    <cellStyle name="Normal 5 2 3 3 2 4 3" xfId="27682" xr:uid="{00000000-0005-0000-0000-0000226C0000}"/>
    <cellStyle name="Normal 5 2 3 3 2 5" xfId="7563" xr:uid="{00000000-0005-0000-0000-00008B1D0000}"/>
    <cellStyle name="Normal 5 2 3 3 2 5 3" xfId="22665" xr:uid="{00000000-0005-0000-0000-000089580000}"/>
    <cellStyle name="Normal 5 2 3 3 2 7" xfId="17652" xr:uid="{00000000-0005-0000-0000-0000F4440000}"/>
    <cellStyle name="Normal 5 2 3 3 3" xfId="3345" xr:uid="{00000000-0005-0000-0000-0000110D0000}"/>
    <cellStyle name="Normal 5 2 3 3 3 2" xfId="13419" xr:uid="{00000000-0005-0000-0000-00006B340000}"/>
    <cellStyle name="Normal 5 2 3 3 3 2 3" xfId="28517" xr:uid="{00000000-0005-0000-0000-0000656F0000}"/>
    <cellStyle name="Normal 5 2 3 3 3 3" xfId="8399" xr:uid="{00000000-0005-0000-0000-0000CF200000}"/>
    <cellStyle name="Normal 5 2 3 3 3 3 3" xfId="23500" xr:uid="{00000000-0005-0000-0000-0000CC5B0000}"/>
    <cellStyle name="Normal 5 2 3 3 3 5" xfId="18487" xr:uid="{00000000-0005-0000-0000-000037480000}"/>
    <cellStyle name="Normal 5 2 3 3 4" xfId="5038" xr:uid="{00000000-0005-0000-0000-0000AE130000}"/>
    <cellStyle name="Normal 5 2 3 3 4 2" xfId="15090" xr:uid="{00000000-0005-0000-0000-0000F23A0000}"/>
    <cellStyle name="Normal 5 2 3 3 4 2 3" xfId="30188" xr:uid="{00000000-0005-0000-0000-0000EC750000}"/>
    <cellStyle name="Normal 5 2 3 3 4 3" xfId="10070" xr:uid="{00000000-0005-0000-0000-000056270000}"/>
    <cellStyle name="Normal 5 2 3 3 4 3 3" xfId="25171" xr:uid="{00000000-0005-0000-0000-000053620000}"/>
    <cellStyle name="Normal 5 2 3 3 4 5" xfId="20158" xr:uid="{00000000-0005-0000-0000-0000BE4E0000}"/>
    <cellStyle name="Normal 5 2 3 3 5" xfId="11748" xr:uid="{00000000-0005-0000-0000-0000E42D0000}"/>
    <cellStyle name="Normal 5 2 3 3 5 3" xfId="26846" xr:uid="{00000000-0005-0000-0000-0000DE680000}"/>
    <cellStyle name="Normal 5 2 3 3 6" xfId="6727" xr:uid="{00000000-0005-0000-0000-0000471A0000}"/>
    <cellStyle name="Normal 5 2 3 3 6 3" xfId="21829" xr:uid="{00000000-0005-0000-0000-000045550000}"/>
    <cellStyle name="Normal 5 2 3 3 8" xfId="16816" xr:uid="{00000000-0005-0000-0000-0000B0410000}"/>
    <cellStyle name="Normal 5 2 3 4" xfId="2074" xr:uid="{00000000-0005-0000-0000-00001A080000}"/>
    <cellStyle name="Normal 5 2 3 4 2" xfId="3764" xr:uid="{00000000-0005-0000-0000-0000B40E0000}"/>
    <cellStyle name="Normal 5 2 3 4 2 2" xfId="13837" xr:uid="{00000000-0005-0000-0000-00000D360000}"/>
    <cellStyle name="Normal 5 2 3 4 2 2 3" xfId="28935" xr:uid="{00000000-0005-0000-0000-000007710000}"/>
    <cellStyle name="Normal 5 2 3 4 2 3" xfId="8817" xr:uid="{00000000-0005-0000-0000-000071220000}"/>
    <cellStyle name="Normal 5 2 3 4 2 3 3" xfId="23918" xr:uid="{00000000-0005-0000-0000-00006E5D0000}"/>
    <cellStyle name="Normal 5 2 3 4 2 5" xfId="18905" xr:uid="{00000000-0005-0000-0000-0000D9490000}"/>
    <cellStyle name="Normal 5 2 3 4 3" xfId="5456" xr:uid="{00000000-0005-0000-0000-000050150000}"/>
    <cellStyle name="Normal 5 2 3 4 3 2" xfId="15508" xr:uid="{00000000-0005-0000-0000-0000943C0000}"/>
    <cellStyle name="Normal 5 2 3 4 3 2 3" xfId="30606" xr:uid="{00000000-0005-0000-0000-00008E770000}"/>
    <cellStyle name="Normal 5 2 3 4 3 3" xfId="10488" xr:uid="{00000000-0005-0000-0000-0000F8280000}"/>
    <cellStyle name="Normal 5 2 3 4 3 3 3" xfId="25589" xr:uid="{00000000-0005-0000-0000-0000F5630000}"/>
    <cellStyle name="Normal 5 2 3 4 3 5" xfId="20576" xr:uid="{00000000-0005-0000-0000-000060500000}"/>
    <cellStyle name="Normal 5 2 3 4 4" xfId="12166" xr:uid="{00000000-0005-0000-0000-0000862F0000}"/>
    <cellStyle name="Normal 5 2 3 4 4 3" xfId="27264" xr:uid="{00000000-0005-0000-0000-0000806A0000}"/>
    <cellStyle name="Normal 5 2 3 4 5" xfId="7145" xr:uid="{00000000-0005-0000-0000-0000E91B0000}"/>
    <cellStyle name="Normal 5 2 3 4 5 3" xfId="22247" xr:uid="{00000000-0005-0000-0000-0000E7560000}"/>
    <cellStyle name="Normal 5 2 3 4 7" xfId="17234" xr:uid="{00000000-0005-0000-0000-000052430000}"/>
    <cellStyle name="Normal 5 2 3 5" xfId="2927" xr:uid="{00000000-0005-0000-0000-00006F0B0000}"/>
    <cellStyle name="Normal 5 2 3 5 2" xfId="13001" xr:uid="{00000000-0005-0000-0000-0000C9320000}"/>
    <cellStyle name="Normal 5 2 3 5 2 3" xfId="28099" xr:uid="{00000000-0005-0000-0000-0000C36D0000}"/>
    <cellStyle name="Normal 5 2 3 5 3" xfId="7981" xr:uid="{00000000-0005-0000-0000-00002D1F0000}"/>
    <cellStyle name="Normal 5 2 3 5 3 3" xfId="23082" xr:uid="{00000000-0005-0000-0000-00002A5A0000}"/>
    <cellStyle name="Normal 5 2 3 5 5" xfId="18069" xr:uid="{00000000-0005-0000-0000-000095460000}"/>
    <cellStyle name="Normal 5 2 3 6" xfId="4620" xr:uid="{00000000-0005-0000-0000-00000C120000}"/>
    <cellStyle name="Normal 5 2 3 6 2" xfId="14672" xr:uid="{00000000-0005-0000-0000-000050390000}"/>
    <cellStyle name="Normal 5 2 3 6 2 3" xfId="29770" xr:uid="{00000000-0005-0000-0000-00004A740000}"/>
    <cellStyle name="Normal 5 2 3 6 3" xfId="9652" xr:uid="{00000000-0005-0000-0000-0000B4250000}"/>
    <cellStyle name="Normal 5 2 3 6 3 3" xfId="24753" xr:uid="{00000000-0005-0000-0000-0000B1600000}"/>
    <cellStyle name="Normal 5 2 3 6 5" xfId="19740" xr:uid="{00000000-0005-0000-0000-00001C4D0000}"/>
    <cellStyle name="Normal 5 2 3 7" xfId="11330" xr:uid="{00000000-0005-0000-0000-0000422C0000}"/>
    <cellStyle name="Normal 5 2 3 7 3" xfId="26428" xr:uid="{00000000-0005-0000-0000-00003C670000}"/>
    <cellStyle name="Normal 5 2 3 8" xfId="6309" xr:uid="{00000000-0005-0000-0000-0000A5180000}"/>
    <cellStyle name="Normal 5 2 3 8 3" xfId="21411" xr:uid="{00000000-0005-0000-0000-0000A3530000}"/>
    <cellStyle name="Normal 5 2 4" xfId="1334" xr:uid="{00000000-0005-0000-0000-000036050000}"/>
    <cellStyle name="Normal 5 2 4 2" xfId="1757" xr:uid="{00000000-0005-0000-0000-0000DD060000}"/>
    <cellStyle name="Normal 5 2 4 2 2" xfId="2596" xr:uid="{00000000-0005-0000-0000-0000240A0000}"/>
    <cellStyle name="Normal 5 2 4 2 2 2" xfId="4286" xr:uid="{00000000-0005-0000-0000-0000BE100000}"/>
    <cellStyle name="Normal 5 2 4 2 2 2 2" xfId="14359" xr:uid="{00000000-0005-0000-0000-000017380000}"/>
    <cellStyle name="Normal 5 2 4 2 2 2 2 3" xfId="29457" xr:uid="{00000000-0005-0000-0000-000011730000}"/>
    <cellStyle name="Normal 5 2 4 2 2 2 3" xfId="9339" xr:uid="{00000000-0005-0000-0000-00007B240000}"/>
    <cellStyle name="Normal 5 2 4 2 2 2 3 3" xfId="24440" xr:uid="{00000000-0005-0000-0000-0000785F0000}"/>
    <cellStyle name="Normal 5 2 4 2 2 2 5" xfId="19427" xr:uid="{00000000-0005-0000-0000-0000E34B0000}"/>
    <cellStyle name="Normal 5 2 4 2 2 3" xfId="5978" xr:uid="{00000000-0005-0000-0000-00005A170000}"/>
    <cellStyle name="Normal 5 2 4 2 2 3 2" xfId="16030" xr:uid="{00000000-0005-0000-0000-00009E3E0000}"/>
    <cellStyle name="Normal 5 2 4 2 2 3 3" xfId="11010" xr:uid="{00000000-0005-0000-0000-0000022B0000}"/>
    <cellStyle name="Normal 5 2 4 2 2 3 3 3" xfId="26111" xr:uid="{00000000-0005-0000-0000-0000FF650000}"/>
    <cellStyle name="Normal 5 2 4 2 2 3 5" xfId="21098" xr:uid="{00000000-0005-0000-0000-00006A520000}"/>
    <cellStyle name="Normal 5 2 4 2 2 4" xfId="12688" xr:uid="{00000000-0005-0000-0000-000090310000}"/>
    <cellStyle name="Normal 5 2 4 2 2 4 3" xfId="27786" xr:uid="{00000000-0005-0000-0000-00008A6C0000}"/>
    <cellStyle name="Normal 5 2 4 2 2 5" xfId="7667" xr:uid="{00000000-0005-0000-0000-0000F31D0000}"/>
    <cellStyle name="Normal 5 2 4 2 2 5 3" xfId="22769" xr:uid="{00000000-0005-0000-0000-0000F1580000}"/>
    <cellStyle name="Normal 5 2 4 2 2 7" xfId="17756" xr:uid="{00000000-0005-0000-0000-00005C450000}"/>
    <cellStyle name="Normal 5 2 4 2 3" xfId="3449" xr:uid="{00000000-0005-0000-0000-0000790D0000}"/>
    <cellStyle name="Normal 5 2 4 2 3 2" xfId="13523" xr:uid="{00000000-0005-0000-0000-0000D3340000}"/>
    <cellStyle name="Normal 5 2 4 2 3 2 3" xfId="28621" xr:uid="{00000000-0005-0000-0000-0000CD6F0000}"/>
    <cellStyle name="Normal 5 2 4 2 3 3" xfId="8503" xr:uid="{00000000-0005-0000-0000-000037210000}"/>
    <cellStyle name="Normal 5 2 4 2 3 3 3" xfId="23604" xr:uid="{00000000-0005-0000-0000-0000345C0000}"/>
    <cellStyle name="Normal 5 2 4 2 3 5" xfId="18591" xr:uid="{00000000-0005-0000-0000-00009F480000}"/>
    <cellStyle name="Normal 5 2 4 2 4" xfId="5142" xr:uid="{00000000-0005-0000-0000-000016140000}"/>
    <cellStyle name="Normal 5 2 4 2 4 2" xfId="15194" xr:uid="{00000000-0005-0000-0000-00005A3B0000}"/>
    <cellStyle name="Normal 5 2 4 2 4 2 3" xfId="30292" xr:uid="{00000000-0005-0000-0000-000054760000}"/>
    <cellStyle name="Normal 5 2 4 2 4 3" xfId="10174" xr:uid="{00000000-0005-0000-0000-0000BE270000}"/>
    <cellStyle name="Normal 5 2 4 2 4 3 3" xfId="25275" xr:uid="{00000000-0005-0000-0000-0000BB620000}"/>
    <cellStyle name="Normal 5 2 4 2 4 5" xfId="20262" xr:uid="{00000000-0005-0000-0000-0000264F0000}"/>
    <cellStyle name="Normal 5 2 4 2 5" xfId="11852" xr:uid="{00000000-0005-0000-0000-00004C2E0000}"/>
    <cellStyle name="Normal 5 2 4 2 5 3" xfId="26950" xr:uid="{00000000-0005-0000-0000-000046690000}"/>
    <cellStyle name="Normal 5 2 4 2 6" xfId="6831" xr:uid="{00000000-0005-0000-0000-0000AF1A0000}"/>
    <cellStyle name="Normal 5 2 4 2 6 3" xfId="21933" xr:uid="{00000000-0005-0000-0000-0000AD550000}"/>
    <cellStyle name="Normal 5 2 4 2 8" xfId="16920" xr:uid="{00000000-0005-0000-0000-000018420000}"/>
    <cellStyle name="Normal 5 2 4 3" xfId="2178" xr:uid="{00000000-0005-0000-0000-000082080000}"/>
    <cellStyle name="Normal 5 2 4 3 2" xfId="3868" xr:uid="{00000000-0005-0000-0000-00001C0F0000}"/>
    <cellStyle name="Normal 5 2 4 3 2 2" xfId="13941" xr:uid="{00000000-0005-0000-0000-000075360000}"/>
    <cellStyle name="Normal 5 2 4 3 2 2 3" xfId="29039" xr:uid="{00000000-0005-0000-0000-00006F710000}"/>
    <cellStyle name="Normal 5 2 4 3 2 3" xfId="8921" xr:uid="{00000000-0005-0000-0000-0000D9220000}"/>
    <cellStyle name="Normal 5 2 4 3 2 3 3" xfId="24022" xr:uid="{00000000-0005-0000-0000-0000D65D0000}"/>
    <cellStyle name="Normal 5 2 4 3 2 5" xfId="19009" xr:uid="{00000000-0005-0000-0000-0000414A0000}"/>
    <cellStyle name="Normal 5 2 4 3 3" xfId="5560" xr:uid="{00000000-0005-0000-0000-0000B8150000}"/>
    <cellStyle name="Normal 5 2 4 3 3 2" xfId="15612" xr:uid="{00000000-0005-0000-0000-0000FC3C0000}"/>
    <cellStyle name="Normal 5 2 4 3 3 3" xfId="10592" xr:uid="{00000000-0005-0000-0000-000060290000}"/>
    <cellStyle name="Normal 5 2 4 3 3 3 3" xfId="25693" xr:uid="{00000000-0005-0000-0000-00005D640000}"/>
    <cellStyle name="Normal 5 2 4 3 3 5" xfId="20680" xr:uid="{00000000-0005-0000-0000-0000C8500000}"/>
    <cellStyle name="Normal 5 2 4 3 4" xfId="12270" xr:uid="{00000000-0005-0000-0000-0000EE2F0000}"/>
    <cellStyle name="Normal 5 2 4 3 4 3" xfId="27368" xr:uid="{00000000-0005-0000-0000-0000E86A0000}"/>
    <cellStyle name="Normal 5 2 4 3 5" xfId="7249" xr:uid="{00000000-0005-0000-0000-0000511C0000}"/>
    <cellStyle name="Normal 5 2 4 3 5 3" xfId="22351" xr:uid="{00000000-0005-0000-0000-00004F570000}"/>
    <cellStyle name="Normal 5 2 4 3 7" xfId="17338" xr:uid="{00000000-0005-0000-0000-0000BA430000}"/>
    <cellStyle name="Normal 5 2 4 4" xfId="3031" xr:uid="{00000000-0005-0000-0000-0000D70B0000}"/>
    <cellStyle name="Normal 5 2 4 4 2" xfId="13105" xr:uid="{00000000-0005-0000-0000-000031330000}"/>
    <cellStyle name="Normal 5 2 4 4 2 3" xfId="28203" xr:uid="{00000000-0005-0000-0000-00002B6E0000}"/>
    <cellStyle name="Normal 5 2 4 4 3" xfId="8085" xr:uid="{00000000-0005-0000-0000-0000951F0000}"/>
    <cellStyle name="Normal 5 2 4 4 3 3" xfId="23186" xr:uid="{00000000-0005-0000-0000-0000925A0000}"/>
    <cellStyle name="Normal 5 2 4 4 5" xfId="18173" xr:uid="{00000000-0005-0000-0000-0000FD460000}"/>
    <cellStyle name="Normal 5 2 4 5" xfId="4724" xr:uid="{00000000-0005-0000-0000-000074120000}"/>
    <cellStyle name="Normal 5 2 4 5 2" xfId="14776" xr:uid="{00000000-0005-0000-0000-0000B8390000}"/>
    <cellStyle name="Normal 5 2 4 5 2 3" xfId="29874" xr:uid="{00000000-0005-0000-0000-0000B2740000}"/>
    <cellStyle name="Normal 5 2 4 5 3" xfId="9756" xr:uid="{00000000-0005-0000-0000-00001C260000}"/>
    <cellStyle name="Normal 5 2 4 5 3 3" xfId="24857" xr:uid="{00000000-0005-0000-0000-000019610000}"/>
    <cellStyle name="Normal 5 2 4 5 5" xfId="19844" xr:uid="{00000000-0005-0000-0000-0000844D0000}"/>
    <cellStyle name="Normal 5 2 4 6" xfId="11434" xr:uid="{00000000-0005-0000-0000-0000AA2C0000}"/>
    <cellStyle name="Normal 5 2 4 6 3" xfId="26532" xr:uid="{00000000-0005-0000-0000-0000A4670000}"/>
    <cellStyle name="Normal 5 2 4 7" xfId="6413" xr:uid="{00000000-0005-0000-0000-00000D190000}"/>
    <cellStyle name="Normal 5 2 4 7 3" xfId="21515" xr:uid="{00000000-0005-0000-0000-00000B540000}"/>
    <cellStyle name="Normal 5 2 4 9" xfId="16502" xr:uid="{00000000-0005-0000-0000-000076400000}"/>
    <cellStyle name="Normal 5 2 5" xfId="1547" xr:uid="{00000000-0005-0000-0000-00000B060000}"/>
    <cellStyle name="Normal 5 2 5 2" xfId="2388" xr:uid="{00000000-0005-0000-0000-000054090000}"/>
    <cellStyle name="Normal 5 2 5 2 2" xfId="4078" xr:uid="{00000000-0005-0000-0000-0000EE0F0000}"/>
    <cellStyle name="Normal 5 2 5 2 2 2" xfId="14151" xr:uid="{00000000-0005-0000-0000-000047370000}"/>
    <cellStyle name="Normal 5 2 5 2 2 2 3" xfId="29249" xr:uid="{00000000-0005-0000-0000-000041720000}"/>
    <cellStyle name="Normal 5 2 5 2 2 3" xfId="9131" xr:uid="{00000000-0005-0000-0000-0000AB230000}"/>
    <cellStyle name="Normal 5 2 5 2 2 3 3" xfId="24232" xr:uid="{00000000-0005-0000-0000-0000A85E0000}"/>
    <cellStyle name="Normal 5 2 5 2 2 5" xfId="19219" xr:uid="{00000000-0005-0000-0000-0000134B0000}"/>
    <cellStyle name="Normal 5 2 5 2 3" xfId="5770" xr:uid="{00000000-0005-0000-0000-00008A160000}"/>
    <cellStyle name="Normal 5 2 5 2 3 2" xfId="15822" xr:uid="{00000000-0005-0000-0000-0000CE3D0000}"/>
    <cellStyle name="Normal 5 2 5 2 3 3" xfId="10802" xr:uid="{00000000-0005-0000-0000-0000322A0000}"/>
    <cellStyle name="Normal 5 2 5 2 3 3 3" xfId="25903" xr:uid="{00000000-0005-0000-0000-00002F650000}"/>
    <cellStyle name="Normal 5 2 5 2 3 5" xfId="20890" xr:uid="{00000000-0005-0000-0000-00009A510000}"/>
    <cellStyle name="Normal 5 2 5 2 4" xfId="12480" xr:uid="{00000000-0005-0000-0000-0000C0300000}"/>
    <cellStyle name="Normal 5 2 5 2 4 3" xfId="27578" xr:uid="{00000000-0005-0000-0000-0000BA6B0000}"/>
    <cellStyle name="Normal 5 2 5 2 5" xfId="7459" xr:uid="{00000000-0005-0000-0000-0000231D0000}"/>
    <cellStyle name="Normal 5 2 5 2 5 3" xfId="22561" xr:uid="{00000000-0005-0000-0000-000021580000}"/>
    <cellStyle name="Normal 5 2 5 2 7" xfId="17548" xr:uid="{00000000-0005-0000-0000-00008C440000}"/>
    <cellStyle name="Normal 5 2 5 3" xfId="3241" xr:uid="{00000000-0005-0000-0000-0000A90C0000}"/>
    <cellStyle name="Normal 5 2 5 3 2" xfId="13315" xr:uid="{00000000-0005-0000-0000-000003340000}"/>
    <cellStyle name="Normal 5 2 5 3 2 3" xfId="28413" xr:uid="{00000000-0005-0000-0000-0000FD6E0000}"/>
    <cellStyle name="Normal 5 2 5 3 3" xfId="8295" xr:uid="{00000000-0005-0000-0000-000067200000}"/>
    <cellStyle name="Normal 5 2 5 3 3 3" xfId="23396" xr:uid="{00000000-0005-0000-0000-0000645B0000}"/>
    <cellStyle name="Normal 5 2 5 3 5" xfId="18383" xr:uid="{00000000-0005-0000-0000-0000CF470000}"/>
    <cellStyle name="Normal 5 2 5 4" xfId="4934" xr:uid="{00000000-0005-0000-0000-000046130000}"/>
    <cellStyle name="Normal 5 2 5 4 2" xfId="14986" xr:uid="{00000000-0005-0000-0000-00008A3A0000}"/>
    <cellStyle name="Normal 5 2 5 4 2 3" xfId="30084" xr:uid="{00000000-0005-0000-0000-000084750000}"/>
    <cellStyle name="Normal 5 2 5 4 3" xfId="9966" xr:uid="{00000000-0005-0000-0000-0000EE260000}"/>
    <cellStyle name="Normal 5 2 5 4 3 3" xfId="25067" xr:uid="{00000000-0005-0000-0000-0000EB610000}"/>
    <cellStyle name="Normal 5 2 5 4 5" xfId="20054" xr:uid="{00000000-0005-0000-0000-0000564E0000}"/>
    <cellStyle name="Normal 5 2 5 5" xfId="11644" xr:uid="{00000000-0005-0000-0000-00007C2D0000}"/>
    <cellStyle name="Normal 5 2 5 5 3" xfId="26742" xr:uid="{00000000-0005-0000-0000-000076680000}"/>
    <cellStyle name="Normal 5 2 5 6" xfId="6623" xr:uid="{00000000-0005-0000-0000-0000DF190000}"/>
    <cellStyle name="Normal 5 2 5 6 3" xfId="21725" xr:uid="{00000000-0005-0000-0000-0000DD540000}"/>
    <cellStyle name="Normal 5 2 5 8" xfId="16712" xr:uid="{00000000-0005-0000-0000-000048410000}"/>
    <cellStyle name="Normal 5 2 6" xfId="1968" xr:uid="{00000000-0005-0000-0000-0000B0070000}"/>
    <cellStyle name="Normal 5 2 6 2" xfId="3660" xr:uid="{00000000-0005-0000-0000-00004C0E0000}"/>
    <cellStyle name="Normal 5 2 6 2 2" xfId="13733" xr:uid="{00000000-0005-0000-0000-0000A5350000}"/>
    <cellStyle name="Normal 5 2 6 2 2 3" xfId="28831" xr:uid="{00000000-0005-0000-0000-00009F700000}"/>
    <cellStyle name="Normal 5 2 6 2 3" xfId="8713" xr:uid="{00000000-0005-0000-0000-000009220000}"/>
    <cellStyle name="Normal 5 2 6 2 3 3" xfId="23814" xr:uid="{00000000-0005-0000-0000-0000065D0000}"/>
    <cellStyle name="Normal 5 2 6 2 5" xfId="18801" xr:uid="{00000000-0005-0000-0000-000071490000}"/>
    <cellStyle name="Normal 5 2 6 3" xfId="5352" xr:uid="{00000000-0005-0000-0000-0000E8140000}"/>
    <cellStyle name="Normal 5 2 6 3 2" xfId="15404" xr:uid="{00000000-0005-0000-0000-00002C3C0000}"/>
    <cellStyle name="Normal 5 2 6 3 2 3" xfId="30502" xr:uid="{00000000-0005-0000-0000-000026770000}"/>
    <cellStyle name="Normal 5 2 6 3 3" xfId="10384" xr:uid="{00000000-0005-0000-0000-000090280000}"/>
    <cellStyle name="Normal 5 2 6 3 3 3" xfId="25485" xr:uid="{00000000-0005-0000-0000-00008D630000}"/>
    <cellStyle name="Normal 5 2 6 3 5" xfId="20472" xr:uid="{00000000-0005-0000-0000-0000F84F0000}"/>
    <cellStyle name="Normal 5 2 6 4" xfId="12062" xr:uid="{00000000-0005-0000-0000-00001E2F0000}"/>
    <cellStyle name="Normal 5 2 6 4 3" xfId="27160" xr:uid="{00000000-0005-0000-0000-0000186A0000}"/>
    <cellStyle name="Normal 5 2 6 5" xfId="7041" xr:uid="{00000000-0005-0000-0000-0000811B0000}"/>
    <cellStyle name="Normal 5 2 6 5 3" xfId="22143" xr:uid="{00000000-0005-0000-0000-00007F560000}"/>
    <cellStyle name="Normal 5 2 6 7" xfId="17130" xr:uid="{00000000-0005-0000-0000-0000EA420000}"/>
    <cellStyle name="Normal 5 2 7" xfId="2816" xr:uid="{00000000-0005-0000-0000-0000000B0000}"/>
    <cellStyle name="Normal 5 2 7 2" xfId="12897" xr:uid="{00000000-0005-0000-0000-000061320000}"/>
    <cellStyle name="Normal 5 2 7 2 3" xfId="27995" xr:uid="{00000000-0005-0000-0000-00005B6D0000}"/>
    <cellStyle name="Normal 5 2 7 3" xfId="7876" xr:uid="{00000000-0005-0000-0000-0000C41E0000}"/>
    <cellStyle name="Normal 5 2 7 3 3" xfId="22978" xr:uid="{00000000-0005-0000-0000-0000C2590000}"/>
    <cellStyle name="Normal 5 2 7 5" xfId="17965" xr:uid="{00000000-0005-0000-0000-00002D460000}"/>
    <cellStyle name="Normal 5 2 8" xfId="4512" xr:uid="{00000000-0005-0000-0000-0000A0110000}"/>
    <cellStyle name="Normal 5 2 8 2" xfId="14568" xr:uid="{00000000-0005-0000-0000-0000E8380000}"/>
    <cellStyle name="Normal 5 2 8 2 3" xfId="29666" xr:uid="{00000000-0005-0000-0000-0000E2730000}"/>
    <cellStyle name="Normal 5 2 8 3" xfId="9548" xr:uid="{00000000-0005-0000-0000-00004C250000}"/>
    <cellStyle name="Normal 5 2 8 3 3" xfId="24649" xr:uid="{00000000-0005-0000-0000-000049600000}"/>
    <cellStyle name="Normal 5 2 8 5" xfId="19636" xr:uid="{00000000-0005-0000-0000-0000B44C0000}"/>
    <cellStyle name="Normal 5 2 9" xfId="11224" xr:uid="{00000000-0005-0000-0000-0000D82B0000}"/>
    <cellStyle name="Normal 5 2 9 3" xfId="26324" xr:uid="{00000000-0005-0000-0000-0000D4660000}"/>
    <cellStyle name="Normal 5 3" xfId="414" xr:uid="{00000000-0005-0000-0000-00009E010000}"/>
    <cellStyle name="Normal 5 3 10" xfId="6198" xr:uid="{00000000-0005-0000-0000-000036180000}"/>
    <cellStyle name="Normal 5 3 10 3" xfId="21303" xr:uid="{00000000-0005-0000-0000-000037530000}"/>
    <cellStyle name="Normal 5 3 12" xfId="16288" xr:uid="{00000000-0005-0000-0000-0000A03F0000}"/>
    <cellStyle name="Normal 5 3 2" xfId="1162" xr:uid="{00000000-0005-0000-0000-00008A040000}"/>
    <cellStyle name="Normal 5 3 2 11" xfId="16342" xr:uid="{00000000-0005-0000-0000-0000D63F0000}"/>
    <cellStyle name="Normal 5 3 2 2" xfId="1271" xr:uid="{00000000-0005-0000-0000-0000F7040000}"/>
    <cellStyle name="Normal 5 3 2 2 10" xfId="16446" xr:uid="{00000000-0005-0000-0000-00003E400000}"/>
    <cellStyle name="Normal 5 3 2 2 2" xfId="1488" xr:uid="{00000000-0005-0000-0000-0000D0050000}"/>
    <cellStyle name="Normal 5 3 2 2 2 2" xfId="1909" xr:uid="{00000000-0005-0000-0000-000075070000}"/>
    <cellStyle name="Normal 5 3 2 2 2 2 2" xfId="2748" xr:uid="{00000000-0005-0000-0000-0000BC0A0000}"/>
    <cellStyle name="Normal 5 3 2 2 2 2 2 2" xfId="4438" xr:uid="{00000000-0005-0000-0000-000056110000}"/>
    <cellStyle name="Normal 5 3 2 2 2 2 2 2 2" xfId="14511" xr:uid="{00000000-0005-0000-0000-0000AF380000}"/>
    <cellStyle name="Normal 5 3 2 2 2 2 2 2 2 3" xfId="29609" xr:uid="{00000000-0005-0000-0000-0000A9730000}"/>
    <cellStyle name="Normal 5 3 2 2 2 2 2 2 3" xfId="9491" xr:uid="{00000000-0005-0000-0000-000013250000}"/>
    <cellStyle name="Normal 5 3 2 2 2 2 2 2 3 3" xfId="24592" xr:uid="{00000000-0005-0000-0000-000010600000}"/>
    <cellStyle name="Normal 5 3 2 2 2 2 2 2 5" xfId="19579" xr:uid="{00000000-0005-0000-0000-00007B4C0000}"/>
    <cellStyle name="Normal 5 3 2 2 2 2 2 3" xfId="6130" xr:uid="{00000000-0005-0000-0000-0000F2170000}"/>
    <cellStyle name="Normal 5 3 2 2 2 2 2 3 2" xfId="16182" xr:uid="{00000000-0005-0000-0000-0000363F0000}"/>
    <cellStyle name="Normal 5 3 2 2 2 2 2 3 3" xfId="11162" xr:uid="{00000000-0005-0000-0000-00009A2B0000}"/>
    <cellStyle name="Normal 5 3 2 2 2 2 2 3 3 3" xfId="26263" xr:uid="{00000000-0005-0000-0000-000097660000}"/>
    <cellStyle name="Normal 5 3 2 2 2 2 2 3 5" xfId="21250" xr:uid="{00000000-0005-0000-0000-000002530000}"/>
    <cellStyle name="Normal 5 3 2 2 2 2 2 4" xfId="12840" xr:uid="{00000000-0005-0000-0000-000028320000}"/>
    <cellStyle name="Normal 5 3 2 2 2 2 2 4 3" xfId="27938" xr:uid="{00000000-0005-0000-0000-0000226D0000}"/>
    <cellStyle name="Normal 5 3 2 2 2 2 2 5" xfId="7819" xr:uid="{00000000-0005-0000-0000-00008B1E0000}"/>
    <cellStyle name="Normal 5 3 2 2 2 2 2 5 3" xfId="22921" xr:uid="{00000000-0005-0000-0000-000089590000}"/>
    <cellStyle name="Normal 5 3 2 2 2 2 2 7" xfId="17908" xr:uid="{00000000-0005-0000-0000-0000F4450000}"/>
    <cellStyle name="Normal 5 3 2 2 2 2 3" xfId="3601" xr:uid="{00000000-0005-0000-0000-0000110E0000}"/>
    <cellStyle name="Normal 5 3 2 2 2 2 3 2" xfId="13675" xr:uid="{00000000-0005-0000-0000-00006B350000}"/>
    <cellStyle name="Normal 5 3 2 2 2 2 3 2 3" xfId="28773" xr:uid="{00000000-0005-0000-0000-000065700000}"/>
    <cellStyle name="Normal 5 3 2 2 2 2 3 3" xfId="8655" xr:uid="{00000000-0005-0000-0000-0000CF210000}"/>
    <cellStyle name="Normal 5 3 2 2 2 2 3 3 3" xfId="23756" xr:uid="{00000000-0005-0000-0000-0000CC5C0000}"/>
    <cellStyle name="Normal 5 3 2 2 2 2 3 5" xfId="18743" xr:uid="{00000000-0005-0000-0000-000037490000}"/>
    <cellStyle name="Normal 5 3 2 2 2 2 4" xfId="5294" xr:uid="{00000000-0005-0000-0000-0000AE140000}"/>
    <cellStyle name="Normal 5 3 2 2 2 2 4 2" xfId="15346" xr:uid="{00000000-0005-0000-0000-0000F23B0000}"/>
    <cellStyle name="Normal 5 3 2 2 2 2 4 2 3" xfId="30444" xr:uid="{00000000-0005-0000-0000-0000EC760000}"/>
    <cellStyle name="Normal 5 3 2 2 2 2 4 3" xfId="10326" xr:uid="{00000000-0005-0000-0000-000056280000}"/>
    <cellStyle name="Normal 5 3 2 2 2 2 4 3 3" xfId="25427" xr:uid="{00000000-0005-0000-0000-000053630000}"/>
    <cellStyle name="Normal 5 3 2 2 2 2 4 5" xfId="20414" xr:uid="{00000000-0005-0000-0000-0000BE4F0000}"/>
    <cellStyle name="Normal 5 3 2 2 2 2 5" xfId="12004" xr:uid="{00000000-0005-0000-0000-0000E42E0000}"/>
    <cellStyle name="Normal 5 3 2 2 2 2 5 3" xfId="27102" xr:uid="{00000000-0005-0000-0000-0000DE690000}"/>
    <cellStyle name="Normal 5 3 2 2 2 2 6" xfId="6983" xr:uid="{00000000-0005-0000-0000-0000471B0000}"/>
    <cellStyle name="Normal 5 3 2 2 2 2 6 3" xfId="22085" xr:uid="{00000000-0005-0000-0000-000045560000}"/>
    <cellStyle name="Normal 5 3 2 2 2 2 8" xfId="17072" xr:uid="{00000000-0005-0000-0000-0000B0420000}"/>
    <cellStyle name="Normal 5 3 2 2 2 3" xfId="2330" xr:uid="{00000000-0005-0000-0000-00001A090000}"/>
    <cellStyle name="Normal 5 3 2 2 2 3 2" xfId="4020" xr:uid="{00000000-0005-0000-0000-0000B40F0000}"/>
    <cellStyle name="Normal 5 3 2 2 2 3 2 2" xfId="14093" xr:uid="{00000000-0005-0000-0000-00000D370000}"/>
    <cellStyle name="Normal 5 3 2 2 2 3 2 2 3" xfId="29191" xr:uid="{00000000-0005-0000-0000-000007720000}"/>
    <cellStyle name="Normal 5 3 2 2 2 3 2 3" xfId="9073" xr:uid="{00000000-0005-0000-0000-000071230000}"/>
    <cellStyle name="Normal 5 3 2 2 2 3 2 3 3" xfId="24174" xr:uid="{00000000-0005-0000-0000-00006E5E0000}"/>
    <cellStyle name="Normal 5 3 2 2 2 3 2 5" xfId="19161" xr:uid="{00000000-0005-0000-0000-0000D94A0000}"/>
    <cellStyle name="Normal 5 3 2 2 2 3 3" xfId="5712" xr:uid="{00000000-0005-0000-0000-000050160000}"/>
    <cellStyle name="Normal 5 3 2 2 2 3 3 2" xfId="15764" xr:uid="{00000000-0005-0000-0000-0000943D0000}"/>
    <cellStyle name="Normal 5 3 2 2 2 3 3 3" xfId="10744" xr:uid="{00000000-0005-0000-0000-0000F8290000}"/>
    <cellStyle name="Normal 5 3 2 2 2 3 3 3 3" xfId="25845" xr:uid="{00000000-0005-0000-0000-0000F5640000}"/>
    <cellStyle name="Normal 5 3 2 2 2 3 3 5" xfId="20832" xr:uid="{00000000-0005-0000-0000-000060510000}"/>
    <cellStyle name="Normal 5 3 2 2 2 3 4" xfId="12422" xr:uid="{00000000-0005-0000-0000-000086300000}"/>
    <cellStyle name="Normal 5 3 2 2 2 3 4 3" xfId="27520" xr:uid="{00000000-0005-0000-0000-0000806B0000}"/>
    <cellStyle name="Normal 5 3 2 2 2 3 5" xfId="7401" xr:uid="{00000000-0005-0000-0000-0000E91C0000}"/>
    <cellStyle name="Normal 5 3 2 2 2 3 5 3" xfId="22503" xr:uid="{00000000-0005-0000-0000-0000E7570000}"/>
    <cellStyle name="Normal 5 3 2 2 2 3 7" xfId="17490" xr:uid="{00000000-0005-0000-0000-000052440000}"/>
    <cellStyle name="Normal 5 3 2 2 2 4" xfId="3183" xr:uid="{00000000-0005-0000-0000-00006F0C0000}"/>
    <cellStyle name="Normal 5 3 2 2 2 4 2" xfId="13257" xr:uid="{00000000-0005-0000-0000-0000C9330000}"/>
    <cellStyle name="Normal 5 3 2 2 2 4 2 3" xfId="28355" xr:uid="{00000000-0005-0000-0000-0000C36E0000}"/>
    <cellStyle name="Normal 5 3 2 2 2 4 3" xfId="8237" xr:uid="{00000000-0005-0000-0000-00002D200000}"/>
    <cellStyle name="Normal 5 3 2 2 2 4 3 3" xfId="23338" xr:uid="{00000000-0005-0000-0000-00002A5B0000}"/>
    <cellStyle name="Normal 5 3 2 2 2 4 5" xfId="18325" xr:uid="{00000000-0005-0000-0000-000095470000}"/>
    <cellStyle name="Normal 5 3 2 2 2 5" xfId="4876" xr:uid="{00000000-0005-0000-0000-00000C130000}"/>
    <cellStyle name="Normal 5 3 2 2 2 5 2" xfId="14928" xr:uid="{00000000-0005-0000-0000-0000503A0000}"/>
    <cellStyle name="Normal 5 3 2 2 2 5 2 3" xfId="30026" xr:uid="{00000000-0005-0000-0000-00004A750000}"/>
    <cellStyle name="Normal 5 3 2 2 2 5 3" xfId="9908" xr:uid="{00000000-0005-0000-0000-0000B4260000}"/>
    <cellStyle name="Normal 5 3 2 2 2 5 3 3" xfId="25009" xr:uid="{00000000-0005-0000-0000-0000B1610000}"/>
    <cellStyle name="Normal 5 3 2 2 2 5 5" xfId="19996" xr:uid="{00000000-0005-0000-0000-00001C4E0000}"/>
    <cellStyle name="Normal 5 3 2 2 2 6" xfId="11586" xr:uid="{00000000-0005-0000-0000-0000422D0000}"/>
    <cellStyle name="Normal 5 3 2 2 2 6 3" xfId="26684" xr:uid="{00000000-0005-0000-0000-00003C680000}"/>
    <cellStyle name="Normal 5 3 2 2 2 7" xfId="6565" xr:uid="{00000000-0005-0000-0000-0000A5190000}"/>
    <cellStyle name="Normal 5 3 2 2 2 7 3" xfId="21667" xr:uid="{00000000-0005-0000-0000-0000A3540000}"/>
    <cellStyle name="Normal 5 3 2 2 2 9" xfId="16654" xr:uid="{00000000-0005-0000-0000-00000E410000}"/>
    <cellStyle name="Normal 5 3 2 2 3" xfId="1701" xr:uid="{00000000-0005-0000-0000-0000A5060000}"/>
    <cellStyle name="Normal 5 3 2 2 3 2" xfId="2540" xr:uid="{00000000-0005-0000-0000-0000EC090000}"/>
    <cellStyle name="Normal 5 3 2 2 3 2 2" xfId="4230" xr:uid="{00000000-0005-0000-0000-000086100000}"/>
    <cellStyle name="Normal 5 3 2 2 3 2 2 2" xfId="14303" xr:uid="{00000000-0005-0000-0000-0000DF370000}"/>
    <cellStyle name="Normal 5 3 2 2 3 2 2 2 3" xfId="29401" xr:uid="{00000000-0005-0000-0000-0000D9720000}"/>
    <cellStyle name="Normal 5 3 2 2 3 2 2 3" xfId="9283" xr:uid="{00000000-0005-0000-0000-000043240000}"/>
    <cellStyle name="Normal 5 3 2 2 3 2 2 3 3" xfId="24384" xr:uid="{00000000-0005-0000-0000-0000405F0000}"/>
    <cellStyle name="Normal 5 3 2 2 3 2 2 5" xfId="19371" xr:uid="{00000000-0005-0000-0000-0000AB4B0000}"/>
    <cellStyle name="Normal 5 3 2 2 3 2 3" xfId="5922" xr:uid="{00000000-0005-0000-0000-000022170000}"/>
    <cellStyle name="Normal 5 3 2 2 3 2 3 2" xfId="15974" xr:uid="{00000000-0005-0000-0000-0000663E0000}"/>
    <cellStyle name="Normal 5 3 2 2 3 2 3 3" xfId="10954" xr:uid="{00000000-0005-0000-0000-0000CA2A0000}"/>
    <cellStyle name="Normal 5 3 2 2 3 2 3 3 3" xfId="26055" xr:uid="{00000000-0005-0000-0000-0000C7650000}"/>
    <cellStyle name="Normal 5 3 2 2 3 2 3 5" xfId="21042" xr:uid="{00000000-0005-0000-0000-000032520000}"/>
    <cellStyle name="Normal 5 3 2 2 3 2 4" xfId="12632" xr:uid="{00000000-0005-0000-0000-000058310000}"/>
    <cellStyle name="Normal 5 3 2 2 3 2 4 3" xfId="27730" xr:uid="{00000000-0005-0000-0000-0000526C0000}"/>
    <cellStyle name="Normal 5 3 2 2 3 2 5" xfId="7611" xr:uid="{00000000-0005-0000-0000-0000BB1D0000}"/>
    <cellStyle name="Normal 5 3 2 2 3 2 5 3" xfId="22713" xr:uid="{00000000-0005-0000-0000-0000B9580000}"/>
    <cellStyle name="Normal 5 3 2 2 3 2 7" xfId="17700" xr:uid="{00000000-0005-0000-0000-000024450000}"/>
    <cellStyle name="Normal 5 3 2 2 3 3" xfId="3393" xr:uid="{00000000-0005-0000-0000-0000410D0000}"/>
    <cellStyle name="Normal 5 3 2 2 3 3 2" xfId="13467" xr:uid="{00000000-0005-0000-0000-00009B340000}"/>
    <cellStyle name="Normal 5 3 2 2 3 3 2 3" xfId="28565" xr:uid="{00000000-0005-0000-0000-0000956F0000}"/>
    <cellStyle name="Normal 5 3 2 2 3 3 3" xfId="8447" xr:uid="{00000000-0005-0000-0000-0000FF200000}"/>
    <cellStyle name="Normal 5 3 2 2 3 3 3 3" xfId="23548" xr:uid="{00000000-0005-0000-0000-0000FC5B0000}"/>
    <cellStyle name="Normal 5 3 2 2 3 3 5" xfId="18535" xr:uid="{00000000-0005-0000-0000-000067480000}"/>
    <cellStyle name="Normal 5 3 2 2 3 4" xfId="5086" xr:uid="{00000000-0005-0000-0000-0000DE130000}"/>
    <cellStyle name="Normal 5 3 2 2 3 4 2" xfId="15138" xr:uid="{00000000-0005-0000-0000-0000223B0000}"/>
    <cellStyle name="Normal 5 3 2 2 3 4 2 3" xfId="30236" xr:uid="{00000000-0005-0000-0000-00001C760000}"/>
    <cellStyle name="Normal 5 3 2 2 3 4 3" xfId="10118" xr:uid="{00000000-0005-0000-0000-000086270000}"/>
    <cellStyle name="Normal 5 3 2 2 3 4 3 3" xfId="25219" xr:uid="{00000000-0005-0000-0000-000083620000}"/>
    <cellStyle name="Normal 5 3 2 2 3 4 5" xfId="20206" xr:uid="{00000000-0005-0000-0000-0000EE4E0000}"/>
    <cellStyle name="Normal 5 3 2 2 3 5" xfId="11796" xr:uid="{00000000-0005-0000-0000-0000142E0000}"/>
    <cellStyle name="Normal 5 3 2 2 3 5 3" xfId="26894" xr:uid="{00000000-0005-0000-0000-00000E690000}"/>
    <cellStyle name="Normal 5 3 2 2 3 6" xfId="6775" xr:uid="{00000000-0005-0000-0000-0000771A0000}"/>
    <cellStyle name="Normal 5 3 2 2 3 6 3" xfId="21877" xr:uid="{00000000-0005-0000-0000-000075550000}"/>
    <cellStyle name="Normal 5 3 2 2 3 8" xfId="16864" xr:uid="{00000000-0005-0000-0000-0000E0410000}"/>
    <cellStyle name="Normal 5 3 2 2 4" xfId="2122" xr:uid="{00000000-0005-0000-0000-00004A080000}"/>
    <cellStyle name="Normal 5 3 2 2 4 2" xfId="3812" xr:uid="{00000000-0005-0000-0000-0000E40E0000}"/>
    <cellStyle name="Normal 5 3 2 2 4 2 2" xfId="13885" xr:uid="{00000000-0005-0000-0000-00003D360000}"/>
    <cellStyle name="Normal 5 3 2 2 4 2 2 3" xfId="28983" xr:uid="{00000000-0005-0000-0000-000037710000}"/>
    <cellStyle name="Normal 5 3 2 2 4 2 3" xfId="8865" xr:uid="{00000000-0005-0000-0000-0000A1220000}"/>
    <cellStyle name="Normal 5 3 2 2 4 2 3 3" xfId="23966" xr:uid="{00000000-0005-0000-0000-00009E5D0000}"/>
    <cellStyle name="Normal 5 3 2 2 4 2 5" xfId="18953" xr:uid="{00000000-0005-0000-0000-0000094A0000}"/>
    <cellStyle name="Normal 5 3 2 2 4 3" xfId="5504" xr:uid="{00000000-0005-0000-0000-000080150000}"/>
    <cellStyle name="Normal 5 3 2 2 4 3 2" xfId="15556" xr:uid="{00000000-0005-0000-0000-0000C43C0000}"/>
    <cellStyle name="Normal 5 3 2 2 4 3 2 3" xfId="30654" xr:uid="{00000000-0005-0000-0000-0000BE770000}"/>
    <cellStyle name="Normal 5 3 2 2 4 3 3" xfId="10536" xr:uid="{00000000-0005-0000-0000-000028290000}"/>
    <cellStyle name="Normal 5 3 2 2 4 3 3 3" xfId="25637" xr:uid="{00000000-0005-0000-0000-000025640000}"/>
    <cellStyle name="Normal 5 3 2 2 4 3 5" xfId="20624" xr:uid="{00000000-0005-0000-0000-000090500000}"/>
    <cellStyle name="Normal 5 3 2 2 4 4" xfId="12214" xr:uid="{00000000-0005-0000-0000-0000B62F0000}"/>
    <cellStyle name="Normal 5 3 2 2 4 4 3" xfId="27312" xr:uid="{00000000-0005-0000-0000-0000B06A0000}"/>
    <cellStyle name="Normal 5 3 2 2 4 5" xfId="7193" xr:uid="{00000000-0005-0000-0000-0000191C0000}"/>
    <cellStyle name="Normal 5 3 2 2 4 5 3" xfId="22295" xr:uid="{00000000-0005-0000-0000-000017570000}"/>
    <cellStyle name="Normal 5 3 2 2 4 7" xfId="17282" xr:uid="{00000000-0005-0000-0000-000082430000}"/>
    <cellStyle name="Normal 5 3 2 2 5" xfId="2975" xr:uid="{00000000-0005-0000-0000-00009F0B0000}"/>
    <cellStyle name="Normal 5 3 2 2 5 2" xfId="13049" xr:uid="{00000000-0005-0000-0000-0000F9320000}"/>
    <cellStyle name="Normal 5 3 2 2 5 2 3" xfId="28147" xr:uid="{00000000-0005-0000-0000-0000F36D0000}"/>
    <cellStyle name="Normal 5 3 2 2 5 3" xfId="8029" xr:uid="{00000000-0005-0000-0000-00005D1F0000}"/>
    <cellStyle name="Normal 5 3 2 2 5 3 3" xfId="23130" xr:uid="{00000000-0005-0000-0000-00005A5A0000}"/>
    <cellStyle name="Normal 5 3 2 2 5 5" xfId="18117" xr:uid="{00000000-0005-0000-0000-0000C5460000}"/>
    <cellStyle name="Normal 5 3 2 2 6" xfId="4668" xr:uid="{00000000-0005-0000-0000-00003C120000}"/>
    <cellStyle name="Normal 5 3 2 2 6 2" xfId="14720" xr:uid="{00000000-0005-0000-0000-000080390000}"/>
    <cellStyle name="Normal 5 3 2 2 6 2 3" xfId="29818" xr:uid="{00000000-0005-0000-0000-00007A740000}"/>
    <cellStyle name="Normal 5 3 2 2 6 3" xfId="9700" xr:uid="{00000000-0005-0000-0000-0000E4250000}"/>
    <cellStyle name="Normal 5 3 2 2 6 3 3" xfId="24801" xr:uid="{00000000-0005-0000-0000-0000E1600000}"/>
    <cellStyle name="Normal 5 3 2 2 6 5" xfId="19788" xr:uid="{00000000-0005-0000-0000-00004C4D0000}"/>
    <cellStyle name="Normal 5 3 2 2 7" xfId="11378" xr:uid="{00000000-0005-0000-0000-0000722C0000}"/>
    <cellStyle name="Normal 5 3 2 2 7 3" xfId="26476" xr:uid="{00000000-0005-0000-0000-00006C670000}"/>
    <cellStyle name="Normal 5 3 2 2 8" xfId="6357" xr:uid="{00000000-0005-0000-0000-0000D5180000}"/>
    <cellStyle name="Normal 5 3 2 2 8 3" xfId="21459" xr:uid="{00000000-0005-0000-0000-0000D3530000}"/>
    <cellStyle name="Normal 5 3 2 3" xfId="1384" xr:uid="{00000000-0005-0000-0000-000068050000}"/>
    <cellStyle name="Normal 5 3 2 3 2" xfId="1805" xr:uid="{00000000-0005-0000-0000-00000D070000}"/>
    <cellStyle name="Normal 5 3 2 3 2 2" xfId="2644" xr:uid="{00000000-0005-0000-0000-0000540A0000}"/>
    <cellStyle name="Normal 5 3 2 3 2 2 2" xfId="4334" xr:uid="{00000000-0005-0000-0000-0000EE100000}"/>
    <cellStyle name="Normal 5 3 2 3 2 2 2 2" xfId="14407" xr:uid="{00000000-0005-0000-0000-000047380000}"/>
    <cellStyle name="Normal 5 3 2 3 2 2 2 2 3" xfId="29505" xr:uid="{00000000-0005-0000-0000-000041730000}"/>
    <cellStyle name="Normal 5 3 2 3 2 2 2 3" xfId="9387" xr:uid="{00000000-0005-0000-0000-0000AB240000}"/>
    <cellStyle name="Normal 5 3 2 3 2 2 2 3 3" xfId="24488" xr:uid="{00000000-0005-0000-0000-0000A85F0000}"/>
    <cellStyle name="Normal 5 3 2 3 2 2 2 5" xfId="19475" xr:uid="{00000000-0005-0000-0000-0000134C0000}"/>
    <cellStyle name="Normal 5 3 2 3 2 2 3" xfId="6026" xr:uid="{00000000-0005-0000-0000-00008A170000}"/>
    <cellStyle name="Normal 5 3 2 3 2 2 3 2" xfId="16078" xr:uid="{00000000-0005-0000-0000-0000CE3E0000}"/>
    <cellStyle name="Normal 5 3 2 3 2 2 3 3" xfId="11058" xr:uid="{00000000-0005-0000-0000-0000322B0000}"/>
    <cellStyle name="Normal 5 3 2 3 2 2 3 3 3" xfId="26159" xr:uid="{00000000-0005-0000-0000-00002F660000}"/>
    <cellStyle name="Normal 5 3 2 3 2 2 3 5" xfId="21146" xr:uid="{00000000-0005-0000-0000-00009A520000}"/>
    <cellStyle name="Normal 5 3 2 3 2 2 4" xfId="12736" xr:uid="{00000000-0005-0000-0000-0000C0310000}"/>
    <cellStyle name="Normal 5 3 2 3 2 2 4 3" xfId="27834" xr:uid="{00000000-0005-0000-0000-0000BA6C0000}"/>
    <cellStyle name="Normal 5 3 2 3 2 2 5" xfId="7715" xr:uid="{00000000-0005-0000-0000-0000231E0000}"/>
    <cellStyle name="Normal 5 3 2 3 2 2 5 3" xfId="22817" xr:uid="{00000000-0005-0000-0000-000021590000}"/>
    <cellStyle name="Normal 5 3 2 3 2 2 7" xfId="17804" xr:uid="{00000000-0005-0000-0000-00008C450000}"/>
    <cellStyle name="Normal 5 3 2 3 2 3" xfId="3497" xr:uid="{00000000-0005-0000-0000-0000A90D0000}"/>
    <cellStyle name="Normal 5 3 2 3 2 3 2" xfId="13571" xr:uid="{00000000-0005-0000-0000-000003350000}"/>
    <cellStyle name="Normal 5 3 2 3 2 3 2 3" xfId="28669" xr:uid="{00000000-0005-0000-0000-0000FD6F0000}"/>
    <cellStyle name="Normal 5 3 2 3 2 3 3" xfId="8551" xr:uid="{00000000-0005-0000-0000-000067210000}"/>
    <cellStyle name="Normal 5 3 2 3 2 3 3 3" xfId="23652" xr:uid="{00000000-0005-0000-0000-0000645C0000}"/>
    <cellStyle name="Normal 5 3 2 3 2 3 5" xfId="18639" xr:uid="{00000000-0005-0000-0000-0000CF480000}"/>
    <cellStyle name="Normal 5 3 2 3 2 4" xfId="5190" xr:uid="{00000000-0005-0000-0000-000046140000}"/>
    <cellStyle name="Normal 5 3 2 3 2 4 2" xfId="15242" xr:uid="{00000000-0005-0000-0000-00008A3B0000}"/>
    <cellStyle name="Normal 5 3 2 3 2 4 2 3" xfId="30340" xr:uid="{00000000-0005-0000-0000-000084760000}"/>
    <cellStyle name="Normal 5 3 2 3 2 4 3" xfId="10222" xr:uid="{00000000-0005-0000-0000-0000EE270000}"/>
    <cellStyle name="Normal 5 3 2 3 2 4 3 3" xfId="25323" xr:uid="{00000000-0005-0000-0000-0000EB620000}"/>
    <cellStyle name="Normal 5 3 2 3 2 4 5" xfId="20310" xr:uid="{00000000-0005-0000-0000-0000564F0000}"/>
    <cellStyle name="Normal 5 3 2 3 2 5" xfId="11900" xr:uid="{00000000-0005-0000-0000-00007C2E0000}"/>
    <cellStyle name="Normal 5 3 2 3 2 5 3" xfId="26998" xr:uid="{00000000-0005-0000-0000-000076690000}"/>
    <cellStyle name="Normal 5 3 2 3 2 6" xfId="6879" xr:uid="{00000000-0005-0000-0000-0000DF1A0000}"/>
    <cellStyle name="Normal 5 3 2 3 2 6 3" xfId="21981" xr:uid="{00000000-0005-0000-0000-0000DD550000}"/>
    <cellStyle name="Normal 5 3 2 3 2 8" xfId="16968" xr:uid="{00000000-0005-0000-0000-000048420000}"/>
    <cellStyle name="Normal 5 3 2 3 3" xfId="2226" xr:uid="{00000000-0005-0000-0000-0000B2080000}"/>
    <cellStyle name="Normal 5 3 2 3 3 2" xfId="3916" xr:uid="{00000000-0005-0000-0000-00004C0F0000}"/>
    <cellStyle name="Normal 5 3 2 3 3 2 2" xfId="13989" xr:uid="{00000000-0005-0000-0000-0000A5360000}"/>
    <cellStyle name="Normal 5 3 2 3 3 2 2 3" xfId="29087" xr:uid="{00000000-0005-0000-0000-00009F710000}"/>
    <cellStyle name="Normal 5 3 2 3 3 2 3" xfId="8969" xr:uid="{00000000-0005-0000-0000-000009230000}"/>
    <cellStyle name="Normal 5 3 2 3 3 2 3 3" xfId="24070" xr:uid="{00000000-0005-0000-0000-0000065E0000}"/>
    <cellStyle name="Normal 5 3 2 3 3 2 5" xfId="19057" xr:uid="{00000000-0005-0000-0000-0000714A0000}"/>
    <cellStyle name="Normal 5 3 2 3 3 3" xfId="5608" xr:uid="{00000000-0005-0000-0000-0000E8150000}"/>
    <cellStyle name="Normal 5 3 2 3 3 3 2" xfId="15660" xr:uid="{00000000-0005-0000-0000-00002C3D0000}"/>
    <cellStyle name="Normal 5 3 2 3 3 3 3" xfId="10640" xr:uid="{00000000-0005-0000-0000-000090290000}"/>
    <cellStyle name="Normal 5 3 2 3 3 3 3 3" xfId="25741" xr:uid="{00000000-0005-0000-0000-00008D640000}"/>
    <cellStyle name="Normal 5 3 2 3 3 3 5" xfId="20728" xr:uid="{00000000-0005-0000-0000-0000F8500000}"/>
    <cellStyle name="Normal 5 3 2 3 3 4" xfId="12318" xr:uid="{00000000-0005-0000-0000-00001E300000}"/>
    <cellStyle name="Normal 5 3 2 3 3 4 3" xfId="27416" xr:uid="{00000000-0005-0000-0000-0000186B0000}"/>
    <cellStyle name="Normal 5 3 2 3 3 5" xfId="7297" xr:uid="{00000000-0005-0000-0000-0000811C0000}"/>
    <cellStyle name="Normal 5 3 2 3 3 5 3" xfId="22399" xr:uid="{00000000-0005-0000-0000-00007F570000}"/>
    <cellStyle name="Normal 5 3 2 3 3 7" xfId="17386" xr:uid="{00000000-0005-0000-0000-0000EA430000}"/>
    <cellStyle name="Normal 5 3 2 3 4" xfId="3079" xr:uid="{00000000-0005-0000-0000-0000070C0000}"/>
    <cellStyle name="Normal 5 3 2 3 4 2" xfId="13153" xr:uid="{00000000-0005-0000-0000-000061330000}"/>
    <cellStyle name="Normal 5 3 2 3 4 2 3" xfId="28251" xr:uid="{00000000-0005-0000-0000-00005B6E0000}"/>
    <cellStyle name="Normal 5 3 2 3 4 3" xfId="8133" xr:uid="{00000000-0005-0000-0000-0000C51F0000}"/>
    <cellStyle name="Normal 5 3 2 3 4 3 3" xfId="23234" xr:uid="{00000000-0005-0000-0000-0000C25A0000}"/>
    <cellStyle name="Normal 5 3 2 3 4 5" xfId="18221" xr:uid="{00000000-0005-0000-0000-00002D470000}"/>
    <cellStyle name="Normal 5 3 2 3 5" xfId="4772" xr:uid="{00000000-0005-0000-0000-0000A4120000}"/>
    <cellStyle name="Normal 5 3 2 3 5 2" xfId="14824" xr:uid="{00000000-0005-0000-0000-0000E8390000}"/>
    <cellStyle name="Normal 5 3 2 3 5 2 3" xfId="29922" xr:uid="{00000000-0005-0000-0000-0000E2740000}"/>
    <cellStyle name="Normal 5 3 2 3 5 3" xfId="9804" xr:uid="{00000000-0005-0000-0000-00004C260000}"/>
    <cellStyle name="Normal 5 3 2 3 5 3 3" xfId="24905" xr:uid="{00000000-0005-0000-0000-000049610000}"/>
    <cellStyle name="Normal 5 3 2 3 5 5" xfId="19892" xr:uid="{00000000-0005-0000-0000-0000B44D0000}"/>
    <cellStyle name="Normal 5 3 2 3 6" xfId="11482" xr:uid="{00000000-0005-0000-0000-0000DA2C0000}"/>
    <cellStyle name="Normal 5 3 2 3 6 3" xfId="26580" xr:uid="{00000000-0005-0000-0000-0000D4670000}"/>
    <cellStyle name="Normal 5 3 2 3 7" xfId="6461" xr:uid="{00000000-0005-0000-0000-00003D190000}"/>
    <cellStyle name="Normal 5 3 2 3 7 3" xfId="21563" xr:uid="{00000000-0005-0000-0000-00003B540000}"/>
    <cellStyle name="Normal 5 3 2 3 9" xfId="16550" xr:uid="{00000000-0005-0000-0000-0000A6400000}"/>
    <cellStyle name="Normal 5 3 2 4" xfId="1597" xr:uid="{00000000-0005-0000-0000-00003D060000}"/>
    <cellStyle name="Normal 5 3 2 4 2" xfId="2436" xr:uid="{00000000-0005-0000-0000-000084090000}"/>
    <cellStyle name="Normal 5 3 2 4 2 2" xfId="4126" xr:uid="{00000000-0005-0000-0000-00001E100000}"/>
    <cellStyle name="Normal 5 3 2 4 2 2 2" xfId="14199" xr:uid="{00000000-0005-0000-0000-000077370000}"/>
    <cellStyle name="Normal 5 3 2 4 2 2 2 3" xfId="29297" xr:uid="{00000000-0005-0000-0000-000071720000}"/>
    <cellStyle name="Normal 5 3 2 4 2 2 3" xfId="9179" xr:uid="{00000000-0005-0000-0000-0000DB230000}"/>
    <cellStyle name="Normal 5 3 2 4 2 2 3 3" xfId="24280" xr:uid="{00000000-0005-0000-0000-0000D85E0000}"/>
    <cellStyle name="Normal 5 3 2 4 2 2 5" xfId="19267" xr:uid="{00000000-0005-0000-0000-0000434B0000}"/>
    <cellStyle name="Normal 5 3 2 4 2 3" xfId="5818" xr:uid="{00000000-0005-0000-0000-0000BA160000}"/>
    <cellStyle name="Normal 5 3 2 4 2 3 2" xfId="15870" xr:uid="{00000000-0005-0000-0000-0000FE3D0000}"/>
    <cellStyle name="Normal 5 3 2 4 2 3 3" xfId="10850" xr:uid="{00000000-0005-0000-0000-0000622A0000}"/>
    <cellStyle name="Normal 5 3 2 4 2 3 3 3" xfId="25951" xr:uid="{00000000-0005-0000-0000-00005F650000}"/>
    <cellStyle name="Normal 5 3 2 4 2 3 5" xfId="20938" xr:uid="{00000000-0005-0000-0000-0000CA510000}"/>
    <cellStyle name="Normal 5 3 2 4 2 4" xfId="12528" xr:uid="{00000000-0005-0000-0000-0000F0300000}"/>
    <cellStyle name="Normal 5 3 2 4 2 4 3" xfId="27626" xr:uid="{00000000-0005-0000-0000-0000EA6B0000}"/>
    <cellStyle name="Normal 5 3 2 4 2 5" xfId="7507" xr:uid="{00000000-0005-0000-0000-0000531D0000}"/>
    <cellStyle name="Normal 5 3 2 4 2 5 3" xfId="22609" xr:uid="{00000000-0005-0000-0000-000051580000}"/>
    <cellStyle name="Normal 5 3 2 4 2 7" xfId="17596" xr:uid="{00000000-0005-0000-0000-0000BC440000}"/>
    <cellStyle name="Normal 5 3 2 4 3" xfId="3289" xr:uid="{00000000-0005-0000-0000-0000D90C0000}"/>
    <cellStyle name="Normal 5 3 2 4 3 2" xfId="13363" xr:uid="{00000000-0005-0000-0000-000033340000}"/>
    <cellStyle name="Normal 5 3 2 4 3 2 3" xfId="28461" xr:uid="{00000000-0005-0000-0000-00002D6F0000}"/>
    <cellStyle name="Normal 5 3 2 4 3 3" xfId="8343" xr:uid="{00000000-0005-0000-0000-000097200000}"/>
    <cellStyle name="Normal 5 3 2 4 3 3 3" xfId="23444" xr:uid="{00000000-0005-0000-0000-0000945B0000}"/>
    <cellStyle name="Normal 5 3 2 4 3 5" xfId="18431" xr:uid="{00000000-0005-0000-0000-0000FF470000}"/>
    <cellStyle name="Normal 5 3 2 4 4" xfId="4982" xr:uid="{00000000-0005-0000-0000-000076130000}"/>
    <cellStyle name="Normal 5 3 2 4 4 2" xfId="15034" xr:uid="{00000000-0005-0000-0000-0000BA3A0000}"/>
    <cellStyle name="Normal 5 3 2 4 4 2 3" xfId="30132" xr:uid="{00000000-0005-0000-0000-0000B4750000}"/>
    <cellStyle name="Normal 5 3 2 4 4 3" xfId="10014" xr:uid="{00000000-0005-0000-0000-00001E270000}"/>
    <cellStyle name="Normal 5 3 2 4 4 3 3" xfId="25115" xr:uid="{00000000-0005-0000-0000-00001B620000}"/>
    <cellStyle name="Normal 5 3 2 4 4 5" xfId="20102" xr:uid="{00000000-0005-0000-0000-0000864E0000}"/>
    <cellStyle name="Normal 5 3 2 4 5" xfId="11692" xr:uid="{00000000-0005-0000-0000-0000AC2D0000}"/>
    <cellStyle name="Normal 5 3 2 4 5 3" xfId="26790" xr:uid="{00000000-0005-0000-0000-0000A6680000}"/>
    <cellStyle name="Normal 5 3 2 4 6" xfId="6671" xr:uid="{00000000-0005-0000-0000-00000F1A0000}"/>
    <cellStyle name="Normal 5 3 2 4 6 3" xfId="21773" xr:uid="{00000000-0005-0000-0000-00000D550000}"/>
    <cellStyle name="Normal 5 3 2 4 8" xfId="16760" xr:uid="{00000000-0005-0000-0000-000078410000}"/>
    <cellStyle name="Normal 5 3 2 5" xfId="2018" xr:uid="{00000000-0005-0000-0000-0000E2070000}"/>
    <cellStyle name="Normal 5 3 2 5 2" xfId="3708" xr:uid="{00000000-0005-0000-0000-00007C0E0000}"/>
    <cellStyle name="Normal 5 3 2 5 2 2" xfId="13781" xr:uid="{00000000-0005-0000-0000-0000D5350000}"/>
    <cellStyle name="Normal 5 3 2 5 2 2 3" xfId="28879" xr:uid="{00000000-0005-0000-0000-0000CF700000}"/>
    <cellStyle name="Normal 5 3 2 5 2 3" xfId="8761" xr:uid="{00000000-0005-0000-0000-000039220000}"/>
    <cellStyle name="Normal 5 3 2 5 2 3 3" xfId="23862" xr:uid="{00000000-0005-0000-0000-0000365D0000}"/>
    <cellStyle name="Normal 5 3 2 5 2 5" xfId="18849" xr:uid="{00000000-0005-0000-0000-0000A1490000}"/>
    <cellStyle name="Normal 5 3 2 5 3" xfId="5400" xr:uid="{00000000-0005-0000-0000-000018150000}"/>
    <cellStyle name="Normal 5 3 2 5 3 2" xfId="15452" xr:uid="{00000000-0005-0000-0000-00005C3C0000}"/>
    <cellStyle name="Normal 5 3 2 5 3 2 3" xfId="30550" xr:uid="{00000000-0005-0000-0000-000056770000}"/>
    <cellStyle name="Normal 5 3 2 5 3 3" xfId="10432" xr:uid="{00000000-0005-0000-0000-0000C0280000}"/>
    <cellStyle name="Normal 5 3 2 5 3 3 3" xfId="25533" xr:uid="{00000000-0005-0000-0000-0000BD630000}"/>
    <cellStyle name="Normal 5 3 2 5 3 5" xfId="20520" xr:uid="{00000000-0005-0000-0000-000028500000}"/>
    <cellStyle name="Normal 5 3 2 5 4" xfId="12110" xr:uid="{00000000-0005-0000-0000-00004E2F0000}"/>
    <cellStyle name="Normal 5 3 2 5 4 3" xfId="27208" xr:uid="{00000000-0005-0000-0000-0000486A0000}"/>
    <cellStyle name="Normal 5 3 2 5 5" xfId="7089" xr:uid="{00000000-0005-0000-0000-0000B11B0000}"/>
    <cellStyle name="Normal 5 3 2 5 5 3" xfId="22191" xr:uid="{00000000-0005-0000-0000-0000AF560000}"/>
    <cellStyle name="Normal 5 3 2 5 7" xfId="17178" xr:uid="{00000000-0005-0000-0000-00001A430000}"/>
    <cellStyle name="Normal 5 3 2 6" xfId="2871" xr:uid="{00000000-0005-0000-0000-0000370B0000}"/>
    <cellStyle name="Normal 5 3 2 6 2" xfId="12945" xr:uid="{00000000-0005-0000-0000-000091320000}"/>
    <cellStyle name="Normal 5 3 2 6 2 3" xfId="28043" xr:uid="{00000000-0005-0000-0000-00008B6D0000}"/>
    <cellStyle name="Normal 5 3 2 6 3" xfId="7925" xr:uid="{00000000-0005-0000-0000-0000F51E0000}"/>
    <cellStyle name="Normal 5 3 2 6 3 3" xfId="23026" xr:uid="{00000000-0005-0000-0000-0000F2590000}"/>
    <cellStyle name="Normal 5 3 2 6 5" xfId="18013" xr:uid="{00000000-0005-0000-0000-00005D460000}"/>
    <cellStyle name="Normal 5 3 2 7" xfId="4564" xr:uid="{00000000-0005-0000-0000-0000D4110000}"/>
    <cellStyle name="Normal 5 3 2 7 2" xfId="14616" xr:uid="{00000000-0005-0000-0000-000018390000}"/>
    <cellStyle name="Normal 5 3 2 7 2 3" xfId="29714" xr:uid="{00000000-0005-0000-0000-000012740000}"/>
    <cellStyle name="Normal 5 3 2 7 3" xfId="9596" xr:uid="{00000000-0005-0000-0000-00007C250000}"/>
    <cellStyle name="Normal 5 3 2 7 3 3" xfId="24697" xr:uid="{00000000-0005-0000-0000-000079600000}"/>
    <cellStyle name="Normal 5 3 2 7 5" xfId="19684" xr:uid="{00000000-0005-0000-0000-0000E44C0000}"/>
    <cellStyle name="Normal 5 3 2 8" xfId="11274" xr:uid="{00000000-0005-0000-0000-00000A2C0000}"/>
    <cellStyle name="Normal 5 3 2 8 3" xfId="26372" xr:uid="{00000000-0005-0000-0000-000004670000}"/>
    <cellStyle name="Normal 5 3 2 9" xfId="6253" xr:uid="{00000000-0005-0000-0000-00006D180000}"/>
    <cellStyle name="Normal 5 3 2 9 3" xfId="21355" xr:uid="{00000000-0005-0000-0000-00006B530000}"/>
    <cellStyle name="Normal 5 3 3" xfId="1217" xr:uid="{00000000-0005-0000-0000-0000C1040000}"/>
    <cellStyle name="Normal 5 3 3 10" xfId="16394" xr:uid="{00000000-0005-0000-0000-00000A400000}"/>
    <cellStyle name="Normal 5 3 3 2" xfId="1436" xr:uid="{00000000-0005-0000-0000-00009C050000}"/>
    <cellStyle name="Normal 5 3 3 2 2" xfId="1857" xr:uid="{00000000-0005-0000-0000-000041070000}"/>
    <cellStyle name="Normal 5 3 3 2 2 2" xfId="2696" xr:uid="{00000000-0005-0000-0000-0000880A0000}"/>
    <cellStyle name="Normal 5 3 3 2 2 2 2" xfId="4386" xr:uid="{00000000-0005-0000-0000-000022110000}"/>
    <cellStyle name="Normal 5 3 3 2 2 2 2 2" xfId="14459" xr:uid="{00000000-0005-0000-0000-00007B380000}"/>
    <cellStyle name="Normal 5 3 3 2 2 2 2 2 3" xfId="29557" xr:uid="{00000000-0005-0000-0000-000075730000}"/>
    <cellStyle name="Normal 5 3 3 2 2 2 2 3" xfId="9439" xr:uid="{00000000-0005-0000-0000-0000DF240000}"/>
    <cellStyle name="Normal 5 3 3 2 2 2 2 3 3" xfId="24540" xr:uid="{00000000-0005-0000-0000-0000DC5F0000}"/>
    <cellStyle name="Normal 5 3 3 2 2 2 2 5" xfId="19527" xr:uid="{00000000-0005-0000-0000-0000474C0000}"/>
    <cellStyle name="Normal 5 3 3 2 2 2 3" xfId="6078" xr:uid="{00000000-0005-0000-0000-0000BE170000}"/>
    <cellStyle name="Normal 5 3 3 2 2 2 3 2" xfId="16130" xr:uid="{00000000-0005-0000-0000-0000023F0000}"/>
    <cellStyle name="Normal 5 3 3 2 2 2 3 3" xfId="11110" xr:uid="{00000000-0005-0000-0000-0000662B0000}"/>
    <cellStyle name="Normal 5 3 3 2 2 2 3 3 3" xfId="26211" xr:uid="{00000000-0005-0000-0000-000063660000}"/>
    <cellStyle name="Normal 5 3 3 2 2 2 3 5" xfId="21198" xr:uid="{00000000-0005-0000-0000-0000CE520000}"/>
    <cellStyle name="Normal 5 3 3 2 2 2 4" xfId="12788" xr:uid="{00000000-0005-0000-0000-0000F4310000}"/>
    <cellStyle name="Normal 5 3 3 2 2 2 4 3" xfId="27886" xr:uid="{00000000-0005-0000-0000-0000EE6C0000}"/>
    <cellStyle name="Normal 5 3 3 2 2 2 5" xfId="7767" xr:uid="{00000000-0005-0000-0000-0000571E0000}"/>
    <cellStyle name="Normal 5 3 3 2 2 2 5 3" xfId="22869" xr:uid="{00000000-0005-0000-0000-000055590000}"/>
    <cellStyle name="Normal 5 3 3 2 2 2 7" xfId="17856" xr:uid="{00000000-0005-0000-0000-0000C0450000}"/>
    <cellStyle name="Normal 5 3 3 2 2 3" xfId="3549" xr:uid="{00000000-0005-0000-0000-0000DD0D0000}"/>
    <cellStyle name="Normal 5 3 3 2 2 3 2" xfId="13623" xr:uid="{00000000-0005-0000-0000-000037350000}"/>
    <cellStyle name="Normal 5 3 3 2 2 3 2 3" xfId="28721" xr:uid="{00000000-0005-0000-0000-000031700000}"/>
    <cellStyle name="Normal 5 3 3 2 2 3 3" xfId="8603" xr:uid="{00000000-0005-0000-0000-00009B210000}"/>
    <cellStyle name="Normal 5 3 3 2 2 3 3 3" xfId="23704" xr:uid="{00000000-0005-0000-0000-0000985C0000}"/>
    <cellStyle name="Normal 5 3 3 2 2 3 5" xfId="18691" xr:uid="{00000000-0005-0000-0000-000003490000}"/>
    <cellStyle name="Normal 5 3 3 2 2 4" xfId="5242" xr:uid="{00000000-0005-0000-0000-00007A140000}"/>
    <cellStyle name="Normal 5 3 3 2 2 4 2" xfId="15294" xr:uid="{00000000-0005-0000-0000-0000BE3B0000}"/>
    <cellStyle name="Normal 5 3 3 2 2 4 2 3" xfId="30392" xr:uid="{00000000-0005-0000-0000-0000B8760000}"/>
    <cellStyle name="Normal 5 3 3 2 2 4 3" xfId="10274" xr:uid="{00000000-0005-0000-0000-000022280000}"/>
    <cellStyle name="Normal 5 3 3 2 2 4 3 3" xfId="25375" xr:uid="{00000000-0005-0000-0000-00001F630000}"/>
    <cellStyle name="Normal 5 3 3 2 2 4 5" xfId="20362" xr:uid="{00000000-0005-0000-0000-00008A4F0000}"/>
    <cellStyle name="Normal 5 3 3 2 2 5" xfId="11952" xr:uid="{00000000-0005-0000-0000-0000B02E0000}"/>
    <cellStyle name="Normal 5 3 3 2 2 5 3" xfId="27050" xr:uid="{00000000-0005-0000-0000-0000AA690000}"/>
    <cellStyle name="Normal 5 3 3 2 2 6" xfId="6931" xr:uid="{00000000-0005-0000-0000-0000131B0000}"/>
    <cellStyle name="Normal 5 3 3 2 2 6 3" xfId="22033" xr:uid="{00000000-0005-0000-0000-000011560000}"/>
    <cellStyle name="Normal 5 3 3 2 2 8" xfId="17020" xr:uid="{00000000-0005-0000-0000-00007C420000}"/>
    <cellStyle name="Normal 5 3 3 2 3" xfId="2278" xr:uid="{00000000-0005-0000-0000-0000E6080000}"/>
    <cellStyle name="Normal 5 3 3 2 3 2" xfId="3968" xr:uid="{00000000-0005-0000-0000-0000800F0000}"/>
    <cellStyle name="Normal 5 3 3 2 3 2 2" xfId="14041" xr:uid="{00000000-0005-0000-0000-0000D9360000}"/>
    <cellStyle name="Normal 5 3 3 2 3 2 2 3" xfId="29139" xr:uid="{00000000-0005-0000-0000-0000D3710000}"/>
    <cellStyle name="Normal 5 3 3 2 3 2 3" xfId="9021" xr:uid="{00000000-0005-0000-0000-00003D230000}"/>
    <cellStyle name="Normal 5 3 3 2 3 2 3 3" xfId="24122" xr:uid="{00000000-0005-0000-0000-00003A5E0000}"/>
    <cellStyle name="Normal 5 3 3 2 3 2 5" xfId="19109" xr:uid="{00000000-0005-0000-0000-0000A54A0000}"/>
    <cellStyle name="Normal 5 3 3 2 3 3" xfId="5660" xr:uid="{00000000-0005-0000-0000-00001C160000}"/>
    <cellStyle name="Normal 5 3 3 2 3 3 2" xfId="15712" xr:uid="{00000000-0005-0000-0000-0000603D0000}"/>
    <cellStyle name="Normal 5 3 3 2 3 3 3" xfId="10692" xr:uid="{00000000-0005-0000-0000-0000C4290000}"/>
    <cellStyle name="Normal 5 3 3 2 3 3 3 3" xfId="25793" xr:uid="{00000000-0005-0000-0000-0000C1640000}"/>
    <cellStyle name="Normal 5 3 3 2 3 3 5" xfId="20780" xr:uid="{00000000-0005-0000-0000-00002C510000}"/>
    <cellStyle name="Normal 5 3 3 2 3 4" xfId="12370" xr:uid="{00000000-0005-0000-0000-000052300000}"/>
    <cellStyle name="Normal 5 3 3 2 3 4 3" xfId="27468" xr:uid="{00000000-0005-0000-0000-00004C6B0000}"/>
    <cellStyle name="Normal 5 3 3 2 3 5" xfId="7349" xr:uid="{00000000-0005-0000-0000-0000B51C0000}"/>
    <cellStyle name="Normal 5 3 3 2 3 5 3" xfId="22451" xr:uid="{00000000-0005-0000-0000-0000B3570000}"/>
    <cellStyle name="Normal 5 3 3 2 3 7" xfId="17438" xr:uid="{00000000-0005-0000-0000-00001E440000}"/>
    <cellStyle name="Normal 5 3 3 2 4" xfId="3131" xr:uid="{00000000-0005-0000-0000-00003B0C0000}"/>
    <cellStyle name="Normal 5 3 3 2 4 2" xfId="13205" xr:uid="{00000000-0005-0000-0000-000095330000}"/>
    <cellStyle name="Normal 5 3 3 2 4 2 3" xfId="28303" xr:uid="{00000000-0005-0000-0000-00008F6E0000}"/>
    <cellStyle name="Normal 5 3 3 2 4 3" xfId="8185" xr:uid="{00000000-0005-0000-0000-0000F91F0000}"/>
    <cellStyle name="Normal 5 3 3 2 4 3 3" xfId="23286" xr:uid="{00000000-0005-0000-0000-0000F65A0000}"/>
    <cellStyle name="Normal 5 3 3 2 4 5" xfId="18273" xr:uid="{00000000-0005-0000-0000-000061470000}"/>
    <cellStyle name="Normal 5 3 3 2 5" xfId="4824" xr:uid="{00000000-0005-0000-0000-0000D8120000}"/>
    <cellStyle name="Normal 5 3 3 2 5 2" xfId="14876" xr:uid="{00000000-0005-0000-0000-00001C3A0000}"/>
    <cellStyle name="Normal 5 3 3 2 5 2 3" xfId="29974" xr:uid="{00000000-0005-0000-0000-000016750000}"/>
    <cellStyle name="Normal 5 3 3 2 5 3" xfId="9856" xr:uid="{00000000-0005-0000-0000-000080260000}"/>
    <cellStyle name="Normal 5 3 3 2 5 3 3" xfId="24957" xr:uid="{00000000-0005-0000-0000-00007D610000}"/>
    <cellStyle name="Normal 5 3 3 2 5 5" xfId="19944" xr:uid="{00000000-0005-0000-0000-0000E84D0000}"/>
    <cellStyle name="Normal 5 3 3 2 6" xfId="11534" xr:uid="{00000000-0005-0000-0000-00000E2D0000}"/>
    <cellStyle name="Normal 5 3 3 2 6 3" xfId="26632" xr:uid="{00000000-0005-0000-0000-000008680000}"/>
    <cellStyle name="Normal 5 3 3 2 7" xfId="6513" xr:uid="{00000000-0005-0000-0000-000071190000}"/>
    <cellStyle name="Normal 5 3 3 2 7 3" xfId="21615" xr:uid="{00000000-0005-0000-0000-00006F540000}"/>
    <cellStyle name="Normal 5 3 3 2 9" xfId="16602" xr:uid="{00000000-0005-0000-0000-0000DA400000}"/>
    <cellStyle name="Normal 5 3 3 3" xfId="1649" xr:uid="{00000000-0005-0000-0000-000071060000}"/>
    <cellStyle name="Normal 5 3 3 3 2" xfId="2488" xr:uid="{00000000-0005-0000-0000-0000B8090000}"/>
    <cellStyle name="Normal 5 3 3 3 2 2" xfId="4178" xr:uid="{00000000-0005-0000-0000-000052100000}"/>
    <cellStyle name="Normal 5 3 3 3 2 2 2" xfId="14251" xr:uid="{00000000-0005-0000-0000-0000AB370000}"/>
    <cellStyle name="Normal 5 3 3 3 2 2 2 3" xfId="29349" xr:uid="{00000000-0005-0000-0000-0000A5720000}"/>
    <cellStyle name="Normal 5 3 3 3 2 2 3" xfId="9231" xr:uid="{00000000-0005-0000-0000-00000F240000}"/>
    <cellStyle name="Normal 5 3 3 3 2 2 3 3" xfId="24332" xr:uid="{00000000-0005-0000-0000-00000C5F0000}"/>
    <cellStyle name="Normal 5 3 3 3 2 2 5" xfId="19319" xr:uid="{00000000-0005-0000-0000-0000774B0000}"/>
    <cellStyle name="Normal 5 3 3 3 2 3" xfId="5870" xr:uid="{00000000-0005-0000-0000-0000EE160000}"/>
    <cellStyle name="Normal 5 3 3 3 2 3 2" xfId="15922" xr:uid="{00000000-0005-0000-0000-0000323E0000}"/>
    <cellStyle name="Normal 5 3 3 3 2 3 3" xfId="10902" xr:uid="{00000000-0005-0000-0000-0000962A0000}"/>
    <cellStyle name="Normal 5 3 3 3 2 3 3 3" xfId="26003" xr:uid="{00000000-0005-0000-0000-000093650000}"/>
    <cellStyle name="Normal 5 3 3 3 2 3 5" xfId="20990" xr:uid="{00000000-0005-0000-0000-0000FE510000}"/>
    <cellStyle name="Normal 5 3 3 3 2 4" xfId="12580" xr:uid="{00000000-0005-0000-0000-000024310000}"/>
    <cellStyle name="Normal 5 3 3 3 2 4 3" xfId="27678" xr:uid="{00000000-0005-0000-0000-00001E6C0000}"/>
    <cellStyle name="Normal 5 3 3 3 2 5" xfId="7559" xr:uid="{00000000-0005-0000-0000-0000871D0000}"/>
    <cellStyle name="Normal 5 3 3 3 2 5 3" xfId="22661" xr:uid="{00000000-0005-0000-0000-000085580000}"/>
    <cellStyle name="Normal 5 3 3 3 2 7" xfId="17648" xr:uid="{00000000-0005-0000-0000-0000F0440000}"/>
    <cellStyle name="Normal 5 3 3 3 3" xfId="3341" xr:uid="{00000000-0005-0000-0000-00000D0D0000}"/>
    <cellStyle name="Normal 5 3 3 3 3 2" xfId="13415" xr:uid="{00000000-0005-0000-0000-000067340000}"/>
    <cellStyle name="Normal 5 3 3 3 3 2 3" xfId="28513" xr:uid="{00000000-0005-0000-0000-0000616F0000}"/>
    <cellStyle name="Normal 5 3 3 3 3 3" xfId="8395" xr:uid="{00000000-0005-0000-0000-0000CB200000}"/>
    <cellStyle name="Normal 5 3 3 3 3 3 3" xfId="23496" xr:uid="{00000000-0005-0000-0000-0000C85B0000}"/>
    <cellStyle name="Normal 5 3 3 3 3 5" xfId="18483" xr:uid="{00000000-0005-0000-0000-000033480000}"/>
    <cellStyle name="Normal 5 3 3 3 4" xfId="5034" xr:uid="{00000000-0005-0000-0000-0000AA130000}"/>
    <cellStyle name="Normal 5 3 3 3 4 2" xfId="15086" xr:uid="{00000000-0005-0000-0000-0000EE3A0000}"/>
    <cellStyle name="Normal 5 3 3 3 4 2 3" xfId="30184" xr:uid="{00000000-0005-0000-0000-0000E8750000}"/>
    <cellStyle name="Normal 5 3 3 3 4 3" xfId="10066" xr:uid="{00000000-0005-0000-0000-000052270000}"/>
    <cellStyle name="Normal 5 3 3 3 4 3 3" xfId="25167" xr:uid="{00000000-0005-0000-0000-00004F620000}"/>
    <cellStyle name="Normal 5 3 3 3 4 5" xfId="20154" xr:uid="{00000000-0005-0000-0000-0000BA4E0000}"/>
    <cellStyle name="Normal 5 3 3 3 5" xfId="11744" xr:uid="{00000000-0005-0000-0000-0000E02D0000}"/>
    <cellStyle name="Normal 5 3 3 3 5 3" xfId="26842" xr:uid="{00000000-0005-0000-0000-0000DA680000}"/>
    <cellStyle name="Normal 5 3 3 3 6" xfId="6723" xr:uid="{00000000-0005-0000-0000-0000431A0000}"/>
    <cellStyle name="Normal 5 3 3 3 6 3" xfId="21825" xr:uid="{00000000-0005-0000-0000-000041550000}"/>
    <cellStyle name="Normal 5 3 3 3 8" xfId="16812" xr:uid="{00000000-0005-0000-0000-0000AC410000}"/>
    <cellStyle name="Normal 5 3 3 4" xfId="2070" xr:uid="{00000000-0005-0000-0000-000016080000}"/>
    <cellStyle name="Normal 5 3 3 4 2" xfId="3760" xr:uid="{00000000-0005-0000-0000-0000B00E0000}"/>
    <cellStyle name="Normal 5 3 3 4 2 2" xfId="13833" xr:uid="{00000000-0005-0000-0000-000009360000}"/>
    <cellStyle name="Normal 5 3 3 4 2 2 3" xfId="28931" xr:uid="{00000000-0005-0000-0000-000003710000}"/>
    <cellStyle name="Normal 5 3 3 4 2 3" xfId="8813" xr:uid="{00000000-0005-0000-0000-00006D220000}"/>
    <cellStyle name="Normal 5 3 3 4 2 3 3" xfId="23914" xr:uid="{00000000-0005-0000-0000-00006A5D0000}"/>
    <cellStyle name="Normal 5 3 3 4 2 5" xfId="18901" xr:uid="{00000000-0005-0000-0000-0000D5490000}"/>
    <cellStyle name="Normal 5 3 3 4 3" xfId="5452" xr:uid="{00000000-0005-0000-0000-00004C150000}"/>
    <cellStyle name="Normal 5 3 3 4 3 2" xfId="15504" xr:uid="{00000000-0005-0000-0000-0000903C0000}"/>
    <cellStyle name="Normal 5 3 3 4 3 2 3" xfId="30602" xr:uid="{00000000-0005-0000-0000-00008A770000}"/>
    <cellStyle name="Normal 5 3 3 4 3 3" xfId="10484" xr:uid="{00000000-0005-0000-0000-0000F4280000}"/>
    <cellStyle name="Normal 5 3 3 4 3 3 3" xfId="25585" xr:uid="{00000000-0005-0000-0000-0000F1630000}"/>
    <cellStyle name="Normal 5 3 3 4 3 5" xfId="20572" xr:uid="{00000000-0005-0000-0000-00005C500000}"/>
    <cellStyle name="Normal 5 3 3 4 4" xfId="12162" xr:uid="{00000000-0005-0000-0000-0000822F0000}"/>
    <cellStyle name="Normal 5 3 3 4 4 3" xfId="27260" xr:uid="{00000000-0005-0000-0000-00007C6A0000}"/>
    <cellStyle name="Normal 5 3 3 4 5" xfId="7141" xr:uid="{00000000-0005-0000-0000-0000E51B0000}"/>
    <cellStyle name="Normal 5 3 3 4 5 3" xfId="22243" xr:uid="{00000000-0005-0000-0000-0000E3560000}"/>
    <cellStyle name="Normal 5 3 3 4 7" xfId="17230" xr:uid="{00000000-0005-0000-0000-00004E430000}"/>
    <cellStyle name="Normal 5 3 3 5" xfId="2923" xr:uid="{00000000-0005-0000-0000-00006B0B0000}"/>
    <cellStyle name="Normal 5 3 3 5 2" xfId="12997" xr:uid="{00000000-0005-0000-0000-0000C5320000}"/>
    <cellStyle name="Normal 5 3 3 5 2 3" xfId="28095" xr:uid="{00000000-0005-0000-0000-0000BF6D0000}"/>
    <cellStyle name="Normal 5 3 3 5 3" xfId="7977" xr:uid="{00000000-0005-0000-0000-0000291F0000}"/>
    <cellStyle name="Normal 5 3 3 5 3 3" xfId="23078" xr:uid="{00000000-0005-0000-0000-0000265A0000}"/>
    <cellStyle name="Normal 5 3 3 5 5" xfId="18065" xr:uid="{00000000-0005-0000-0000-000091460000}"/>
    <cellStyle name="Normal 5 3 3 6" xfId="4616" xr:uid="{00000000-0005-0000-0000-000008120000}"/>
    <cellStyle name="Normal 5 3 3 6 2" xfId="14668" xr:uid="{00000000-0005-0000-0000-00004C390000}"/>
    <cellStyle name="Normal 5 3 3 6 2 3" xfId="29766" xr:uid="{00000000-0005-0000-0000-000046740000}"/>
    <cellStyle name="Normal 5 3 3 6 3" xfId="9648" xr:uid="{00000000-0005-0000-0000-0000B0250000}"/>
    <cellStyle name="Normal 5 3 3 6 3 3" xfId="24749" xr:uid="{00000000-0005-0000-0000-0000AD600000}"/>
    <cellStyle name="Normal 5 3 3 6 5" xfId="19736" xr:uid="{00000000-0005-0000-0000-0000184D0000}"/>
    <cellStyle name="Normal 5 3 3 7" xfId="11326" xr:uid="{00000000-0005-0000-0000-00003E2C0000}"/>
    <cellStyle name="Normal 5 3 3 7 3" xfId="26424" xr:uid="{00000000-0005-0000-0000-000038670000}"/>
    <cellStyle name="Normal 5 3 3 8" xfId="6305" xr:uid="{00000000-0005-0000-0000-0000A1180000}"/>
    <cellStyle name="Normal 5 3 3 8 3" xfId="21407" xr:uid="{00000000-0005-0000-0000-00009F530000}"/>
    <cellStyle name="Normal 5 3 4" xfId="1330" xr:uid="{00000000-0005-0000-0000-000032050000}"/>
    <cellStyle name="Normal 5 3 4 2" xfId="1753" xr:uid="{00000000-0005-0000-0000-0000D9060000}"/>
    <cellStyle name="Normal 5 3 4 2 2" xfId="2592" xr:uid="{00000000-0005-0000-0000-0000200A0000}"/>
    <cellStyle name="Normal 5 3 4 2 2 2" xfId="4282" xr:uid="{00000000-0005-0000-0000-0000BA100000}"/>
    <cellStyle name="Normal 5 3 4 2 2 2 2" xfId="14355" xr:uid="{00000000-0005-0000-0000-000013380000}"/>
    <cellStyle name="Normal 5 3 4 2 2 2 2 3" xfId="29453" xr:uid="{00000000-0005-0000-0000-00000D730000}"/>
    <cellStyle name="Normal 5 3 4 2 2 2 3" xfId="9335" xr:uid="{00000000-0005-0000-0000-000077240000}"/>
    <cellStyle name="Normal 5 3 4 2 2 2 3 3" xfId="24436" xr:uid="{00000000-0005-0000-0000-0000745F0000}"/>
    <cellStyle name="Normal 5 3 4 2 2 2 5" xfId="19423" xr:uid="{00000000-0005-0000-0000-0000DF4B0000}"/>
    <cellStyle name="Normal 5 3 4 2 2 3" xfId="5974" xr:uid="{00000000-0005-0000-0000-000056170000}"/>
    <cellStyle name="Normal 5 3 4 2 2 3 2" xfId="16026" xr:uid="{00000000-0005-0000-0000-00009A3E0000}"/>
    <cellStyle name="Normal 5 3 4 2 2 3 3" xfId="11006" xr:uid="{00000000-0005-0000-0000-0000FE2A0000}"/>
    <cellStyle name="Normal 5 3 4 2 2 3 3 3" xfId="26107" xr:uid="{00000000-0005-0000-0000-0000FB650000}"/>
    <cellStyle name="Normal 5 3 4 2 2 3 5" xfId="21094" xr:uid="{00000000-0005-0000-0000-000066520000}"/>
    <cellStyle name="Normal 5 3 4 2 2 4" xfId="12684" xr:uid="{00000000-0005-0000-0000-00008C310000}"/>
    <cellStyle name="Normal 5 3 4 2 2 4 3" xfId="27782" xr:uid="{00000000-0005-0000-0000-0000866C0000}"/>
    <cellStyle name="Normal 5 3 4 2 2 5" xfId="7663" xr:uid="{00000000-0005-0000-0000-0000EF1D0000}"/>
    <cellStyle name="Normal 5 3 4 2 2 5 3" xfId="22765" xr:uid="{00000000-0005-0000-0000-0000ED580000}"/>
    <cellStyle name="Normal 5 3 4 2 2 7" xfId="17752" xr:uid="{00000000-0005-0000-0000-000058450000}"/>
    <cellStyle name="Normal 5 3 4 2 3" xfId="3445" xr:uid="{00000000-0005-0000-0000-0000750D0000}"/>
    <cellStyle name="Normal 5 3 4 2 3 2" xfId="13519" xr:uid="{00000000-0005-0000-0000-0000CF340000}"/>
    <cellStyle name="Normal 5 3 4 2 3 2 3" xfId="28617" xr:uid="{00000000-0005-0000-0000-0000C96F0000}"/>
    <cellStyle name="Normal 5 3 4 2 3 3" xfId="8499" xr:uid="{00000000-0005-0000-0000-000033210000}"/>
    <cellStyle name="Normal 5 3 4 2 3 3 3" xfId="23600" xr:uid="{00000000-0005-0000-0000-0000305C0000}"/>
    <cellStyle name="Normal 5 3 4 2 3 5" xfId="18587" xr:uid="{00000000-0005-0000-0000-00009B480000}"/>
    <cellStyle name="Normal 5 3 4 2 4" xfId="5138" xr:uid="{00000000-0005-0000-0000-000012140000}"/>
    <cellStyle name="Normal 5 3 4 2 4 2" xfId="15190" xr:uid="{00000000-0005-0000-0000-0000563B0000}"/>
    <cellStyle name="Normal 5 3 4 2 4 2 3" xfId="30288" xr:uid="{00000000-0005-0000-0000-000050760000}"/>
    <cellStyle name="Normal 5 3 4 2 4 3" xfId="10170" xr:uid="{00000000-0005-0000-0000-0000BA270000}"/>
    <cellStyle name="Normal 5 3 4 2 4 3 3" xfId="25271" xr:uid="{00000000-0005-0000-0000-0000B7620000}"/>
    <cellStyle name="Normal 5 3 4 2 4 5" xfId="20258" xr:uid="{00000000-0005-0000-0000-0000224F0000}"/>
    <cellStyle name="Normal 5 3 4 2 5" xfId="11848" xr:uid="{00000000-0005-0000-0000-0000482E0000}"/>
    <cellStyle name="Normal 5 3 4 2 5 3" xfId="26946" xr:uid="{00000000-0005-0000-0000-000042690000}"/>
    <cellStyle name="Normal 5 3 4 2 6" xfId="6827" xr:uid="{00000000-0005-0000-0000-0000AB1A0000}"/>
    <cellStyle name="Normal 5 3 4 2 6 3" xfId="21929" xr:uid="{00000000-0005-0000-0000-0000A9550000}"/>
    <cellStyle name="Normal 5 3 4 2 8" xfId="16916" xr:uid="{00000000-0005-0000-0000-000014420000}"/>
    <cellStyle name="Normal 5 3 4 3" xfId="2174" xr:uid="{00000000-0005-0000-0000-00007E080000}"/>
    <cellStyle name="Normal 5 3 4 3 2" xfId="3864" xr:uid="{00000000-0005-0000-0000-0000180F0000}"/>
    <cellStyle name="Normal 5 3 4 3 2 2" xfId="13937" xr:uid="{00000000-0005-0000-0000-000071360000}"/>
    <cellStyle name="Normal 5 3 4 3 2 2 3" xfId="29035" xr:uid="{00000000-0005-0000-0000-00006B710000}"/>
    <cellStyle name="Normal 5 3 4 3 2 3" xfId="8917" xr:uid="{00000000-0005-0000-0000-0000D5220000}"/>
    <cellStyle name="Normal 5 3 4 3 2 3 3" xfId="24018" xr:uid="{00000000-0005-0000-0000-0000D25D0000}"/>
    <cellStyle name="Normal 5 3 4 3 2 5" xfId="19005" xr:uid="{00000000-0005-0000-0000-00003D4A0000}"/>
    <cellStyle name="Normal 5 3 4 3 3" xfId="5556" xr:uid="{00000000-0005-0000-0000-0000B4150000}"/>
    <cellStyle name="Normal 5 3 4 3 3 2" xfId="15608" xr:uid="{00000000-0005-0000-0000-0000F83C0000}"/>
    <cellStyle name="Normal 5 3 4 3 3 3" xfId="10588" xr:uid="{00000000-0005-0000-0000-00005C290000}"/>
    <cellStyle name="Normal 5 3 4 3 3 3 3" xfId="25689" xr:uid="{00000000-0005-0000-0000-000059640000}"/>
    <cellStyle name="Normal 5 3 4 3 3 5" xfId="20676" xr:uid="{00000000-0005-0000-0000-0000C4500000}"/>
    <cellStyle name="Normal 5 3 4 3 4" xfId="12266" xr:uid="{00000000-0005-0000-0000-0000EA2F0000}"/>
    <cellStyle name="Normal 5 3 4 3 4 3" xfId="27364" xr:uid="{00000000-0005-0000-0000-0000E46A0000}"/>
    <cellStyle name="Normal 5 3 4 3 5" xfId="7245" xr:uid="{00000000-0005-0000-0000-00004D1C0000}"/>
    <cellStyle name="Normal 5 3 4 3 5 3" xfId="22347" xr:uid="{00000000-0005-0000-0000-00004B570000}"/>
    <cellStyle name="Normal 5 3 4 3 7" xfId="17334" xr:uid="{00000000-0005-0000-0000-0000B6430000}"/>
    <cellStyle name="Normal 5 3 4 4" xfId="3027" xr:uid="{00000000-0005-0000-0000-0000D30B0000}"/>
    <cellStyle name="Normal 5 3 4 4 2" xfId="13101" xr:uid="{00000000-0005-0000-0000-00002D330000}"/>
    <cellStyle name="Normal 5 3 4 4 2 3" xfId="28199" xr:uid="{00000000-0005-0000-0000-0000276E0000}"/>
    <cellStyle name="Normal 5 3 4 4 3" xfId="8081" xr:uid="{00000000-0005-0000-0000-0000911F0000}"/>
    <cellStyle name="Normal 5 3 4 4 3 3" xfId="23182" xr:uid="{00000000-0005-0000-0000-00008E5A0000}"/>
    <cellStyle name="Normal 5 3 4 4 5" xfId="18169" xr:uid="{00000000-0005-0000-0000-0000F9460000}"/>
    <cellStyle name="Normal 5 3 4 5" xfId="4720" xr:uid="{00000000-0005-0000-0000-000070120000}"/>
    <cellStyle name="Normal 5 3 4 5 2" xfId="14772" xr:uid="{00000000-0005-0000-0000-0000B4390000}"/>
    <cellStyle name="Normal 5 3 4 5 2 3" xfId="29870" xr:uid="{00000000-0005-0000-0000-0000AE740000}"/>
    <cellStyle name="Normal 5 3 4 5 3" xfId="9752" xr:uid="{00000000-0005-0000-0000-000018260000}"/>
    <cellStyle name="Normal 5 3 4 5 3 3" xfId="24853" xr:uid="{00000000-0005-0000-0000-000015610000}"/>
    <cellStyle name="Normal 5 3 4 5 5" xfId="19840" xr:uid="{00000000-0005-0000-0000-0000804D0000}"/>
    <cellStyle name="Normal 5 3 4 6" xfId="11430" xr:uid="{00000000-0005-0000-0000-0000A62C0000}"/>
    <cellStyle name="Normal 5 3 4 6 3" xfId="26528" xr:uid="{00000000-0005-0000-0000-0000A0670000}"/>
    <cellStyle name="Normal 5 3 4 7" xfId="6409" xr:uid="{00000000-0005-0000-0000-000009190000}"/>
    <cellStyle name="Normal 5 3 4 7 3" xfId="21511" xr:uid="{00000000-0005-0000-0000-000007540000}"/>
    <cellStyle name="Normal 5 3 4 9" xfId="16498" xr:uid="{00000000-0005-0000-0000-000072400000}"/>
    <cellStyle name="Normal 5 3 5" xfId="1543" xr:uid="{00000000-0005-0000-0000-000007060000}"/>
    <cellStyle name="Normal 5 3 5 2" xfId="2384" xr:uid="{00000000-0005-0000-0000-000050090000}"/>
    <cellStyle name="Normal 5 3 5 2 2" xfId="4074" xr:uid="{00000000-0005-0000-0000-0000EA0F0000}"/>
    <cellStyle name="Normal 5 3 5 2 2 2" xfId="14147" xr:uid="{00000000-0005-0000-0000-000043370000}"/>
    <cellStyle name="Normal 5 3 5 2 2 2 3" xfId="29245" xr:uid="{00000000-0005-0000-0000-00003D720000}"/>
    <cellStyle name="Normal 5 3 5 2 2 3" xfId="9127" xr:uid="{00000000-0005-0000-0000-0000A7230000}"/>
    <cellStyle name="Normal 5 3 5 2 2 3 3" xfId="24228" xr:uid="{00000000-0005-0000-0000-0000A45E0000}"/>
    <cellStyle name="Normal 5 3 5 2 2 5" xfId="19215" xr:uid="{00000000-0005-0000-0000-00000F4B0000}"/>
    <cellStyle name="Normal 5 3 5 2 3" xfId="5766" xr:uid="{00000000-0005-0000-0000-000086160000}"/>
    <cellStyle name="Normal 5 3 5 2 3 2" xfId="15818" xr:uid="{00000000-0005-0000-0000-0000CA3D0000}"/>
    <cellStyle name="Normal 5 3 5 2 3 3" xfId="10798" xr:uid="{00000000-0005-0000-0000-00002E2A0000}"/>
    <cellStyle name="Normal 5 3 5 2 3 3 3" xfId="25899" xr:uid="{00000000-0005-0000-0000-00002B650000}"/>
    <cellStyle name="Normal 5 3 5 2 3 5" xfId="20886" xr:uid="{00000000-0005-0000-0000-000096510000}"/>
    <cellStyle name="Normal 5 3 5 2 4" xfId="12476" xr:uid="{00000000-0005-0000-0000-0000BC300000}"/>
    <cellStyle name="Normal 5 3 5 2 4 3" xfId="27574" xr:uid="{00000000-0005-0000-0000-0000B66B0000}"/>
    <cellStyle name="Normal 5 3 5 2 5" xfId="7455" xr:uid="{00000000-0005-0000-0000-00001F1D0000}"/>
    <cellStyle name="Normal 5 3 5 2 5 3" xfId="22557" xr:uid="{00000000-0005-0000-0000-00001D580000}"/>
    <cellStyle name="Normal 5 3 5 2 7" xfId="17544" xr:uid="{00000000-0005-0000-0000-000088440000}"/>
    <cellStyle name="Normal 5 3 5 3" xfId="3237" xr:uid="{00000000-0005-0000-0000-0000A50C0000}"/>
    <cellStyle name="Normal 5 3 5 3 2" xfId="13311" xr:uid="{00000000-0005-0000-0000-0000FF330000}"/>
    <cellStyle name="Normal 5 3 5 3 2 3" xfId="28409" xr:uid="{00000000-0005-0000-0000-0000F96E0000}"/>
    <cellStyle name="Normal 5 3 5 3 3" xfId="8291" xr:uid="{00000000-0005-0000-0000-000063200000}"/>
    <cellStyle name="Normal 5 3 5 3 3 3" xfId="23392" xr:uid="{00000000-0005-0000-0000-0000605B0000}"/>
    <cellStyle name="Normal 5 3 5 3 5" xfId="18379" xr:uid="{00000000-0005-0000-0000-0000CB470000}"/>
    <cellStyle name="Normal 5 3 5 4" xfId="4930" xr:uid="{00000000-0005-0000-0000-000042130000}"/>
    <cellStyle name="Normal 5 3 5 4 2" xfId="14982" xr:uid="{00000000-0005-0000-0000-0000863A0000}"/>
    <cellStyle name="Normal 5 3 5 4 2 3" xfId="30080" xr:uid="{00000000-0005-0000-0000-000080750000}"/>
    <cellStyle name="Normal 5 3 5 4 3" xfId="9962" xr:uid="{00000000-0005-0000-0000-0000EA260000}"/>
    <cellStyle name="Normal 5 3 5 4 3 3" xfId="25063" xr:uid="{00000000-0005-0000-0000-0000E7610000}"/>
    <cellStyle name="Normal 5 3 5 4 5" xfId="20050" xr:uid="{00000000-0005-0000-0000-0000524E0000}"/>
    <cellStyle name="Normal 5 3 5 5" xfId="11640" xr:uid="{00000000-0005-0000-0000-0000782D0000}"/>
    <cellStyle name="Normal 5 3 5 5 3" xfId="26738" xr:uid="{00000000-0005-0000-0000-000072680000}"/>
    <cellStyle name="Normal 5 3 5 6" xfId="6619" xr:uid="{00000000-0005-0000-0000-0000DB190000}"/>
    <cellStyle name="Normal 5 3 5 6 3" xfId="21721" xr:uid="{00000000-0005-0000-0000-0000D9540000}"/>
    <cellStyle name="Normal 5 3 5 8" xfId="16708" xr:uid="{00000000-0005-0000-0000-000044410000}"/>
    <cellStyle name="Normal 5 3 6" xfId="1964" xr:uid="{00000000-0005-0000-0000-0000AC070000}"/>
    <cellStyle name="Normal 5 3 6 2" xfId="3656" xr:uid="{00000000-0005-0000-0000-0000480E0000}"/>
    <cellStyle name="Normal 5 3 6 2 2" xfId="13729" xr:uid="{00000000-0005-0000-0000-0000A1350000}"/>
    <cellStyle name="Normal 5 3 6 2 2 3" xfId="28827" xr:uid="{00000000-0005-0000-0000-00009B700000}"/>
    <cellStyle name="Normal 5 3 6 2 3" xfId="8709" xr:uid="{00000000-0005-0000-0000-000005220000}"/>
    <cellStyle name="Normal 5 3 6 2 3 3" xfId="23810" xr:uid="{00000000-0005-0000-0000-0000025D0000}"/>
    <cellStyle name="Normal 5 3 6 2 5" xfId="18797" xr:uid="{00000000-0005-0000-0000-00006D490000}"/>
    <cellStyle name="Normal 5 3 6 3" xfId="5348" xr:uid="{00000000-0005-0000-0000-0000E4140000}"/>
    <cellStyle name="Normal 5 3 6 3 2" xfId="15400" xr:uid="{00000000-0005-0000-0000-0000283C0000}"/>
    <cellStyle name="Normal 5 3 6 3 2 3" xfId="30498" xr:uid="{00000000-0005-0000-0000-000022770000}"/>
    <cellStyle name="Normal 5 3 6 3 3" xfId="10380" xr:uid="{00000000-0005-0000-0000-00008C280000}"/>
    <cellStyle name="Normal 5 3 6 3 3 3" xfId="25481" xr:uid="{00000000-0005-0000-0000-000089630000}"/>
    <cellStyle name="Normal 5 3 6 3 5" xfId="20468" xr:uid="{00000000-0005-0000-0000-0000F44F0000}"/>
    <cellStyle name="Normal 5 3 6 4" xfId="12058" xr:uid="{00000000-0005-0000-0000-00001A2F0000}"/>
    <cellStyle name="Normal 5 3 6 4 3" xfId="27156" xr:uid="{00000000-0005-0000-0000-0000146A0000}"/>
    <cellStyle name="Normal 5 3 6 5" xfId="7037" xr:uid="{00000000-0005-0000-0000-00007D1B0000}"/>
    <cellStyle name="Normal 5 3 6 5 3" xfId="22139" xr:uid="{00000000-0005-0000-0000-00007B560000}"/>
    <cellStyle name="Normal 5 3 6 7" xfId="17126" xr:uid="{00000000-0005-0000-0000-0000E6420000}"/>
    <cellStyle name="Normal 5 3 7" xfId="2810" xr:uid="{00000000-0005-0000-0000-0000FA0A0000}"/>
    <cellStyle name="Normal 5 3 7 2" xfId="12893" xr:uid="{00000000-0005-0000-0000-00005D320000}"/>
    <cellStyle name="Normal 5 3 7 2 3" xfId="27991" xr:uid="{00000000-0005-0000-0000-0000576D0000}"/>
    <cellStyle name="Normal 5 3 7 3" xfId="7872" xr:uid="{00000000-0005-0000-0000-0000C01E0000}"/>
    <cellStyle name="Normal 5 3 7 3 3" xfId="22974" xr:uid="{00000000-0005-0000-0000-0000BE590000}"/>
    <cellStyle name="Normal 5 3 7 5" xfId="17961" xr:uid="{00000000-0005-0000-0000-000029460000}"/>
    <cellStyle name="Normal 5 3 8" xfId="4508" xr:uid="{00000000-0005-0000-0000-00009C110000}"/>
    <cellStyle name="Normal 5 3 8 2" xfId="14564" xr:uid="{00000000-0005-0000-0000-0000E4380000}"/>
    <cellStyle name="Normal 5 3 8 2 3" xfId="29662" xr:uid="{00000000-0005-0000-0000-0000DE730000}"/>
    <cellStyle name="Normal 5 3 8 3" xfId="9544" xr:uid="{00000000-0005-0000-0000-000048250000}"/>
    <cellStyle name="Normal 5 3 8 3 3" xfId="24645" xr:uid="{00000000-0005-0000-0000-000045600000}"/>
    <cellStyle name="Normal 5 3 8 5" xfId="19632" xr:uid="{00000000-0005-0000-0000-0000B04C0000}"/>
    <cellStyle name="Normal 5 3 9" xfId="11220" xr:uid="{00000000-0005-0000-0000-0000D42B0000}"/>
    <cellStyle name="Normal 5 3 9 3" xfId="26320" xr:uid="{00000000-0005-0000-0000-0000D0660000}"/>
    <cellStyle name="Normal 50" xfId="368" xr:uid="{00000000-0005-0000-0000-000070010000}"/>
    <cellStyle name="Normal 50 2" xfId="869" xr:uid="{00000000-0005-0000-0000-000065030000}"/>
    <cellStyle name="Normal 51" xfId="870" xr:uid="{00000000-0005-0000-0000-000066030000}"/>
    <cellStyle name="Normal 51 10" xfId="6229" xr:uid="{00000000-0005-0000-0000-000055180000}"/>
    <cellStyle name="Normal 51 10 3" xfId="21333" xr:uid="{00000000-0005-0000-0000-000055530000}"/>
    <cellStyle name="Normal 51 12" xfId="16318" xr:uid="{00000000-0005-0000-0000-0000BE3F0000}"/>
    <cellStyle name="Normal 51 2" xfId="1193" xr:uid="{00000000-0005-0000-0000-0000A9040000}"/>
    <cellStyle name="Normal 51 2 11" xfId="16372" xr:uid="{00000000-0005-0000-0000-0000F43F0000}"/>
    <cellStyle name="Normal 51 2 2" xfId="1301" xr:uid="{00000000-0005-0000-0000-000015050000}"/>
    <cellStyle name="Normal 51 2 2 10" xfId="16476" xr:uid="{00000000-0005-0000-0000-00005C400000}"/>
    <cellStyle name="Normal 51 2 2 2" xfId="1518" xr:uid="{00000000-0005-0000-0000-0000EE050000}"/>
    <cellStyle name="Normal 51 2 2 2 2" xfId="1939" xr:uid="{00000000-0005-0000-0000-000093070000}"/>
    <cellStyle name="Normal 51 2 2 2 2 2" xfId="2778" xr:uid="{00000000-0005-0000-0000-0000DA0A0000}"/>
    <cellStyle name="Normal 51 2 2 2 2 2 2" xfId="4468" xr:uid="{00000000-0005-0000-0000-000074110000}"/>
    <cellStyle name="Normal 51 2 2 2 2 2 2 2" xfId="14541" xr:uid="{00000000-0005-0000-0000-0000CD380000}"/>
    <cellStyle name="Normal 51 2 2 2 2 2 2 2 3" xfId="29639" xr:uid="{00000000-0005-0000-0000-0000C7730000}"/>
    <cellStyle name="Normal 51 2 2 2 2 2 2 3" xfId="9521" xr:uid="{00000000-0005-0000-0000-000031250000}"/>
    <cellStyle name="Normal 51 2 2 2 2 2 2 3 3" xfId="24622" xr:uid="{00000000-0005-0000-0000-00002E600000}"/>
    <cellStyle name="Normal 51 2 2 2 2 2 2 5" xfId="19609" xr:uid="{00000000-0005-0000-0000-0000994C0000}"/>
    <cellStyle name="Normal 51 2 2 2 2 2 3" xfId="6160" xr:uid="{00000000-0005-0000-0000-000010180000}"/>
    <cellStyle name="Normal 51 2 2 2 2 2 3 2" xfId="16212" xr:uid="{00000000-0005-0000-0000-0000543F0000}"/>
    <cellStyle name="Normal 51 2 2 2 2 2 3 3" xfId="11192" xr:uid="{00000000-0005-0000-0000-0000B82B0000}"/>
    <cellStyle name="Normal 51 2 2 2 2 2 3 3 3" xfId="26293" xr:uid="{00000000-0005-0000-0000-0000B5660000}"/>
    <cellStyle name="Normal 51 2 2 2 2 2 3 5" xfId="21280" xr:uid="{00000000-0005-0000-0000-000020530000}"/>
    <cellStyle name="Normal 51 2 2 2 2 2 4" xfId="12870" xr:uid="{00000000-0005-0000-0000-000046320000}"/>
    <cellStyle name="Normal 51 2 2 2 2 2 4 3" xfId="27968" xr:uid="{00000000-0005-0000-0000-0000406D0000}"/>
    <cellStyle name="Normal 51 2 2 2 2 2 5" xfId="7849" xr:uid="{00000000-0005-0000-0000-0000A91E0000}"/>
    <cellStyle name="Normal 51 2 2 2 2 2 5 3" xfId="22951" xr:uid="{00000000-0005-0000-0000-0000A7590000}"/>
    <cellStyle name="Normal 51 2 2 2 2 2 7" xfId="17938" xr:uid="{00000000-0005-0000-0000-000012460000}"/>
    <cellStyle name="Normal 51 2 2 2 2 3" xfId="3631" xr:uid="{00000000-0005-0000-0000-00002F0E0000}"/>
    <cellStyle name="Normal 51 2 2 2 2 3 2" xfId="13705" xr:uid="{00000000-0005-0000-0000-000089350000}"/>
    <cellStyle name="Normal 51 2 2 2 2 3 2 3" xfId="28803" xr:uid="{00000000-0005-0000-0000-000083700000}"/>
    <cellStyle name="Normal 51 2 2 2 2 3 3" xfId="8685" xr:uid="{00000000-0005-0000-0000-0000ED210000}"/>
    <cellStyle name="Normal 51 2 2 2 2 3 3 3" xfId="23786" xr:uid="{00000000-0005-0000-0000-0000EA5C0000}"/>
    <cellStyle name="Normal 51 2 2 2 2 3 5" xfId="18773" xr:uid="{00000000-0005-0000-0000-000055490000}"/>
    <cellStyle name="Normal 51 2 2 2 2 4" xfId="5324" xr:uid="{00000000-0005-0000-0000-0000CC140000}"/>
    <cellStyle name="Normal 51 2 2 2 2 4 2" xfId="15376" xr:uid="{00000000-0005-0000-0000-0000103C0000}"/>
    <cellStyle name="Normal 51 2 2 2 2 4 2 3" xfId="30474" xr:uid="{00000000-0005-0000-0000-00000A770000}"/>
    <cellStyle name="Normal 51 2 2 2 2 4 3" xfId="10356" xr:uid="{00000000-0005-0000-0000-000074280000}"/>
    <cellStyle name="Normal 51 2 2 2 2 4 3 3" xfId="25457" xr:uid="{00000000-0005-0000-0000-000071630000}"/>
    <cellStyle name="Normal 51 2 2 2 2 4 5" xfId="20444" xr:uid="{00000000-0005-0000-0000-0000DC4F0000}"/>
    <cellStyle name="Normal 51 2 2 2 2 5" xfId="12034" xr:uid="{00000000-0005-0000-0000-0000022F0000}"/>
    <cellStyle name="Normal 51 2 2 2 2 5 3" xfId="27132" xr:uid="{00000000-0005-0000-0000-0000FC690000}"/>
    <cellStyle name="Normal 51 2 2 2 2 6" xfId="7013" xr:uid="{00000000-0005-0000-0000-0000651B0000}"/>
    <cellStyle name="Normal 51 2 2 2 2 6 3" xfId="22115" xr:uid="{00000000-0005-0000-0000-000063560000}"/>
    <cellStyle name="Normal 51 2 2 2 2 8" xfId="17102" xr:uid="{00000000-0005-0000-0000-0000CE420000}"/>
    <cellStyle name="Normal 51 2 2 2 3" xfId="2360" xr:uid="{00000000-0005-0000-0000-000038090000}"/>
    <cellStyle name="Normal 51 2 2 2 3 2" xfId="4050" xr:uid="{00000000-0005-0000-0000-0000D20F0000}"/>
    <cellStyle name="Normal 51 2 2 2 3 2 2" xfId="14123" xr:uid="{00000000-0005-0000-0000-00002B370000}"/>
    <cellStyle name="Normal 51 2 2 2 3 2 2 3" xfId="29221" xr:uid="{00000000-0005-0000-0000-000025720000}"/>
    <cellStyle name="Normal 51 2 2 2 3 2 3" xfId="9103" xr:uid="{00000000-0005-0000-0000-00008F230000}"/>
    <cellStyle name="Normal 51 2 2 2 3 2 3 3" xfId="24204" xr:uid="{00000000-0005-0000-0000-00008C5E0000}"/>
    <cellStyle name="Normal 51 2 2 2 3 2 5" xfId="19191" xr:uid="{00000000-0005-0000-0000-0000F74A0000}"/>
    <cellStyle name="Normal 51 2 2 2 3 3" xfId="5742" xr:uid="{00000000-0005-0000-0000-00006E160000}"/>
    <cellStyle name="Normal 51 2 2 2 3 3 2" xfId="15794" xr:uid="{00000000-0005-0000-0000-0000B23D0000}"/>
    <cellStyle name="Normal 51 2 2 2 3 3 3" xfId="10774" xr:uid="{00000000-0005-0000-0000-0000162A0000}"/>
    <cellStyle name="Normal 51 2 2 2 3 3 3 3" xfId="25875" xr:uid="{00000000-0005-0000-0000-000013650000}"/>
    <cellStyle name="Normal 51 2 2 2 3 3 5" xfId="20862" xr:uid="{00000000-0005-0000-0000-00007E510000}"/>
    <cellStyle name="Normal 51 2 2 2 3 4" xfId="12452" xr:uid="{00000000-0005-0000-0000-0000A4300000}"/>
    <cellStyle name="Normal 51 2 2 2 3 4 3" xfId="27550" xr:uid="{00000000-0005-0000-0000-00009E6B0000}"/>
    <cellStyle name="Normal 51 2 2 2 3 5" xfId="7431" xr:uid="{00000000-0005-0000-0000-0000071D0000}"/>
    <cellStyle name="Normal 51 2 2 2 3 5 3" xfId="22533" xr:uid="{00000000-0005-0000-0000-000005580000}"/>
    <cellStyle name="Normal 51 2 2 2 3 7" xfId="17520" xr:uid="{00000000-0005-0000-0000-000070440000}"/>
    <cellStyle name="Normal 51 2 2 2 4" xfId="3213" xr:uid="{00000000-0005-0000-0000-00008D0C0000}"/>
    <cellStyle name="Normal 51 2 2 2 4 2" xfId="13287" xr:uid="{00000000-0005-0000-0000-0000E7330000}"/>
    <cellStyle name="Normal 51 2 2 2 4 2 3" xfId="28385" xr:uid="{00000000-0005-0000-0000-0000E16E0000}"/>
    <cellStyle name="Normal 51 2 2 2 4 3" xfId="8267" xr:uid="{00000000-0005-0000-0000-00004B200000}"/>
    <cellStyle name="Normal 51 2 2 2 4 3 3" xfId="23368" xr:uid="{00000000-0005-0000-0000-0000485B0000}"/>
    <cellStyle name="Normal 51 2 2 2 4 5" xfId="18355" xr:uid="{00000000-0005-0000-0000-0000B3470000}"/>
    <cellStyle name="Normal 51 2 2 2 5" xfId="4906" xr:uid="{00000000-0005-0000-0000-00002A130000}"/>
    <cellStyle name="Normal 51 2 2 2 5 2" xfId="14958" xr:uid="{00000000-0005-0000-0000-00006E3A0000}"/>
    <cellStyle name="Normal 51 2 2 2 5 2 3" xfId="30056" xr:uid="{00000000-0005-0000-0000-000068750000}"/>
    <cellStyle name="Normal 51 2 2 2 5 3" xfId="9938" xr:uid="{00000000-0005-0000-0000-0000D2260000}"/>
    <cellStyle name="Normal 51 2 2 2 5 3 3" xfId="25039" xr:uid="{00000000-0005-0000-0000-0000CF610000}"/>
    <cellStyle name="Normal 51 2 2 2 5 5" xfId="20026" xr:uid="{00000000-0005-0000-0000-00003A4E0000}"/>
    <cellStyle name="Normal 51 2 2 2 6" xfId="11616" xr:uid="{00000000-0005-0000-0000-0000602D0000}"/>
    <cellStyle name="Normal 51 2 2 2 6 3" xfId="26714" xr:uid="{00000000-0005-0000-0000-00005A680000}"/>
    <cellStyle name="Normal 51 2 2 2 7" xfId="6595" xr:uid="{00000000-0005-0000-0000-0000C3190000}"/>
    <cellStyle name="Normal 51 2 2 2 7 3" xfId="21697" xr:uid="{00000000-0005-0000-0000-0000C1540000}"/>
    <cellStyle name="Normal 51 2 2 2 9" xfId="16684" xr:uid="{00000000-0005-0000-0000-00002C410000}"/>
    <cellStyle name="Normal 51 2 2 3" xfId="1731" xr:uid="{00000000-0005-0000-0000-0000C3060000}"/>
    <cellStyle name="Normal 51 2 2 3 2" xfId="2570" xr:uid="{00000000-0005-0000-0000-00000A0A0000}"/>
    <cellStyle name="Normal 51 2 2 3 2 2" xfId="4260" xr:uid="{00000000-0005-0000-0000-0000A4100000}"/>
    <cellStyle name="Normal 51 2 2 3 2 2 2" xfId="14333" xr:uid="{00000000-0005-0000-0000-0000FD370000}"/>
    <cellStyle name="Normal 51 2 2 3 2 2 2 3" xfId="29431" xr:uid="{00000000-0005-0000-0000-0000F7720000}"/>
    <cellStyle name="Normal 51 2 2 3 2 2 3" xfId="9313" xr:uid="{00000000-0005-0000-0000-000061240000}"/>
    <cellStyle name="Normal 51 2 2 3 2 2 3 3" xfId="24414" xr:uid="{00000000-0005-0000-0000-00005E5F0000}"/>
    <cellStyle name="Normal 51 2 2 3 2 2 5" xfId="19401" xr:uid="{00000000-0005-0000-0000-0000C94B0000}"/>
    <cellStyle name="Normal 51 2 2 3 2 3" xfId="5952" xr:uid="{00000000-0005-0000-0000-000040170000}"/>
    <cellStyle name="Normal 51 2 2 3 2 3 2" xfId="16004" xr:uid="{00000000-0005-0000-0000-0000843E0000}"/>
    <cellStyle name="Normal 51 2 2 3 2 3 3" xfId="10984" xr:uid="{00000000-0005-0000-0000-0000E82A0000}"/>
    <cellStyle name="Normal 51 2 2 3 2 3 3 3" xfId="26085" xr:uid="{00000000-0005-0000-0000-0000E5650000}"/>
    <cellStyle name="Normal 51 2 2 3 2 3 5" xfId="21072" xr:uid="{00000000-0005-0000-0000-000050520000}"/>
    <cellStyle name="Normal 51 2 2 3 2 4" xfId="12662" xr:uid="{00000000-0005-0000-0000-000076310000}"/>
    <cellStyle name="Normal 51 2 2 3 2 4 3" xfId="27760" xr:uid="{00000000-0005-0000-0000-0000706C0000}"/>
    <cellStyle name="Normal 51 2 2 3 2 5" xfId="7641" xr:uid="{00000000-0005-0000-0000-0000D91D0000}"/>
    <cellStyle name="Normal 51 2 2 3 2 5 3" xfId="22743" xr:uid="{00000000-0005-0000-0000-0000D7580000}"/>
    <cellStyle name="Normal 51 2 2 3 2 7" xfId="17730" xr:uid="{00000000-0005-0000-0000-000042450000}"/>
    <cellStyle name="Normal 51 2 2 3 3" xfId="3423" xr:uid="{00000000-0005-0000-0000-00005F0D0000}"/>
    <cellStyle name="Normal 51 2 2 3 3 2" xfId="13497" xr:uid="{00000000-0005-0000-0000-0000B9340000}"/>
    <cellStyle name="Normal 51 2 2 3 3 2 3" xfId="28595" xr:uid="{00000000-0005-0000-0000-0000B36F0000}"/>
    <cellStyle name="Normal 51 2 2 3 3 3" xfId="8477" xr:uid="{00000000-0005-0000-0000-00001D210000}"/>
    <cellStyle name="Normal 51 2 2 3 3 3 3" xfId="23578" xr:uid="{00000000-0005-0000-0000-00001A5C0000}"/>
    <cellStyle name="Normal 51 2 2 3 3 5" xfId="18565" xr:uid="{00000000-0005-0000-0000-000085480000}"/>
    <cellStyle name="Normal 51 2 2 3 4" xfId="5116" xr:uid="{00000000-0005-0000-0000-0000FC130000}"/>
    <cellStyle name="Normal 51 2 2 3 4 2" xfId="15168" xr:uid="{00000000-0005-0000-0000-0000403B0000}"/>
    <cellStyle name="Normal 51 2 2 3 4 2 3" xfId="30266" xr:uid="{00000000-0005-0000-0000-00003A760000}"/>
    <cellStyle name="Normal 51 2 2 3 4 3" xfId="10148" xr:uid="{00000000-0005-0000-0000-0000A4270000}"/>
    <cellStyle name="Normal 51 2 2 3 4 3 3" xfId="25249" xr:uid="{00000000-0005-0000-0000-0000A1620000}"/>
    <cellStyle name="Normal 51 2 2 3 4 5" xfId="20236" xr:uid="{00000000-0005-0000-0000-00000C4F0000}"/>
    <cellStyle name="Normal 51 2 2 3 5" xfId="11826" xr:uid="{00000000-0005-0000-0000-0000322E0000}"/>
    <cellStyle name="Normal 51 2 2 3 5 3" xfId="26924" xr:uid="{00000000-0005-0000-0000-00002C690000}"/>
    <cellStyle name="Normal 51 2 2 3 6" xfId="6805" xr:uid="{00000000-0005-0000-0000-0000951A0000}"/>
    <cellStyle name="Normal 51 2 2 3 6 3" xfId="21907" xr:uid="{00000000-0005-0000-0000-000093550000}"/>
    <cellStyle name="Normal 51 2 2 3 8" xfId="16894" xr:uid="{00000000-0005-0000-0000-0000FE410000}"/>
    <cellStyle name="Normal 51 2 2 4" xfId="2152" xr:uid="{00000000-0005-0000-0000-000068080000}"/>
    <cellStyle name="Normal 51 2 2 4 2" xfId="3842" xr:uid="{00000000-0005-0000-0000-0000020F0000}"/>
    <cellStyle name="Normal 51 2 2 4 2 2" xfId="13915" xr:uid="{00000000-0005-0000-0000-00005B360000}"/>
    <cellStyle name="Normal 51 2 2 4 2 2 3" xfId="29013" xr:uid="{00000000-0005-0000-0000-000055710000}"/>
    <cellStyle name="Normal 51 2 2 4 2 3" xfId="8895" xr:uid="{00000000-0005-0000-0000-0000BF220000}"/>
    <cellStyle name="Normal 51 2 2 4 2 3 3" xfId="23996" xr:uid="{00000000-0005-0000-0000-0000BC5D0000}"/>
    <cellStyle name="Normal 51 2 2 4 2 5" xfId="18983" xr:uid="{00000000-0005-0000-0000-0000274A0000}"/>
    <cellStyle name="Normal 51 2 2 4 3" xfId="5534" xr:uid="{00000000-0005-0000-0000-00009E150000}"/>
    <cellStyle name="Normal 51 2 2 4 3 2" xfId="15586" xr:uid="{00000000-0005-0000-0000-0000E23C0000}"/>
    <cellStyle name="Normal 51 2 2 4 3 2 3" xfId="30684" xr:uid="{00000000-0005-0000-0000-0000DC770000}"/>
    <cellStyle name="Normal 51 2 2 4 3 3" xfId="10566" xr:uid="{00000000-0005-0000-0000-000046290000}"/>
    <cellStyle name="Normal 51 2 2 4 3 3 3" xfId="25667" xr:uid="{00000000-0005-0000-0000-000043640000}"/>
    <cellStyle name="Normal 51 2 2 4 3 5" xfId="20654" xr:uid="{00000000-0005-0000-0000-0000AE500000}"/>
    <cellStyle name="Normal 51 2 2 4 4" xfId="12244" xr:uid="{00000000-0005-0000-0000-0000D42F0000}"/>
    <cellStyle name="Normal 51 2 2 4 4 3" xfId="27342" xr:uid="{00000000-0005-0000-0000-0000CE6A0000}"/>
    <cellStyle name="Normal 51 2 2 4 5" xfId="7223" xr:uid="{00000000-0005-0000-0000-0000371C0000}"/>
    <cellStyle name="Normal 51 2 2 4 5 3" xfId="22325" xr:uid="{00000000-0005-0000-0000-000035570000}"/>
    <cellStyle name="Normal 51 2 2 4 7" xfId="17312" xr:uid="{00000000-0005-0000-0000-0000A0430000}"/>
    <cellStyle name="Normal 51 2 2 5" xfId="3005" xr:uid="{00000000-0005-0000-0000-0000BD0B0000}"/>
    <cellStyle name="Normal 51 2 2 5 2" xfId="13079" xr:uid="{00000000-0005-0000-0000-000017330000}"/>
    <cellStyle name="Normal 51 2 2 5 2 3" xfId="28177" xr:uid="{00000000-0005-0000-0000-0000116E0000}"/>
    <cellStyle name="Normal 51 2 2 5 3" xfId="8059" xr:uid="{00000000-0005-0000-0000-00007B1F0000}"/>
    <cellStyle name="Normal 51 2 2 5 3 3" xfId="23160" xr:uid="{00000000-0005-0000-0000-0000785A0000}"/>
    <cellStyle name="Normal 51 2 2 5 5" xfId="18147" xr:uid="{00000000-0005-0000-0000-0000E3460000}"/>
    <cellStyle name="Normal 51 2 2 6" xfId="4698" xr:uid="{00000000-0005-0000-0000-00005A120000}"/>
    <cellStyle name="Normal 51 2 2 6 2" xfId="14750" xr:uid="{00000000-0005-0000-0000-00009E390000}"/>
    <cellStyle name="Normal 51 2 2 6 2 3" xfId="29848" xr:uid="{00000000-0005-0000-0000-000098740000}"/>
    <cellStyle name="Normal 51 2 2 6 3" xfId="9730" xr:uid="{00000000-0005-0000-0000-000002260000}"/>
    <cellStyle name="Normal 51 2 2 6 3 3" xfId="24831" xr:uid="{00000000-0005-0000-0000-0000FF600000}"/>
    <cellStyle name="Normal 51 2 2 6 5" xfId="19818" xr:uid="{00000000-0005-0000-0000-00006A4D0000}"/>
    <cellStyle name="Normal 51 2 2 7" xfId="11408" xr:uid="{00000000-0005-0000-0000-0000902C0000}"/>
    <cellStyle name="Normal 51 2 2 7 3" xfId="26506" xr:uid="{00000000-0005-0000-0000-00008A670000}"/>
    <cellStyle name="Normal 51 2 2 8" xfId="6387" xr:uid="{00000000-0005-0000-0000-0000F3180000}"/>
    <cellStyle name="Normal 51 2 2 8 3" xfId="21489" xr:uid="{00000000-0005-0000-0000-0000F1530000}"/>
    <cellStyle name="Normal 51 2 3" xfId="1414" xr:uid="{00000000-0005-0000-0000-000086050000}"/>
    <cellStyle name="Normal 51 2 3 2" xfId="1835" xr:uid="{00000000-0005-0000-0000-00002B070000}"/>
    <cellStyle name="Normal 51 2 3 2 2" xfId="2674" xr:uid="{00000000-0005-0000-0000-0000720A0000}"/>
    <cellStyle name="Normal 51 2 3 2 2 2" xfId="4364" xr:uid="{00000000-0005-0000-0000-00000C110000}"/>
    <cellStyle name="Normal 51 2 3 2 2 2 2" xfId="14437" xr:uid="{00000000-0005-0000-0000-000065380000}"/>
    <cellStyle name="Normal 51 2 3 2 2 2 2 3" xfId="29535" xr:uid="{00000000-0005-0000-0000-00005F730000}"/>
    <cellStyle name="Normal 51 2 3 2 2 2 3" xfId="9417" xr:uid="{00000000-0005-0000-0000-0000C9240000}"/>
    <cellStyle name="Normal 51 2 3 2 2 2 3 3" xfId="24518" xr:uid="{00000000-0005-0000-0000-0000C65F0000}"/>
    <cellStyle name="Normal 51 2 3 2 2 2 5" xfId="19505" xr:uid="{00000000-0005-0000-0000-0000314C0000}"/>
    <cellStyle name="Normal 51 2 3 2 2 3" xfId="6056" xr:uid="{00000000-0005-0000-0000-0000A8170000}"/>
    <cellStyle name="Normal 51 2 3 2 2 3 2" xfId="16108" xr:uid="{00000000-0005-0000-0000-0000EC3E0000}"/>
    <cellStyle name="Normal 51 2 3 2 2 3 3" xfId="11088" xr:uid="{00000000-0005-0000-0000-0000502B0000}"/>
    <cellStyle name="Normal 51 2 3 2 2 3 3 3" xfId="26189" xr:uid="{00000000-0005-0000-0000-00004D660000}"/>
    <cellStyle name="Normal 51 2 3 2 2 3 5" xfId="21176" xr:uid="{00000000-0005-0000-0000-0000B8520000}"/>
    <cellStyle name="Normal 51 2 3 2 2 4" xfId="12766" xr:uid="{00000000-0005-0000-0000-0000DE310000}"/>
    <cellStyle name="Normal 51 2 3 2 2 4 3" xfId="27864" xr:uid="{00000000-0005-0000-0000-0000D86C0000}"/>
    <cellStyle name="Normal 51 2 3 2 2 5" xfId="7745" xr:uid="{00000000-0005-0000-0000-0000411E0000}"/>
    <cellStyle name="Normal 51 2 3 2 2 5 3" xfId="22847" xr:uid="{00000000-0005-0000-0000-00003F590000}"/>
    <cellStyle name="Normal 51 2 3 2 2 7" xfId="17834" xr:uid="{00000000-0005-0000-0000-0000AA450000}"/>
    <cellStyle name="Normal 51 2 3 2 3" xfId="3527" xr:uid="{00000000-0005-0000-0000-0000C70D0000}"/>
    <cellStyle name="Normal 51 2 3 2 3 2" xfId="13601" xr:uid="{00000000-0005-0000-0000-000021350000}"/>
    <cellStyle name="Normal 51 2 3 2 3 2 3" xfId="28699" xr:uid="{00000000-0005-0000-0000-00001B700000}"/>
    <cellStyle name="Normal 51 2 3 2 3 3" xfId="8581" xr:uid="{00000000-0005-0000-0000-000085210000}"/>
    <cellStyle name="Normal 51 2 3 2 3 3 3" xfId="23682" xr:uid="{00000000-0005-0000-0000-0000825C0000}"/>
    <cellStyle name="Normal 51 2 3 2 3 5" xfId="18669" xr:uid="{00000000-0005-0000-0000-0000ED480000}"/>
    <cellStyle name="Normal 51 2 3 2 4" xfId="5220" xr:uid="{00000000-0005-0000-0000-000064140000}"/>
    <cellStyle name="Normal 51 2 3 2 4 2" xfId="15272" xr:uid="{00000000-0005-0000-0000-0000A83B0000}"/>
    <cellStyle name="Normal 51 2 3 2 4 2 3" xfId="30370" xr:uid="{00000000-0005-0000-0000-0000A2760000}"/>
    <cellStyle name="Normal 51 2 3 2 4 3" xfId="10252" xr:uid="{00000000-0005-0000-0000-00000C280000}"/>
    <cellStyle name="Normal 51 2 3 2 4 3 3" xfId="25353" xr:uid="{00000000-0005-0000-0000-000009630000}"/>
    <cellStyle name="Normal 51 2 3 2 4 5" xfId="20340" xr:uid="{00000000-0005-0000-0000-0000744F0000}"/>
    <cellStyle name="Normal 51 2 3 2 5" xfId="11930" xr:uid="{00000000-0005-0000-0000-00009A2E0000}"/>
    <cellStyle name="Normal 51 2 3 2 5 3" xfId="27028" xr:uid="{00000000-0005-0000-0000-000094690000}"/>
    <cellStyle name="Normal 51 2 3 2 6" xfId="6909" xr:uid="{00000000-0005-0000-0000-0000FD1A0000}"/>
    <cellStyle name="Normal 51 2 3 2 6 3" xfId="22011" xr:uid="{00000000-0005-0000-0000-0000FB550000}"/>
    <cellStyle name="Normal 51 2 3 2 8" xfId="16998" xr:uid="{00000000-0005-0000-0000-000066420000}"/>
    <cellStyle name="Normal 51 2 3 3" xfId="2256" xr:uid="{00000000-0005-0000-0000-0000D0080000}"/>
    <cellStyle name="Normal 51 2 3 3 2" xfId="3946" xr:uid="{00000000-0005-0000-0000-00006A0F0000}"/>
    <cellStyle name="Normal 51 2 3 3 2 2" xfId="14019" xr:uid="{00000000-0005-0000-0000-0000C3360000}"/>
    <cellStyle name="Normal 51 2 3 3 2 2 3" xfId="29117" xr:uid="{00000000-0005-0000-0000-0000BD710000}"/>
    <cellStyle name="Normal 51 2 3 3 2 3" xfId="8999" xr:uid="{00000000-0005-0000-0000-000027230000}"/>
    <cellStyle name="Normal 51 2 3 3 2 3 3" xfId="24100" xr:uid="{00000000-0005-0000-0000-0000245E0000}"/>
    <cellStyle name="Normal 51 2 3 3 2 5" xfId="19087" xr:uid="{00000000-0005-0000-0000-00008F4A0000}"/>
    <cellStyle name="Normal 51 2 3 3 3" xfId="5638" xr:uid="{00000000-0005-0000-0000-000006160000}"/>
    <cellStyle name="Normal 51 2 3 3 3 2" xfId="15690" xr:uid="{00000000-0005-0000-0000-00004A3D0000}"/>
    <cellStyle name="Normal 51 2 3 3 3 3" xfId="10670" xr:uid="{00000000-0005-0000-0000-0000AE290000}"/>
    <cellStyle name="Normal 51 2 3 3 3 3 3" xfId="25771" xr:uid="{00000000-0005-0000-0000-0000AB640000}"/>
    <cellStyle name="Normal 51 2 3 3 3 5" xfId="20758" xr:uid="{00000000-0005-0000-0000-000016510000}"/>
    <cellStyle name="Normal 51 2 3 3 4" xfId="12348" xr:uid="{00000000-0005-0000-0000-00003C300000}"/>
    <cellStyle name="Normal 51 2 3 3 4 3" xfId="27446" xr:uid="{00000000-0005-0000-0000-0000366B0000}"/>
    <cellStyle name="Normal 51 2 3 3 5" xfId="7327" xr:uid="{00000000-0005-0000-0000-00009F1C0000}"/>
    <cellStyle name="Normal 51 2 3 3 5 3" xfId="22429" xr:uid="{00000000-0005-0000-0000-00009D570000}"/>
    <cellStyle name="Normal 51 2 3 3 7" xfId="17416" xr:uid="{00000000-0005-0000-0000-000008440000}"/>
    <cellStyle name="Normal 51 2 3 4" xfId="3109" xr:uid="{00000000-0005-0000-0000-0000250C0000}"/>
    <cellStyle name="Normal 51 2 3 4 2" xfId="13183" xr:uid="{00000000-0005-0000-0000-00007F330000}"/>
    <cellStyle name="Normal 51 2 3 4 2 3" xfId="28281" xr:uid="{00000000-0005-0000-0000-0000796E0000}"/>
    <cellStyle name="Normal 51 2 3 4 3" xfId="8163" xr:uid="{00000000-0005-0000-0000-0000E31F0000}"/>
    <cellStyle name="Normal 51 2 3 4 3 3" xfId="23264" xr:uid="{00000000-0005-0000-0000-0000E05A0000}"/>
    <cellStyle name="Normal 51 2 3 4 5" xfId="18251" xr:uid="{00000000-0005-0000-0000-00004B470000}"/>
    <cellStyle name="Normal 51 2 3 5" xfId="4802" xr:uid="{00000000-0005-0000-0000-0000C2120000}"/>
    <cellStyle name="Normal 51 2 3 5 2" xfId="14854" xr:uid="{00000000-0005-0000-0000-0000063A0000}"/>
    <cellStyle name="Normal 51 2 3 5 2 3" xfId="29952" xr:uid="{00000000-0005-0000-0000-000000750000}"/>
    <cellStyle name="Normal 51 2 3 5 3" xfId="9834" xr:uid="{00000000-0005-0000-0000-00006A260000}"/>
    <cellStyle name="Normal 51 2 3 5 3 3" xfId="24935" xr:uid="{00000000-0005-0000-0000-000067610000}"/>
    <cellStyle name="Normal 51 2 3 5 5" xfId="19922" xr:uid="{00000000-0005-0000-0000-0000D24D0000}"/>
    <cellStyle name="Normal 51 2 3 6" xfId="11512" xr:uid="{00000000-0005-0000-0000-0000F82C0000}"/>
    <cellStyle name="Normal 51 2 3 6 3" xfId="26610" xr:uid="{00000000-0005-0000-0000-0000F2670000}"/>
    <cellStyle name="Normal 51 2 3 7" xfId="6491" xr:uid="{00000000-0005-0000-0000-00005B190000}"/>
    <cellStyle name="Normal 51 2 3 7 3" xfId="21593" xr:uid="{00000000-0005-0000-0000-000059540000}"/>
    <cellStyle name="Normal 51 2 3 9" xfId="16580" xr:uid="{00000000-0005-0000-0000-0000C4400000}"/>
    <cellStyle name="Normal 51 2 4" xfId="1627" xr:uid="{00000000-0005-0000-0000-00005B060000}"/>
    <cellStyle name="Normal 51 2 4 2" xfId="2466" xr:uid="{00000000-0005-0000-0000-0000A2090000}"/>
    <cellStyle name="Normal 51 2 4 2 2" xfId="4156" xr:uid="{00000000-0005-0000-0000-00003C100000}"/>
    <cellStyle name="Normal 51 2 4 2 2 2" xfId="14229" xr:uid="{00000000-0005-0000-0000-000095370000}"/>
    <cellStyle name="Normal 51 2 4 2 2 2 3" xfId="29327" xr:uid="{00000000-0005-0000-0000-00008F720000}"/>
    <cellStyle name="Normal 51 2 4 2 2 3" xfId="9209" xr:uid="{00000000-0005-0000-0000-0000F9230000}"/>
    <cellStyle name="Normal 51 2 4 2 2 3 3" xfId="24310" xr:uid="{00000000-0005-0000-0000-0000F65E0000}"/>
    <cellStyle name="Normal 51 2 4 2 2 5" xfId="19297" xr:uid="{00000000-0005-0000-0000-0000614B0000}"/>
    <cellStyle name="Normal 51 2 4 2 3" xfId="5848" xr:uid="{00000000-0005-0000-0000-0000D8160000}"/>
    <cellStyle name="Normal 51 2 4 2 3 2" xfId="15900" xr:uid="{00000000-0005-0000-0000-00001C3E0000}"/>
    <cellStyle name="Normal 51 2 4 2 3 3" xfId="10880" xr:uid="{00000000-0005-0000-0000-0000802A0000}"/>
    <cellStyle name="Normal 51 2 4 2 3 3 3" xfId="25981" xr:uid="{00000000-0005-0000-0000-00007D650000}"/>
    <cellStyle name="Normal 51 2 4 2 3 5" xfId="20968" xr:uid="{00000000-0005-0000-0000-0000E8510000}"/>
    <cellStyle name="Normal 51 2 4 2 4" xfId="12558" xr:uid="{00000000-0005-0000-0000-00000E310000}"/>
    <cellStyle name="Normal 51 2 4 2 4 3" xfId="27656" xr:uid="{00000000-0005-0000-0000-0000086C0000}"/>
    <cellStyle name="Normal 51 2 4 2 5" xfId="7537" xr:uid="{00000000-0005-0000-0000-0000711D0000}"/>
    <cellStyle name="Normal 51 2 4 2 5 3" xfId="22639" xr:uid="{00000000-0005-0000-0000-00006F580000}"/>
    <cellStyle name="Normal 51 2 4 2 7" xfId="17626" xr:uid="{00000000-0005-0000-0000-0000DA440000}"/>
    <cellStyle name="Normal 51 2 4 3" xfId="3319" xr:uid="{00000000-0005-0000-0000-0000F70C0000}"/>
    <cellStyle name="Normal 51 2 4 3 2" xfId="13393" xr:uid="{00000000-0005-0000-0000-000051340000}"/>
    <cellStyle name="Normal 51 2 4 3 2 3" xfId="28491" xr:uid="{00000000-0005-0000-0000-00004B6F0000}"/>
    <cellStyle name="Normal 51 2 4 3 3" xfId="8373" xr:uid="{00000000-0005-0000-0000-0000B5200000}"/>
    <cellStyle name="Normal 51 2 4 3 3 3" xfId="23474" xr:uid="{00000000-0005-0000-0000-0000B25B0000}"/>
    <cellStyle name="Normal 51 2 4 3 5" xfId="18461" xr:uid="{00000000-0005-0000-0000-00001D480000}"/>
    <cellStyle name="Normal 51 2 4 4" xfId="5012" xr:uid="{00000000-0005-0000-0000-000094130000}"/>
    <cellStyle name="Normal 51 2 4 4 2" xfId="15064" xr:uid="{00000000-0005-0000-0000-0000D83A0000}"/>
    <cellStyle name="Normal 51 2 4 4 2 3" xfId="30162" xr:uid="{00000000-0005-0000-0000-0000D2750000}"/>
    <cellStyle name="Normal 51 2 4 4 3" xfId="10044" xr:uid="{00000000-0005-0000-0000-00003C270000}"/>
    <cellStyle name="Normal 51 2 4 4 3 3" xfId="25145" xr:uid="{00000000-0005-0000-0000-000039620000}"/>
    <cellStyle name="Normal 51 2 4 4 5" xfId="20132" xr:uid="{00000000-0005-0000-0000-0000A44E0000}"/>
    <cellStyle name="Normal 51 2 4 5" xfId="11722" xr:uid="{00000000-0005-0000-0000-0000CA2D0000}"/>
    <cellStyle name="Normal 51 2 4 5 3" xfId="26820" xr:uid="{00000000-0005-0000-0000-0000C4680000}"/>
    <cellStyle name="Normal 51 2 4 6" xfId="6701" xr:uid="{00000000-0005-0000-0000-00002D1A0000}"/>
    <cellStyle name="Normal 51 2 4 6 3" xfId="21803" xr:uid="{00000000-0005-0000-0000-00002B550000}"/>
    <cellStyle name="Normal 51 2 4 8" xfId="16790" xr:uid="{00000000-0005-0000-0000-000096410000}"/>
    <cellStyle name="Normal 51 2 5" xfId="2048" xr:uid="{00000000-0005-0000-0000-000000080000}"/>
    <cellStyle name="Normal 51 2 5 2" xfId="3738" xr:uid="{00000000-0005-0000-0000-00009A0E0000}"/>
    <cellStyle name="Normal 51 2 5 2 2" xfId="13811" xr:uid="{00000000-0005-0000-0000-0000F3350000}"/>
    <cellStyle name="Normal 51 2 5 2 2 3" xfId="28909" xr:uid="{00000000-0005-0000-0000-0000ED700000}"/>
    <cellStyle name="Normal 51 2 5 2 3" xfId="8791" xr:uid="{00000000-0005-0000-0000-000057220000}"/>
    <cellStyle name="Normal 51 2 5 2 3 3" xfId="23892" xr:uid="{00000000-0005-0000-0000-0000545D0000}"/>
    <cellStyle name="Normal 51 2 5 2 5" xfId="18879" xr:uid="{00000000-0005-0000-0000-0000BF490000}"/>
    <cellStyle name="Normal 51 2 5 3" xfId="5430" xr:uid="{00000000-0005-0000-0000-000036150000}"/>
    <cellStyle name="Normal 51 2 5 3 2" xfId="15482" xr:uid="{00000000-0005-0000-0000-00007A3C0000}"/>
    <cellStyle name="Normal 51 2 5 3 2 3" xfId="30580" xr:uid="{00000000-0005-0000-0000-000074770000}"/>
    <cellStyle name="Normal 51 2 5 3 3" xfId="10462" xr:uid="{00000000-0005-0000-0000-0000DE280000}"/>
    <cellStyle name="Normal 51 2 5 3 3 3" xfId="25563" xr:uid="{00000000-0005-0000-0000-0000DB630000}"/>
    <cellStyle name="Normal 51 2 5 3 5" xfId="20550" xr:uid="{00000000-0005-0000-0000-000046500000}"/>
    <cellStyle name="Normal 51 2 5 4" xfId="12140" xr:uid="{00000000-0005-0000-0000-00006C2F0000}"/>
    <cellStyle name="Normal 51 2 5 4 3" xfId="27238" xr:uid="{00000000-0005-0000-0000-0000666A0000}"/>
    <cellStyle name="Normal 51 2 5 5" xfId="7119" xr:uid="{00000000-0005-0000-0000-0000CF1B0000}"/>
    <cellStyle name="Normal 51 2 5 5 3" xfId="22221" xr:uid="{00000000-0005-0000-0000-0000CD560000}"/>
    <cellStyle name="Normal 51 2 5 7" xfId="17208" xr:uid="{00000000-0005-0000-0000-000038430000}"/>
    <cellStyle name="Normal 51 2 6" xfId="2901" xr:uid="{00000000-0005-0000-0000-0000550B0000}"/>
    <cellStyle name="Normal 51 2 6 2" xfId="12975" xr:uid="{00000000-0005-0000-0000-0000AF320000}"/>
    <cellStyle name="Normal 51 2 6 2 3" xfId="28073" xr:uid="{00000000-0005-0000-0000-0000A96D0000}"/>
    <cellStyle name="Normal 51 2 6 3" xfId="7955" xr:uid="{00000000-0005-0000-0000-0000131F0000}"/>
    <cellStyle name="Normal 51 2 6 3 3" xfId="23056" xr:uid="{00000000-0005-0000-0000-0000105A0000}"/>
    <cellStyle name="Normal 51 2 6 5" xfId="18043" xr:uid="{00000000-0005-0000-0000-00007B460000}"/>
    <cellStyle name="Normal 51 2 7" xfId="4594" xr:uid="{00000000-0005-0000-0000-0000F2110000}"/>
    <cellStyle name="Normal 51 2 7 2" xfId="14646" xr:uid="{00000000-0005-0000-0000-000036390000}"/>
    <cellStyle name="Normal 51 2 7 2 3" xfId="29744" xr:uid="{00000000-0005-0000-0000-000030740000}"/>
    <cellStyle name="Normal 51 2 7 3" xfId="9626" xr:uid="{00000000-0005-0000-0000-00009A250000}"/>
    <cellStyle name="Normal 51 2 7 3 3" xfId="24727" xr:uid="{00000000-0005-0000-0000-000097600000}"/>
    <cellStyle name="Normal 51 2 7 5" xfId="19714" xr:uid="{00000000-0005-0000-0000-0000024D0000}"/>
    <cellStyle name="Normal 51 2 8" xfId="11304" xr:uid="{00000000-0005-0000-0000-0000282C0000}"/>
    <cellStyle name="Normal 51 2 8 3" xfId="26402" xr:uid="{00000000-0005-0000-0000-000022670000}"/>
    <cellStyle name="Normal 51 2 9" xfId="6283" xr:uid="{00000000-0005-0000-0000-00008B180000}"/>
    <cellStyle name="Normal 51 2 9 3" xfId="21385" xr:uid="{00000000-0005-0000-0000-000089530000}"/>
    <cellStyle name="Normal 51 3" xfId="1247" xr:uid="{00000000-0005-0000-0000-0000DF040000}"/>
    <cellStyle name="Normal 51 3 10" xfId="16424" xr:uid="{00000000-0005-0000-0000-000028400000}"/>
    <cellStyle name="Normal 51 3 2" xfId="1466" xr:uid="{00000000-0005-0000-0000-0000BA050000}"/>
    <cellStyle name="Normal 51 3 2 2" xfId="1887" xr:uid="{00000000-0005-0000-0000-00005F070000}"/>
    <cellStyle name="Normal 51 3 2 2 2" xfId="2726" xr:uid="{00000000-0005-0000-0000-0000A60A0000}"/>
    <cellStyle name="Normal 51 3 2 2 2 2" xfId="4416" xr:uid="{00000000-0005-0000-0000-000040110000}"/>
    <cellStyle name="Normal 51 3 2 2 2 2 2" xfId="14489" xr:uid="{00000000-0005-0000-0000-000099380000}"/>
    <cellStyle name="Normal 51 3 2 2 2 2 2 3" xfId="29587" xr:uid="{00000000-0005-0000-0000-000093730000}"/>
    <cellStyle name="Normal 51 3 2 2 2 2 3" xfId="9469" xr:uid="{00000000-0005-0000-0000-0000FD240000}"/>
    <cellStyle name="Normal 51 3 2 2 2 2 3 3" xfId="24570" xr:uid="{00000000-0005-0000-0000-0000FA5F0000}"/>
    <cellStyle name="Normal 51 3 2 2 2 2 5" xfId="19557" xr:uid="{00000000-0005-0000-0000-0000654C0000}"/>
    <cellStyle name="Normal 51 3 2 2 2 3" xfId="6108" xr:uid="{00000000-0005-0000-0000-0000DC170000}"/>
    <cellStyle name="Normal 51 3 2 2 2 3 2" xfId="16160" xr:uid="{00000000-0005-0000-0000-0000203F0000}"/>
    <cellStyle name="Normal 51 3 2 2 2 3 3" xfId="11140" xr:uid="{00000000-0005-0000-0000-0000842B0000}"/>
    <cellStyle name="Normal 51 3 2 2 2 3 3 3" xfId="26241" xr:uid="{00000000-0005-0000-0000-000081660000}"/>
    <cellStyle name="Normal 51 3 2 2 2 3 5" xfId="21228" xr:uid="{00000000-0005-0000-0000-0000EC520000}"/>
    <cellStyle name="Normal 51 3 2 2 2 4" xfId="12818" xr:uid="{00000000-0005-0000-0000-000012320000}"/>
    <cellStyle name="Normal 51 3 2 2 2 4 3" xfId="27916" xr:uid="{00000000-0005-0000-0000-00000C6D0000}"/>
    <cellStyle name="Normal 51 3 2 2 2 5" xfId="7797" xr:uid="{00000000-0005-0000-0000-0000751E0000}"/>
    <cellStyle name="Normal 51 3 2 2 2 5 3" xfId="22899" xr:uid="{00000000-0005-0000-0000-000073590000}"/>
    <cellStyle name="Normal 51 3 2 2 2 7" xfId="17886" xr:uid="{00000000-0005-0000-0000-0000DE450000}"/>
    <cellStyle name="Normal 51 3 2 2 3" xfId="3579" xr:uid="{00000000-0005-0000-0000-0000FB0D0000}"/>
    <cellStyle name="Normal 51 3 2 2 3 2" xfId="13653" xr:uid="{00000000-0005-0000-0000-000055350000}"/>
    <cellStyle name="Normal 51 3 2 2 3 2 3" xfId="28751" xr:uid="{00000000-0005-0000-0000-00004F700000}"/>
    <cellStyle name="Normal 51 3 2 2 3 3" xfId="8633" xr:uid="{00000000-0005-0000-0000-0000B9210000}"/>
    <cellStyle name="Normal 51 3 2 2 3 3 3" xfId="23734" xr:uid="{00000000-0005-0000-0000-0000B65C0000}"/>
    <cellStyle name="Normal 51 3 2 2 3 5" xfId="18721" xr:uid="{00000000-0005-0000-0000-000021490000}"/>
    <cellStyle name="Normal 51 3 2 2 4" xfId="5272" xr:uid="{00000000-0005-0000-0000-000098140000}"/>
    <cellStyle name="Normal 51 3 2 2 4 2" xfId="15324" xr:uid="{00000000-0005-0000-0000-0000DC3B0000}"/>
    <cellStyle name="Normal 51 3 2 2 4 2 3" xfId="30422" xr:uid="{00000000-0005-0000-0000-0000D6760000}"/>
    <cellStyle name="Normal 51 3 2 2 4 3" xfId="10304" xr:uid="{00000000-0005-0000-0000-000040280000}"/>
    <cellStyle name="Normal 51 3 2 2 4 3 3" xfId="25405" xr:uid="{00000000-0005-0000-0000-00003D630000}"/>
    <cellStyle name="Normal 51 3 2 2 4 5" xfId="20392" xr:uid="{00000000-0005-0000-0000-0000A84F0000}"/>
    <cellStyle name="Normal 51 3 2 2 5" xfId="11982" xr:uid="{00000000-0005-0000-0000-0000CE2E0000}"/>
    <cellStyle name="Normal 51 3 2 2 5 3" xfId="27080" xr:uid="{00000000-0005-0000-0000-0000C8690000}"/>
    <cellStyle name="Normal 51 3 2 2 6" xfId="6961" xr:uid="{00000000-0005-0000-0000-0000311B0000}"/>
    <cellStyle name="Normal 51 3 2 2 6 3" xfId="22063" xr:uid="{00000000-0005-0000-0000-00002F560000}"/>
    <cellStyle name="Normal 51 3 2 2 8" xfId="17050" xr:uid="{00000000-0005-0000-0000-00009A420000}"/>
    <cellStyle name="Normal 51 3 2 3" xfId="2308" xr:uid="{00000000-0005-0000-0000-000004090000}"/>
    <cellStyle name="Normal 51 3 2 3 2" xfId="3998" xr:uid="{00000000-0005-0000-0000-00009E0F0000}"/>
    <cellStyle name="Normal 51 3 2 3 2 2" xfId="14071" xr:uid="{00000000-0005-0000-0000-0000F7360000}"/>
    <cellStyle name="Normal 51 3 2 3 2 2 3" xfId="29169" xr:uid="{00000000-0005-0000-0000-0000F1710000}"/>
    <cellStyle name="Normal 51 3 2 3 2 3" xfId="9051" xr:uid="{00000000-0005-0000-0000-00005B230000}"/>
    <cellStyle name="Normal 51 3 2 3 2 3 3" xfId="24152" xr:uid="{00000000-0005-0000-0000-0000585E0000}"/>
    <cellStyle name="Normal 51 3 2 3 2 5" xfId="19139" xr:uid="{00000000-0005-0000-0000-0000C34A0000}"/>
    <cellStyle name="Normal 51 3 2 3 3" xfId="5690" xr:uid="{00000000-0005-0000-0000-00003A160000}"/>
    <cellStyle name="Normal 51 3 2 3 3 2" xfId="15742" xr:uid="{00000000-0005-0000-0000-00007E3D0000}"/>
    <cellStyle name="Normal 51 3 2 3 3 3" xfId="10722" xr:uid="{00000000-0005-0000-0000-0000E2290000}"/>
    <cellStyle name="Normal 51 3 2 3 3 3 3" xfId="25823" xr:uid="{00000000-0005-0000-0000-0000DF640000}"/>
    <cellStyle name="Normal 51 3 2 3 3 5" xfId="20810" xr:uid="{00000000-0005-0000-0000-00004A510000}"/>
    <cellStyle name="Normal 51 3 2 3 4" xfId="12400" xr:uid="{00000000-0005-0000-0000-000070300000}"/>
    <cellStyle name="Normal 51 3 2 3 4 3" xfId="27498" xr:uid="{00000000-0005-0000-0000-00006A6B0000}"/>
    <cellStyle name="Normal 51 3 2 3 5" xfId="7379" xr:uid="{00000000-0005-0000-0000-0000D31C0000}"/>
    <cellStyle name="Normal 51 3 2 3 5 3" xfId="22481" xr:uid="{00000000-0005-0000-0000-0000D1570000}"/>
    <cellStyle name="Normal 51 3 2 3 7" xfId="17468" xr:uid="{00000000-0005-0000-0000-00003C440000}"/>
    <cellStyle name="Normal 51 3 2 4" xfId="3161" xr:uid="{00000000-0005-0000-0000-0000590C0000}"/>
    <cellStyle name="Normal 51 3 2 4 2" xfId="13235" xr:uid="{00000000-0005-0000-0000-0000B3330000}"/>
    <cellStyle name="Normal 51 3 2 4 2 3" xfId="28333" xr:uid="{00000000-0005-0000-0000-0000AD6E0000}"/>
    <cellStyle name="Normal 51 3 2 4 3" xfId="8215" xr:uid="{00000000-0005-0000-0000-000017200000}"/>
    <cellStyle name="Normal 51 3 2 4 3 3" xfId="23316" xr:uid="{00000000-0005-0000-0000-0000145B0000}"/>
    <cellStyle name="Normal 51 3 2 4 5" xfId="18303" xr:uid="{00000000-0005-0000-0000-00007F470000}"/>
    <cellStyle name="Normal 51 3 2 5" xfId="4854" xr:uid="{00000000-0005-0000-0000-0000F6120000}"/>
    <cellStyle name="Normal 51 3 2 5 2" xfId="14906" xr:uid="{00000000-0005-0000-0000-00003A3A0000}"/>
    <cellStyle name="Normal 51 3 2 5 2 3" xfId="30004" xr:uid="{00000000-0005-0000-0000-000034750000}"/>
    <cellStyle name="Normal 51 3 2 5 3" xfId="9886" xr:uid="{00000000-0005-0000-0000-00009E260000}"/>
    <cellStyle name="Normal 51 3 2 5 3 3" xfId="24987" xr:uid="{00000000-0005-0000-0000-00009B610000}"/>
    <cellStyle name="Normal 51 3 2 5 5" xfId="19974" xr:uid="{00000000-0005-0000-0000-0000064E0000}"/>
    <cellStyle name="Normal 51 3 2 6" xfId="11564" xr:uid="{00000000-0005-0000-0000-00002C2D0000}"/>
    <cellStyle name="Normal 51 3 2 6 3" xfId="26662" xr:uid="{00000000-0005-0000-0000-000026680000}"/>
    <cellStyle name="Normal 51 3 2 7" xfId="6543" xr:uid="{00000000-0005-0000-0000-00008F190000}"/>
    <cellStyle name="Normal 51 3 2 7 3" xfId="21645" xr:uid="{00000000-0005-0000-0000-00008D540000}"/>
    <cellStyle name="Normal 51 3 2 9" xfId="16632" xr:uid="{00000000-0005-0000-0000-0000F8400000}"/>
    <cellStyle name="Normal 51 3 3" xfId="1679" xr:uid="{00000000-0005-0000-0000-00008F060000}"/>
    <cellStyle name="Normal 51 3 3 2" xfId="2518" xr:uid="{00000000-0005-0000-0000-0000D6090000}"/>
    <cellStyle name="Normal 51 3 3 2 2" xfId="4208" xr:uid="{00000000-0005-0000-0000-000070100000}"/>
    <cellStyle name="Normal 51 3 3 2 2 2" xfId="14281" xr:uid="{00000000-0005-0000-0000-0000C9370000}"/>
    <cellStyle name="Normal 51 3 3 2 2 2 3" xfId="29379" xr:uid="{00000000-0005-0000-0000-0000C3720000}"/>
    <cellStyle name="Normal 51 3 3 2 2 3" xfId="9261" xr:uid="{00000000-0005-0000-0000-00002D240000}"/>
    <cellStyle name="Normal 51 3 3 2 2 3 3" xfId="24362" xr:uid="{00000000-0005-0000-0000-00002A5F0000}"/>
    <cellStyle name="Normal 51 3 3 2 2 5" xfId="19349" xr:uid="{00000000-0005-0000-0000-0000954B0000}"/>
    <cellStyle name="Normal 51 3 3 2 3" xfId="5900" xr:uid="{00000000-0005-0000-0000-00000C170000}"/>
    <cellStyle name="Normal 51 3 3 2 3 2" xfId="15952" xr:uid="{00000000-0005-0000-0000-0000503E0000}"/>
    <cellStyle name="Normal 51 3 3 2 3 3" xfId="10932" xr:uid="{00000000-0005-0000-0000-0000B42A0000}"/>
    <cellStyle name="Normal 51 3 3 2 3 3 3" xfId="26033" xr:uid="{00000000-0005-0000-0000-0000B1650000}"/>
    <cellStyle name="Normal 51 3 3 2 3 5" xfId="21020" xr:uid="{00000000-0005-0000-0000-00001C520000}"/>
    <cellStyle name="Normal 51 3 3 2 4" xfId="12610" xr:uid="{00000000-0005-0000-0000-000042310000}"/>
    <cellStyle name="Normal 51 3 3 2 4 3" xfId="27708" xr:uid="{00000000-0005-0000-0000-00003C6C0000}"/>
    <cellStyle name="Normal 51 3 3 2 5" xfId="7589" xr:uid="{00000000-0005-0000-0000-0000A51D0000}"/>
    <cellStyle name="Normal 51 3 3 2 5 3" xfId="22691" xr:uid="{00000000-0005-0000-0000-0000A3580000}"/>
    <cellStyle name="Normal 51 3 3 2 7" xfId="17678" xr:uid="{00000000-0005-0000-0000-00000E450000}"/>
    <cellStyle name="Normal 51 3 3 3" xfId="3371" xr:uid="{00000000-0005-0000-0000-00002B0D0000}"/>
    <cellStyle name="Normal 51 3 3 3 2" xfId="13445" xr:uid="{00000000-0005-0000-0000-000085340000}"/>
    <cellStyle name="Normal 51 3 3 3 2 3" xfId="28543" xr:uid="{00000000-0005-0000-0000-00007F6F0000}"/>
    <cellStyle name="Normal 51 3 3 3 3" xfId="8425" xr:uid="{00000000-0005-0000-0000-0000E9200000}"/>
    <cellStyle name="Normal 51 3 3 3 3 3" xfId="23526" xr:uid="{00000000-0005-0000-0000-0000E65B0000}"/>
    <cellStyle name="Normal 51 3 3 3 5" xfId="18513" xr:uid="{00000000-0005-0000-0000-000051480000}"/>
    <cellStyle name="Normal 51 3 3 4" xfId="5064" xr:uid="{00000000-0005-0000-0000-0000C8130000}"/>
    <cellStyle name="Normal 51 3 3 4 2" xfId="15116" xr:uid="{00000000-0005-0000-0000-00000C3B0000}"/>
    <cellStyle name="Normal 51 3 3 4 2 3" xfId="30214" xr:uid="{00000000-0005-0000-0000-000006760000}"/>
    <cellStyle name="Normal 51 3 3 4 3" xfId="10096" xr:uid="{00000000-0005-0000-0000-000070270000}"/>
    <cellStyle name="Normal 51 3 3 4 3 3" xfId="25197" xr:uid="{00000000-0005-0000-0000-00006D620000}"/>
    <cellStyle name="Normal 51 3 3 4 5" xfId="20184" xr:uid="{00000000-0005-0000-0000-0000D84E0000}"/>
    <cellStyle name="Normal 51 3 3 5" xfId="11774" xr:uid="{00000000-0005-0000-0000-0000FE2D0000}"/>
    <cellStyle name="Normal 51 3 3 5 3" xfId="26872" xr:uid="{00000000-0005-0000-0000-0000F8680000}"/>
    <cellStyle name="Normal 51 3 3 6" xfId="6753" xr:uid="{00000000-0005-0000-0000-0000611A0000}"/>
    <cellStyle name="Normal 51 3 3 6 3" xfId="21855" xr:uid="{00000000-0005-0000-0000-00005F550000}"/>
    <cellStyle name="Normal 51 3 3 8" xfId="16842" xr:uid="{00000000-0005-0000-0000-0000CA410000}"/>
    <cellStyle name="Normal 51 3 4" xfId="2100" xr:uid="{00000000-0005-0000-0000-000034080000}"/>
    <cellStyle name="Normal 51 3 4 2" xfId="3790" xr:uid="{00000000-0005-0000-0000-0000CE0E0000}"/>
    <cellStyle name="Normal 51 3 4 2 2" xfId="13863" xr:uid="{00000000-0005-0000-0000-000027360000}"/>
    <cellStyle name="Normal 51 3 4 2 2 3" xfId="28961" xr:uid="{00000000-0005-0000-0000-000021710000}"/>
    <cellStyle name="Normal 51 3 4 2 3" xfId="8843" xr:uid="{00000000-0005-0000-0000-00008B220000}"/>
    <cellStyle name="Normal 51 3 4 2 3 3" xfId="23944" xr:uid="{00000000-0005-0000-0000-0000885D0000}"/>
    <cellStyle name="Normal 51 3 4 2 5" xfId="18931" xr:uid="{00000000-0005-0000-0000-0000F3490000}"/>
    <cellStyle name="Normal 51 3 4 3" xfId="5482" xr:uid="{00000000-0005-0000-0000-00006A150000}"/>
    <cellStyle name="Normal 51 3 4 3 2" xfId="15534" xr:uid="{00000000-0005-0000-0000-0000AE3C0000}"/>
    <cellStyle name="Normal 51 3 4 3 2 3" xfId="30632" xr:uid="{00000000-0005-0000-0000-0000A8770000}"/>
    <cellStyle name="Normal 51 3 4 3 3" xfId="10514" xr:uid="{00000000-0005-0000-0000-000012290000}"/>
    <cellStyle name="Normal 51 3 4 3 3 3" xfId="25615" xr:uid="{00000000-0005-0000-0000-00000F640000}"/>
    <cellStyle name="Normal 51 3 4 3 5" xfId="20602" xr:uid="{00000000-0005-0000-0000-00007A500000}"/>
    <cellStyle name="Normal 51 3 4 4" xfId="12192" xr:uid="{00000000-0005-0000-0000-0000A02F0000}"/>
    <cellStyle name="Normal 51 3 4 4 3" xfId="27290" xr:uid="{00000000-0005-0000-0000-00009A6A0000}"/>
    <cellStyle name="Normal 51 3 4 5" xfId="7171" xr:uid="{00000000-0005-0000-0000-0000031C0000}"/>
    <cellStyle name="Normal 51 3 4 5 3" xfId="22273" xr:uid="{00000000-0005-0000-0000-000001570000}"/>
    <cellStyle name="Normal 51 3 4 7" xfId="17260" xr:uid="{00000000-0005-0000-0000-00006C430000}"/>
    <cellStyle name="Normal 51 3 5" xfId="2953" xr:uid="{00000000-0005-0000-0000-0000890B0000}"/>
    <cellStyle name="Normal 51 3 5 2" xfId="13027" xr:uid="{00000000-0005-0000-0000-0000E3320000}"/>
    <cellStyle name="Normal 51 3 5 2 3" xfId="28125" xr:uid="{00000000-0005-0000-0000-0000DD6D0000}"/>
    <cellStyle name="Normal 51 3 5 3" xfId="8007" xr:uid="{00000000-0005-0000-0000-0000471F0000}"/>
    <cellStyle name="Normal 51 3 5 3 3" xfId="23108" xr:uid="{00000000-0005-0000-0000-0000445A0000}"/>
    <cellStyle name="Normal 51 3 5 5" xfId="18095" xr:uid="{00000000-0005-0000-0000-0000AF460000}"/>
    <cellStyle name="Normal 51 3 6" xfId="4646" xr:uid="{00000000-0005-0000-0000-000026120000}"/>
    <cellStyle name="Normal 51 3 6 2" xfId="14698" xr:uid="{00000000-0005-0000-0000-00006A390000}"/>
    <cellStyle name="Normal 51 3 6 2 3" xfId="29796" xr:uid="{00000000-0005-0000-0000-000064740000}"/>
    <cellStyle name="Normal 51 3 6 3" xfId="9678" xr:uid="{00000000-0005-0000-0000-0000CE250000}"/>
    <cellStyle name="Normal 51 3 6 3 3" xfId="24779" xr:uid="{00000000-0005-0000-0000-0000CB600000}"/>
    <cellStyle name="Normal 51 3 6 5" xfId="19766" xr:uid="{00000000-0005-0000-0000-0000364D0000}"/>
    <cellStyle name="Normal 51 3 7" xfId="11356" xr:uid="{00000000-0005-0000-0000-00005C2C0000}"/>
    <cellStyle name="Normal 51 3 7 3" xfId="26454" xr:uid="{00000000-0005-0000-0000-000056670000}"/>
    <cellStyle name="Normal 51 3 8" xfId="6335" xr:uid="{00000000-0005-0000-0000-0000BF180000}"/>
    <cellStyle name="Normal 51 3 8 3" xfId="21437" xr:uid="{00000000-0005-0000-0000-0000BD530000}"/>
    <cellStyle name="Normal 51 4" xfId="1360" xr:uid="{00000000-0005-0000-0000-000050050000}"/>
    <cellStyle name="Normal 51 4 2" xfId="1783" xr:uid="{00000000-0005-0000-0000-0000F7060000}"/>
    <cellStyle name="Normal 51 4 2 2" xfId="2622" xr:uid="{00000000-0005-0000-0000-00003E0A0000}"/>
    <cellStyle name="Normal 51 4 2 2 2" xfId="4312" xr:uid="{00000000-0005-0000-0000-0000D8100000}"/>
    <cellStyle name="Normal 51 4 2 2 2 2" xfId="14385" xr:uid="{00000000-0005-0000-0000-000031380000}"/>
    <cellStyle name="Normal 51 4 2 2 2 2 3" xfId="29483" xr:uid="{00000000-0005-0000-0000-00002B730000}"/>
    <cellStyle name="Normal 51 4 2 2 2 3" xfId="9365" xr:uid="{00000000-0005-0000-0000-000095240000}"/>
    <cellStyle name="Normal 51 4 2 2 2 3 3" xfId="24466" xr:uid="{00000000-0005-0000-0000-0000925F0000}"/>
    <cellStyle name="Normal 51 4 2 2 2 5" xfId="19453" xr:uid="{00000000-0005-0000-0000-0000FD4B0000}"/>
    <cellStyle name="Normal 51 4 2 2 3" xfId="6004" xr:uid="{00000000-0005-0000-0000-000074170000}"/>
    <cellStyle name="Normal 51 4 2 2 3 2" xfId="16056" xr:uid="{00000000-0005-0000-0000-0000B83E0000}"/>
    <cellStyle name="Normal 51 4 2 2 3 3" xfId="11036" xr:uid="{00000000-0005-0000-0000-00001C2B0000}"/>
    <cellStyle name="Normal 51 4 2 2 3 3 3" xfId="26137" xr:uid="{00000000-0005-0000-0000-000019660000}"/>
    <cellStyle name="Normal 51 4 2 2 3 5" xfId="21124" xr:uid="{00000000-0005-0000-0000-000084520000}"/>
    <cellStyle name="Normal 51 4 2 2 4" xfId="12714" xr:uid="{00000000-0005-0000-0000-0000AA310000}"/>
    <cellStyle name="Normal 51 4 2 2 4 3" xfId="27812" xr:uid="{00000000-0005-0000-0000-0000A46C0000}"/>
    <cellStyle name="Normal 51 4 2 2 5" xfId="7693" xr:uid="{00000000-0005-0000-0000-00000D1E0000}"/>
    <cellStyle name="Normal 51 4 2 2 5 3" xfId="22795" xr:uid="{00000000-0005-0000-0000-00000B590000}"/>
    <cellStyle name="Normal 51 4 2 2 7" xfId="17782" xr:uid="{00000000-0005-0000-0000-000076450000}"/>
    <cellStyle name="Normal 51 4 2 3" xfId="3475" xr:uid="{00000000-0005-0000-0000-0000930D0000}"/>
    <cellStyle name="Normal 51 4 2 3 2" xfId="13549" xr:uid="{00000000-0005-0000-0000-0000ED340000}"/>
    <cellStyle name="Normal 51 4 2 3 2 3" xfId="28647" xr:uid="{00000000-0005-0000-0000-0000E76F0000}"/>
    <cellStyle name="Normal 51 4 2 3 3" xfId="8529" xr:uid="{00000000-0005-0000-0000-000051210000}"/>
    <cellStyle name="Normal 51 4 2 3 3 3" xfId="23630" xr:uid="{00000000-0005-0000-0000-00004E5C0000}"/>
    <cellStyle name="Normal 51 4 2 3 5" xfId="18617" xr:uid="{00000000-0005-0000-0000-0000B9480000}"/>
    <cellStyle name="Normal 51 4 2 4" xfId="5168" xr:uid="{00000000-0005-0000-0000-000030140000}"/>
    <cellStyle name="Normal 51 4 2 4 2" xfId="15220" xr:uid="{00000000-0005-0000-0000-0000743B0000}"/>
    <cellStyle name="Normal 51 4 2 4 2 3" xfId="30318" xr:uid="{00000000-0005-0000-0000-00006E760000}"/>
    <cellStyle name="Normal 51 4 2 4 3" xfId="10200" xr:uid="{00000000-0005-0000-0000-0000D8270000}"/>
    <cellStyle name="Normal 51 4 2 4 3 3" xfId="25301" xr:uid="{00000000-0005-0000-0000-0000D5620000}"/>
    <cellStyle name="Normal 51 4 2 4 5" xfId="20288" xr:uid="{00000000-0005-0000-0000-0000404F0000}"/>
    <cellStyle name="Normal 51 4 2 5" xfId="11878" xr:uid="{00000000-0005-0000-0000-0000662E0000}"/>
    <cellStyle name="Normal 51 4 2 5 3" xfId="26976" xr:uid="{00000000-0005-0000-0000-000060690000}"/>
    <cellStyle name="Normal 51 4 2 6" xfId="6857" xr:uid="{00000000-0005-0000-0000-0000C91A0000}"/>
    <cellStyle name="Normal 51 4 2 6 3" xfId="21959" xr:uid="{00000000-0005-0000-0000-0000C7550000}"/>
    <cellStyle name="Normal 51 4 2 8" xfId="16946" xr:uid="{00000000-0005-0000-0000-000032420000}"/>
    <cellStyle name="Normal 51 4 3" xfId="2204" xr:uid="{00000000-0005-0000-0000-00009C080000}"/>
    <cellStyle name="Normal 51 4 3 2" xfId="3894" xr:uid="{00000000-0005-0000-0000-0000360F0000}"/>
    <cellStyle name="Normal 51 4 3 2 2" xfId="13967" xr:uid="{00000000-0005-0000-0000-00008F360000}"/>
    <cellStyle name="Normal 51 4 3 2 2 3" xfId="29065" xr:uid="{00000000-0005-0000-0000-000089710000}"/>
    <cellStyle name="Normal 51 4 3 2 3" xfId="8947" xr:uid="{00000000-0005-0000-0000-0000F3220000}"/>
    <cellStyle name="Normal 51 4 3 2 3 3" xfId="24048" xr:uid="{00000000-0005-0000-0000-0000F05D0000}"/>
    <cellStyle name="Normal 51 4 3 2 5" xfId="19035" xr:uid="{00000000-0005-0000-0000-00005B4A0000}"/>
    <cellStyle name="Normal 51 4 3 3" xfId="5586" xr:uid="{00000000-0005-0000-0000-0000D2150000}"/>
    <cellStyle name="Normal 51 4 3 3 2" xfId="15638" xr:uid="{00000000-0005-0000-0000-0000163D0000}"/>
    <cellStyle name="Normal 51 4 3 3 3" xfId="10618" xr:uid="{00000000-0005-0000-0000-00007A290000}"/>
    <cellStyle name="Normal 51 4 3 3 3 3" xfId="25719" xr:uid="{00000000-0005-0000-0000-000077640000}"/>
    <cellStyle name="Normal 51 4 3 3 5" xfId="20706" xr:uid="{00000000-0005-0000-0000-0000E2500000}"/>
    <cellStyle name="Normal 51 4 3 4" xfId="12296" xr:uid="{00000000-0005-0000-0000-000008300000}"/>
    <cellStyle name="Normal 51 4 3 4 3" xfId="27394" xr:uid="{00000000-0005-0000-0000-0000026B0000}"/>
    <cellStyle name="Normal 51 4 3 5" xfId="7275" xr:uid="{00000000-0005-0000-0000-00006B1C0000}"/>
    <cellStyle name="Normal 51 4 3 5 3" xfId="22377" xr:uid="{00000000-0005-0000-0000-000069570000}"/>
    <cellStyle name="Normal 51 4 3 7" xfId="17364" xr:uid="{00000000-0005-0000-0000-0000D4430000}"/>
    <cellStyle name="Normal 51 4 4" xfId="3057" xr:uid="{00000000-0005-0000-0000-0000F10B0000}"/>
    <cellStyle name="Normal 51 4 4 2" xfId="13131" xr:uid="{00000000-0005-0000-0000-00004B330000}"/>
    <cellStyle name="Normal 51 4 4 2 3" xfId="28229" xr:uid="{00000000-0005-0000-0000-0000456E0000}"/>
    <cellStyle name="Normal 51 4 4 3" xfId="8111" xr:uid="{00000000-0005-0000-0000-0000AF1F0000}"/>
    <cellStyle name="Normal 51 4 4 3 3" xfId="23212" xr:uid="{00000000-0005-0000-0000-0000AC5A0000}"/>
    <cellStyle name="Normal 51 4 4 5" xfId="18199" xr:uid="{00000000-0005-0000-0000-000017470000}"/>
    <cellStyle name="Normal 51 4 5" xfId="4750" xr:uid="{00000000-0005-0000-0000-00008E120000}"/>
    <cellStyle name="Normal 51 4 5 2" xfId="14802" xr:uid="{00000000-0005-0000-0000-0000D2390000}"/>
    <cellStyle name="Normal 51 4 5 2 3" xfId="29900" xr:uid="{00000000-0005-0000-0000-0000CC740000}"/>
    <cellStyle name="Normal 51 4 5 3" xfId="9782" xr:uid="{00000000-0005-0000-0000-000036260000}"/>
    <cellStyle name="Normal 51 4 5 3 3" xfId="24883" xr:uid="{00000000-0005-0000-0000-000033610000}"/>
    <cellStyle name="Normal 51 4 5 5" xfId="19870" xr:uid="{00000000-0005-0000-0000-00009E4D0000}"/>
    <cellStyle name="Normal 51 4 6" xfId="11460" xr:uid="{00000000-0005-0000-0000-0000C42C0000}"/>
    <cellStyle name="Normal 51 4 6 3" xfId="26558" xr:uid="{00000000-0005-0000-0000-0000BE670000}"/>
    <cellStyle name="Normal 51 4 7" xfId="6439" xr:uid="{00000000-0005-0000-0000-000027190000}"/>
    <cellStyle name="Normal 51 4 7 3" xfId="21541" xr:uid="{00000000-0005-0000-0000-000025540000}"/>
    <cellStyle name="Normal 51 4 9" xfId="16528" xr:uid="{00000000-0005-0000-0000-000090400000}"/>
    <cellStyle name="Normal 51 5" xfId="1573" xr:uid="{00000000-0005-0000-0000-000025060000}"/>
    <cellStyle name="Normal 51 5 2" xfId="2414" xr:uid="{00000000-0005-0000-0000-00006E090000}"/>
    <cellStyle name="Normal 51 5 2 2" xfId="4104" xr:uid="{00000000-0005-0000-0000-000008100000}"/>
    <cellStyle name="Normal 51 5 2 2 2" xfId="14177" xr:uid="{00000000-0005-0000-0000-000061370000}"/>
    <cellStyle name="Normal 51 5 2 2 2 3" xfId="29275" xr:uid="{00000000-0005-0000-0000-00005B720000}"/>
    <cellStyle name="Normal 51 5 2 2 3" xfId="9157" xr:uid="{00000000-0005-0000-0000-0000C5230000}"/>
    <cellStyle name="Normal 51 5 2 2 3 3" xfId="24258" xr:uid="{00000000-0005-0000-0000-0000C25E0000}"/>
    <cellStyle name="Normal 51 5 2 2 5" xfId="19245" xr:uid="{00000000-0005-0000-0000-00002D4B0000}"/>
    <cellStyle name="Normal 51 5 2 3" xfId="5796" xr:uid="{00000000-0005-0000-0000-0000A4160000}"/>
    <cellStyle name="Normal 51 5 2 3 2" xfId="15848" xr:uid="{00000000-0005-0000-0000-0000E83D0000}"/>
    <cellStyle name="Normal 51 5 2 3 3" xfId="10828" xr:uid="{00000000-0005-0000-0000-00004C2A0000}"/>
    <cellStyle name="Normal 51 5 2 3 3 3" xfId="25929" xr:uid="{00000000-0005-0000-0000-000049650000}"/>
    <cellStyle name="Normal 51 5 2 3 5" xfId="20916" xr:uid="{00000000-0005-0000-0000-0000B4510000}"/>
    <cellStyle name="Normal 51 5 2 4" xfId="12506" xr:uid="{00000000-0005-0000-0000-0000DA300000}"/>
    <cellStyle name="Normal 51 5 2 4 3" xfId="27604" xr:uid="{00000000-0005-0000-0000-0000D46B0000}"/>
    <cellStyle name="Normal 51 5 2 5" xfId="7485" xr:uid="{00000000-0005-0000-0000-00003D1D0000}"/>
    <cellStyle name="Normal 51 5 2 5 3" xfId="22587" xr:uid="{00000000-0005-0000-0000-00003B580000}"/>
    <cellStyle name="Normal 51 5 2 7" xfId="17574" xr:uid="{00000000-0005-0000-0000-0000A6440000}"/>
    <cellStyle name="Normal 51 5 3" xfId="3267" xr:uid="{00000000-0005-0000-0000-0000C30C0000}"/>
    <cellStyle name="Normal 51 5 3 2" xfId="13341" xr:uid="{00000000-0005-0000-0000-00001D340000}"/>
    <cellStyle name="Normal 51 5 3 2 3" xfId="28439" xr:uid="{00000000-0005-0000-0000-0000176F0000}"/>
    <cellStyle name="Normal 51 5 3 3" xfId="8321" xr:uid="{00000000-0005-0000-0000-000081200000}"/>
    <cellStyle name="Normal 51 5 3 3 3" xfId="23422" xr:uid="{00000000-0005-0000-0000-00007E5B0000}"/>
    <cellStyle name="Normal 51 5 3 5" xfId="18409" xr:uid="{00000000-0005-0000-0000-0000E9470000}"/>
    <cellStyle name="Normal 51 5 4" xfId="4960" xr:uid="{00000000-0005-0000-0000-000060130000}"/>
    <cellStyle name="Normal 51 5 4 2" xfId="15012" xr:uid="{00000000-0005-0000-0000-0000A43A0000}"/>
    <cellStyle name="Normal 51 5 4 2 3" xfId="30110" xr:uid="{00000000-0005-0000-0000-00009E750000}"/>
    <cellStyle name="Normal 51 5 4 3" xfId="9992" xr:uid="{00000000-0005-0000-0000-000008270000}"/>
    <cellStyle name="Normal 51 5 4 3 3" xfId="25093" xr:uid="{00000000-0005-0000-0000-000005620000}"/>
    <cellStyle name="Normal 51 5 4 5" xfId="20080" xr:uid="{00000000-0005-0000-0000-0000704E0000}"/>
    <cellStyle name="Normal 51 5 5" xfId="11670" xr:uid="{00000000-0005-0000-0000-0000962D0000}"/>
    <cellStyle name="Normal 51 5 5 3" xfId="26768" xr:uid="{00000000-0005-0000-0000-000090680000}"/>
    <cellStyle name="Normal 51 5 6" xfId="6649" xr:uid="{00000000-0005-0000-0000-0000F9190000}"/>
    <cellStyle name="Normal 51 5 6 3" xfId="21751" xr:uid="{00000000-0005-0000-0000-0000F7540000}"/>
    <cellStyle name="Normal 51 5 8" xfId="16738" xr:uid="{00000000-0005-0000-0000-000062410000}"/>
    <cellStyle name="Normal 51 6" xfId="1994" xr:uid="{00000000-0005-0000-0000-0000CA070000}"/>
    <cellStyle name="Normal 51 6 2" xfId="3686" xr:uid="{00000000-0005-0000-0000-0000660E0000}"/>
    <cellStyle name="Normal 51 6 2 2" xfId="13759" xr:uid="{00000000-0005-0000-0000-0000BF350000}"/>
    <cellStyle name="Normal 51 6 2 2 3" xfId="28857" xr:uid="{00000000-0005-0000-0000-0000B9700000}"/>
    <cellStyle name="Normal 51 6 2 3" xfId="8739" xr:uid="{00000000-0005-0000-0000-000023220000}"/>
    <cellStyle name="Normal 51 6 2 3 3" xfId="23840" xr:uid="{00000000-0005-0000-0000-0000205D0000}"/>
    <cellStyle name="Normal 51 6 2 5" xfId="18827" xr:uid="{00000000-0005-0000-0000-00008B490000}"/>
    <cellStyle name="Normal 51 6 3" xfId="5378" xr:uid="{00000000-0005-0000-0000-000002150000}"/>
    <cellStyle name="Normal 51 6 3 2" xfId="15430" xr:uid="{00000000-0005-0000-0000-0000463C0000}"/>
    <cellStyle name="Normal 51 6 3 2 3" xfId="30528" xr:uid="{00000000-0005-0000-0000-000040770000}"/>
    <cellStyle name="Normal 51 6 3 3" xfId="10410" xr:uid="{00000000-0005-0000-0000-0000AA280000}"/>
    <cellStyle name="Normal 51 6 3 3 3" xfId="25511" xr:uid="{00000000-0005-0000-0000-0000A7630000}"/>
    <cellStyle name="Normal 51 6 3 5" xfId="20498" xr:uid="{00000000-0005-0000-0000-000012500000}"/>
    <cellStyle name="Normal 51 6 4" xfId="12088" xr:uid="{00000000-0005-0000-0000-0000382F0000}"/>
    <cellStyle name="Normal 51 6 4 3" xfId="27186" xr:uid="{00000000-0005-0000-0000-0000326A0000}"/>
    <cellStyle name="Normal 51 6 5" xfId="7067" xr:uid="{00000000-0005-0000-0000-00009B1B0000}"/>
    <cellStyle name="Normal 51 6 5 3" xfId="22169" xr:uid="{00000000-0005-0000-0000-000099560000}"/>
    <cellStyle name="Normal 51 6 7" xfId="17156" xr:uid="{00000000-0005-0000-0000-000004430000}"/>
    <cellStyle name="Normal 51 7" xfId="2845" xr:uid="{00000000-0005-0000-0000-00001D0B0000}"/>
    <cellStyle name="Normal 51 7 2" xfId="12923" xr:uid="{00000000-0005-0000-0000-00007B320000}"/>
    <cellStyle name="Normal 51 7 2 3" xfId="28021" xr:uid="{00000000-0005-0000-0000-0000756D0000}"/>
    <cellStyle name="Normal 51 7 3" xfId="7903" xr:uid="{00000000-0005-0000-0000-0000DF1E0000}"/>
    <cellStyle name="Normal 51 7 3 3" xfId="23004" xr:uid="{00000000-0005-0000-0000-0000DC590000}"/>
    <cellStyle name="Normal 51 7 5" xfId="17991" xr:uid="{00000000-0005-0000-0000-000047460000}"/>
    <cellStyle name="Normal 51 8" xfId="4539" xr:uid="{00000000-0005-0000-0000-0000BB110000}"/>
    <cellStyle name="Normal 51 8 2" xfId="14594" xr:uid="{00000000-0005-0000-0000-000002390000}"/>
    <cellStyle name="Normal 51 8 2 3" xfId="29692" xr:uid="{00000000-0005-0000-0000-0000FC730000}"/>
    <cellStyle name="Normal 51 8 3" xfId="9574" xr:uid="{00000000-0005-0000-0000-000066250000}"/>
    <cellStyle name="Normal 51 8 3 3" xfId="24675" xr:uid="{00000000-0005-0000-0000-000063600000}"/>
    <cellStyle name="Normal 51 8 5" xfId="19662" xr:uid="{00000000-0005-0000-0000-0000CE4C0000}"/>
    <cellStyle name="Normal 51 9" xfId="11250" xr:uid="{00000000-0005-0000-0000-0000F22B0000}"/>
    <cellStyle name="Normal 51 9 3" xfId="26350" xr:uid="{00000000-0005-0000-0000-0000EE660000}"/>
    <cellStyle name="Normal 52" xfId="871" xr:uid="{00000000-0005-0000-0000-000067030000}"/>
    <cellStyle name="Normal 52 10" xfId="6230" xr:uid="{00000000-0005-0000-0000-000056180000}"/>
    <cellStyle name="Normal 52 10 3" xfId="21334" xr:uid="{00000000-0005-0000-0000-000056530000}"/>
    <cellStyle name="Normal 52 12" xfId="16319" xr:uid="{00000000-0005-0000-0000-0000BF3F0000}"/>
    <cellStyle name="Normal 52 2" xfId="1194" xr:uid="{00000000-0005-0000-0000-0000AA040000}"/>
    <cellStyle name="Normal 52 2 11" xfId="16373" xr:uid="{00000000-0005-0000-0000-0000F53F0000}"/>
    <cellStyle name="Normal 52 2 2" xfId="1302" xr:uid="{00000000-0005-0000-0000-000016050000}"/>
    <cellStyle name="Normal 52 2 2 10" xfId="16477" xr:uid="{00000000-0005-0000-0000-00005D400000}"/>
    <cellStyle name="Normal 52 2 2 2" xfId="1519" xr:uid="{00000000-0005-0000-0000-0000EF050000}"/>
    <cellStyle name="Normal 52 2 2 2 2" xfId="1940" xr:uid="{00000000-0005-0000-0000-000094070000}"/>
    <cellStyle name="Normal 52 2 2 2 2 2" xfId="2779" xr:uid="{00000000-0005-0000-0000-0000DB0A0000}"/>
    <cellStyle name="Normal 52 2 2 2 2 2 2" xfId="4469" xr:uid="{00000000-0005-0000-0000-000075110000}"/>
    <cellStyle name="Normal 52 2 2 2 2 2 2 2" xfId="14542" xr:uid="{00000000-0005-0000-0000-0000CE380000}"/>
    <cellStyle name="Normal 52 2 2 2 2 2 2 2 3" xfId="29640" xr:uid="{00000000-0005-0000-0000-0000C8730000}"/>
    <cellStyle name="Normal 52 2 2 2 2 2 2 3" xfId="9522" xr:uid="{00000000-0005-0000-0000-000032250000}"/>
    <cellStyle name="Normal 52 2 2 2 2 2 2 3 3" xfId="24623" xr:uid="{00000000-0005-0000-0000-00002F600000}"/>
    <cellStyle name="Normal 52 2 2 2 2 2 2 5" xfId="19610" xr:uid="{00000000-0005-0000-0000-00009A4C0000}"/>
    <cellStyle name="Normal 52 2 2 2 2 2 3" xfId="6161" xr:uid="{00000000-0005-0000-0000-000011180000}"/>
    <cellStyle name="Normal 52 2 2 2 2 2 3 2" xfId="16213" xr:uid="{00000000-0005-0000-0000-0000553F0000}"/>
    <cellStyle name="Normal 52 2 2 2 2 2 3 3" xfId="11193" xr:uid="{00000000-0005-0000-0000-0000B92B0000}"/>
    <cellStyle name="Normal 52 2 2 2 2 2 3 3 3" xfId="26294" xr:uid="{00000000-0005-0000-0000-0000B6660000}"/>
    <cellStyle name="Normal 52 2 2 2 2 2 3 5" xfId="21281" xr:uid="{00000000-0005-0000-0000-000021530000}"/>
    <cellStyle name="Normal 52 2 2 2 2 2 4" xfId="12871" xr:uid="{00000000-0005-0000-0000-000047320000}"/>
    <cellStyle name="Normal 52 2 2 2 2 2 4 3" xfId="27969" xr:uid="{00000000-0005-0000-0000-0000416D0000}"/>
    <cellStyle name="Normal 52 2 2 2 2 2 5" xfId="7850" xr:uid="{00000000-0005-0000-0000-0000AA1E0000}"/>
    <cellStyle name="Normal 52 2 2 2 2 2 5 3" xfId="22952" xr:uid="{00000000-0005-0000-0000-0000A8590000}"/>
    <cellStyle name="Normal 52 2 2 2 2 2 7" xfId="17939" xr:uid="{00000000-0005-0000-0000-000013460000}"/>
    <cellStyle name="Normal 52 2 2 2 2 3" xfId="3632" xr:uid="{00000000-0005-0000-0000-0000300E0000}"/>
    <cellStyle name="Normal 52 2 2 2 2 3 2" xfId="13706" xr:uid="{00000000-0005-0000-0000-00008A350000}"/>
    <cellStyle name="Normal 52 2 2 2 2 3 2 3" xfId="28804" xr:uid="{00000000-0005-0000-0000-000084700000}"/>
    <cellStyle name="Normal 52 2 2 2 2 3 3" xfId="8686" xr:uid="{00000000-0005-0000-0000-0000EE210000}"/>
    <cellStyle name="Normal 52 2 2 2 2 3 3 3" xfId="23787" xr:uid="{00000000-0005-0000-0000-0000EB5C0000}"/>
    <cellStyle name="Normal 52 2 2 2 2 3 5" xfId="18774" xr:uid="{00000000-0005-0000-0000-000056490000}"/>
    <cellStyle name="Normal 52 2 2 2 2 4" xfId="5325" xr:uid="{00000000-0005-0000-0000-0000CD140000}"/>
    <cellStyle name="Normal 52 2 2 2 2 4 2" xfId="15377" xr:uid="{00000000-0005-0000-0000-0000113C0000}"/>
    <cellStyle name="Normal 52 2 2 2 2 4 2 3" xfId="30475" xr:uid="{00000000-0005-0000-0000-00000B770000}"/>
    <cellStyle name="Normal 52 2 2 2 2 4 3" xfId="10357" xr:uid="{00000000-0005-0000-0000-000075280000}"/>
    <cellStyle name="Normal 52 2 2 2 2 4 3 3" xfId="25458" xr:uid="{00000000-0005-0000-0000-000072630000}"/>
    <cellStyle name="Normal 52 2 2 2 2 4 5" xfId="20445" xr:uid="{00000000-0005-0000-0000-0000DD4F0000}"/>
    <cellStyle name="Normal 52 2 2 2 2 5" xfId="12035" xr:uid="{00000000-0005-0000-0000-0000032F0000}"/>
    <cellStyle name="Normal 52 2 2 2 2 5 3" xfId="27133" xr:uid="{00000000-0005-0000-0000-0000FD690000}"/>
    <cellStyle name="Normal 52 2 2 2 2 6" xfId="7014" xr:uid="{00000000-0005-0000-0000-0000661B0000}"/>
    <cellStyle name="Normal 52 2 2 2 2 6 3" xfId="22116" xr:uid="{00000000-0005-0000-0000-000064560000}"/>
    <cellStyle name="Normal 52 2 2 2 2 8" xfId="17103" xr:uid="{00000000-0005-0000-0000-0000CF420000}"/>
    <cellStyle name="Normal 52 2 2 2 3" xfId="2361" xr:uid="{00000000-0005-0000-0000-000039090000}"/>
    <cellStyle name="Normal 52 2 2 2 3 2" xfId="4051" xr:uid="{00000000-0005-0000-0000-0000D30F0000}"/>
    <cellStyle name="Normal 52 2 2 2 3 2 2" xfId="14124" xr:uid="{00000000-0005-0000-0000-00002C370000}"/>
    <cellStyle name="Normal 52 2 2 2 3 2 2 3" xfId="29222" xr:uid="{00000000-0005-0000-0000-000026720000}"/>
    <cellStyle name="Normal 52 2 2 2 3 2 3" xfId="9104" xr:uid="{00000000-0005-0000-0000-000090230000}"/>
    <cellStyle name="Normal 52 2 2 2 3 2 3 3" xfId="24205" xr:uid="{00000000-0005-0000-0000-00008D5E0000}"/>
    <cellStyle name="Normal 52 2 2 2 3 2 5" xfId="19192" xr:uid="{00000000-0005-0000-0000-0000F84A0000}"/>
    <cellStyle name="Normal 52 2 2 2 3 3" xfId="5743" xr:uid="{00000000-0005-0000-0000-00006F160000}"/>
    <cellStyle name="Normal 52 2 2 2 3 3 2" xfId="15795" xr:uid="{00000000-0005-0000-0000-0000B33D0000}"/>
    <cellStyle name="Normal 52 2 2 2 3 3 3" xfId="10775" xr:uid="{00000000-0005-0000-0000-0000172A0000}"/>
    <cellStyle name="Normal 52 2 2 2 3 3 3 3" xfId="25876" xr:uid="{00000000-0005-0000-0000-000014650000}"/>
    <cellStyle name="Normal 52 2 2 2 3 3 5" xfId="20863" xr:uid="{00000000-0005-0000-0000-00007F510000}"/>
    <cellStyle name="Normal 52 2 2 2 3 4" xfId="12453" xr:uid="{00000000-0005-0000-0000-0000A5300000}"/>
    <cellStyle name="Normal 52 2 2 2 3 4 3" xfId="27551" xr:uid="{00000000-0005-0000-0000-00009F6B0000}"/>
    <cellStyle name="Normal 52 2 2 2 3 5" xfId="7432" xr:uid="{00000000-0005-0000-0000-0000081D0000}"/>
    <cellStyle name="Normal 52 2 2 2 3 5 3" xfId="22534" xr:uid="{00000000-0005-0000-0000-000006580000}"/>
    <cellStyle name="Normal 52 2 2 2 3 7" xfId="17521" xr:uid="{00000000-0005-0000-0000-000071440000}"/>
    <cellStyle name="Normal 52 2 2 2 4" xfId="3214" xr:uid="{00000000-0005-0000-0000-00008E0C0000}"/>
    <cellStyle name="Normal 52 2 2 2 4 2" xfId="13288" xr:uid="{00000000-0005-0000-0000-0000E8330000}"/>
    <cellStyle name="Normal 52 2 2 2 4 2 3" xfId="28386" xr:uid="{00000000-0005-0000-0000-0000E26E0000}"/>
    <cellStyle name="Normal 52 2 2 2 4 3" xfId="8268" xr:uid="{00000000-0005-0000-0000-00004C200000}"/>
    <cellStyle name="Normal 52 2 2 2 4 3 3" xfId="23369" xr:uid="{00000000-0005-0000-0000-0000495B0000}"/>
    <cellStyle name="Normal 52 2 2 2 4 5" xfId="18356" xr:uid="{00000000-0005-0000-0000-0000B4470000}"/>
    <cellStyle name="Normal 52 2 2 2 5" xfId="4907" xr:uid="{00000000-0005-0000-0000-00002B130000}"/>
    <cellStyle name="Normal 52 2 2 2 5 2" xfId="14959" xr:uid="{00000000-0005-0000-0000-00006F3A0000}"/>
    <cellStyle name="Normal 52 2 2 2 5 2 3" xfId="30057" xr:uid="{00000000-0005-0000-0000-000069750000}"/>
    <cellStyle name="Normal 52 2 2 2 5 3" xfId="9939" xr:uid="{00000000-0005-0000-0000-0000D3260000}"/>
    <cellStyle name="Normal 52 2 2 2 5 3 3" xfId="25040" xr:uid="{00000000-0005-0000-0000-0000D0610000}"/>
    <cellStyle name="Normal 52 2 2 2 5 5" xfId="20027" xr:uid="{00000000-0005-0000-0000-00003B4E0000}"/>
    <cellStyle name="Normal 52 2 2 2 6" xfId="11617" xr:uid="{00000000-0005-0000-0000-0000612D0000}"/>
    <cellStyle name="Normal 52 2 2 2 6 3" xfId="26715" xr:uid="{00000000-0005-0000-0000-00005B680000}"/>
    <cellStyle name="Normal 52 2 2 2 7" xfId="6596" xr:uid="{00000000-0005-0000-0000-0000C4190000}"/>
    <cellStyle name="Normal 52 2 2 2 7 3" xfId="21698" xr:uid="{00000000-0005-0000-0000-0000C2540000}"/>
    <cellStyle name="Normal 52 2 2 2 9" xfId="16685" xr:uid="{00000000-0005-0000-0000-00002D410000}"/>
    <cellStyle name="Normal 52 2 2 3" xfId="1732" xr:uid="{00000000-0005-0000-0000-0000C4060000}"/>
    <cellStyle name="Normal 52 2 2 3 2" xfId="2571" xr:uid="{00000000-0005-0000-0000-00000B0A0000}"/>
    <cellStyle name="Normal 52 2 2 3 2 2" xfId="4261" xr:uid="{00000000-0005-0000-0000-0000A5100000}"/>
    <cellStyle name="Normal 52 2 2 3 2 2 2" xfId="14334" xr:uid="{00000000-0005-0000-0000-0000FE370000}"/>
    <cellStyle name="Normal 52 2 2 3 2 2 2 3" xfId="29432" xr:uid="{00000000-0005-0000-0000-0000F8720000}"/>
    <cellStyle name="Normal 52 2 2 3 2 2 3" xfId="9314" xr:uid="{00000000-0005-0000-0000-000062240000}"/>
    <cellStyle name="Normal 52 2 2 3 2 2 3 3" xfId="24415" xr:uid="{00000000-0005-0000-0000-00005F5F0000}"/>
    <cellStyle name="Normal 52 2 2 3 2 2 5" xfId="19402" xr:uid="{00000000-0005-0000-0000-0000CA4B0000}"/>
    <cellStyle name="Normal 52 2 2 3 2 3" xfId="5953" xr:uid="{00000000-0005-0000-0000-000041170000}"/>
    <cellStyle name="Normal 52 2 2 3 2 3 2" xfId="16005" xr:uid="{00000000-0005-0000-0000-0000853E0000}"/>
    <cellStyle name="Normal 52 2 2 3 2 3 3" xfId="10985" xr:uid="{00000000-0005-0000-0000-0000E92A0000}"/>
    <cellStyle name="Normal 52 2 2 3 2 3 3 3" xfId="26086" xr:uid="{00000000-0005-0000-0000-0000E6650000}"/>
    <cellStyle name="Normal 52 2 2 3 2 3 5" xfId="21073" xr:uid="{00000000-0005-0000-0000-000051520000}"/>
    <cellStyle name="Normal 52 2 2 3 2 4" xfId="12663" xr:uid="{00000000-0005-0000-0000-000077310000}"/>
    <cellStyle name="Normal 52 2 2 3 2 4 3" xfId="27761" xr:uid="{00000000-0005-0000-0000-0000716C0000}"/>
    <cellStyle name="Normal 52 2 2 3 2 5" xfId="7642" xr:uid="{00000000-0005-0000-0000-0000DA1D0000}"/>
    <cellStyle name="Normal 52 2 2 3 2 5 3" xfId="22744" xr:uid="{00000000-0005-0000-0000-0000D8580000}"/>
    <cellStyle name="Normal 52 2 2 3 2 7" xfId="17731" xr:uid="{00000000-0005-0000-0000-000043450000}"/>
    <cellStyle name="Normal 52 2 2 3 3" xfId="3424" xr:uid="{00000000-0005-0000-0000-0000600D0000}"/>
    <cellStyle name="Normal 52 2 2 3 3 2" xfId="13498" xr:uid="{00000000-0005-0000-0000-0000BA340000}"/>
    <cellStyle name="Normal 52 2 2 3 3 2 3" xfId="28596" xr:uid="{00000000-0005-0000-0000-0000B46F0000}"/>
    <cellStyle name="Normal 52 2 2 3 3 3" xfId="8478" xr:uid="{00000000-0005-0000-0000-00001E210000}"/>
    <cellStyle name="Normal 52 2 2 3 3 3 3" xfId="23579" xr:uid="{00000000-0005-0000-0000-00001B5C0000}"/>
    <cellStyle name="Normal 52 2 2 3 3 5" xfId="18566" xr:uid="{00000000-0005-0000-0000-000086480000}"/>
    <cellStyle name="Normal 52 2 2 3 4" xfId="5117" xr:uid="{00000000-0005-0000-0000-0000FD130000}"/>
    <cellStyle name="Normal 52 2 2 3 4 2" xfId="15169" xr:uid="{00000000-0005-0000-0000-0000413B0000}"/>
    <cellStyle name="Normal 52 2 2 3 4 2 3" xfId="30267" xr:uid="{00000000-0005-0000-0000-00003B760000}"/>
    <cellStyle name="Normal 52 2 2 3 4 3" xfId="10149" xr:uid="{00000000-0005-0000-0000-0000A5270000}"/>
    <cellStyle name="Normal 52 2 2 3 4 3 3" xfId="25250" xr:uid="{00000000-0005-0000-0000-0000A2620000}"/>
    <cellStyle name="Normal 52 2 2 3 4 5" xfId="20237" xr:uid="{00000000-0005-0000-0000-00000D4F0000}"/>
    <cellStyle name="Normal 52 2 2 3 5" xfId="11827" xr:uid="{00000000-0005-0000-0000-0000332E0000}"/>
    <cellStyle name="Normal 52 2 2 3 5 3" xfId="26925" xr:uid="{00000000-0005-0000-0000-00002D690000}"/>
    <cellStyle name="Normal 52 2 2 3 6" xfId="6806" xr:uid="{00000000-0005-0000-0000-0000961A0000}"/>
    <cellStyle name="Normal 52 2 2 3 6 3" xfId="21908" xr:uid="{00000000-0005-0000-0000-000094550000}"/>
    <cellStyle name="Normal 52 2 2 3 8" xfId="16895" xr:uid="{00000000-0005-0000-0000-0000FF410000}"/>
    <cellStyle name="Normal 52 2 2 4" xfId="2153" xr:uid="{00000000-0005-0000-0000-000069080000}"/>
    <cellStyle name="Normal 52 2 2 4 2" xfId="3843" xr:uid="{00000000-0005-0000-0000-0000030F0000}"/>
    <cellStyle name="Normal 52 2 2 4 2 2" xfId="13916" xr:uid="{00000000-0005-0000-0000-00005C360000}"/>
    <cellStyle name="Normal 52 2 2 4 2 2 3" xfId="29014" xr:uid="{00000000-0005-0000-0000-000056710000}"/>
    <cellStyle name="Normal 52 2 2 4 2 3" xfId="8896" xr:uid="{00000000-0005-0000-0000-0000C0220000}"/>
    <cellStyle name="Normal 52 2 2 4 2 3 3" xfId="23997" xr:uid="{00000000-0005-0000-0000-0000BD5D0000}"/>
    <cellStyle name="Normal 52 2 2 4 2 5" xfId="18984" xr:uid="{00000000-0005-0000-0000-0000284A0000}"/>
    <cellStyle name="Normal 52 2 2 4 3" xfId="5535" xr:uid="{00000000-0005-0000-0000-00009F150000}"/>
    <cellStyle name="Normal 52 2 2 4 3 2" xfId="15587" xr:uid="{00000000-0005-0000-0000-0000E33C0000}"/>
    <cellStyle name="Normal 52 2 2 4 3 2 3" xfId="30685" xr:uid="{00000000-0005-0000-0000-0000DD770000}"/>
    <cellStyle name="Normal 52 2 2 4 3 3" xfId="10567" xr:uid="{00000000-0005-0000-0000-000047290000}"/>
    <cellStyle name="Normal 52 2 2 4 3 3 3" xfId="25668" xr:uid="{00000000-0005-0000-0000-000044640000}"/>
    <cellStyle name="Normal 52 2 2 4 3 5" xfId="20655" xr:uid="{00000000-0005-0000-0000-0000AF500000}"/>
    <cellStyle name="Normal 52 2 2 4 4" xfId="12245" xr:uid="{00000000-0005-0000-0000-0000D52F0000}"/>
    <cellStyle name="Normal 52 2 2 4 4 3" xfId="27343" xr:uid="{00000000-0005-0000-0000-0000CF6A0000}"/>
    <cellStyle name="Normal 52 2 2 4 5" xfId="7224" xr:uid="{00000000-0005-0000-0000-0000381C0000}"/>
    <cellStyle name="Normal 52 2 2 4 5 3" xfId="22326" xr:uid="{00000000-0005-0000-0000-000036570000}"/>
    <cellStyle name="Normal 52 2 2 4 7" xfId="17313" xr:uid="{00000000-0005-0000-0000-0000A1430000}"/>
    <cellStyle name="Normal 52 2 2 5" xfId="3006" xr:uid="{00000000-0005-0000-0000-0000BE0B0000}"/>
    <cellStyle name="Normal 52 2 2 5 2" xfId="13080" xr:uid="{00000000-0005-0000-0000-000018330000}"/>
    <cellStyle name="Normal 52 2 2 5 2 3" xfId="28178" xr:uid="{00000000-0005-0000-0000-0000126E0000}"/>
    <cellStyle name="Normal 52 2 2 5 3" xfId="8060" xr:uid="{00000000-0005-0000-0000-00007C1F0000}"/>
    <cellStyle name="Normal 52 2 2 5 3 3" xfId="23161" xr:uid="{00000000-0005-0000-0000-0000795A0000}"/>
    <cellStyle name="Normal 52 2 2 5 5" xfId="18148" xr:uid="{00000000-0005-0000-0000-0000E4460000}"/>
    <cellStyle name="Normal 52 2 2 6" xfId="4699" xr:uid="{00000000-0005-0000-0000-00005B120000}"/>
    <cellStyle name="Normal 52 2 2 6 2" xfId="14751" xr:uid="{00000000-0005-0000-0000-00009F390000}"/>
    <cellStyle name="Normal 52 2 2 6 2 3" xfId="29849" xr:uid="{00000000-0005-0000-0000-000099740000}"/>
    <cellStyle name="Normal 52 2 2 6 3" xfId="9731" xr:uid="{00000000-0005-0000-0000-000003260000}"/>
    <cellStyle name="Normal 52 2 2 6 3 3" xfId="24832" xr:uid="{00000000-0005-0000-0000-000000610000}"/>
    <cellStyle name="Normal 52 2 2 6 5" xfId="19819" xr:uid="{00000000-0005-0000-0000-00006B4D0000}"/>
    <cellStyle name="Normal 52 2 2 7" xfId="11409" xr:uid="{00000000-0005-0000-0000-0000912C0000}"/>
    <cellStyle name="Normal 52 2 2 7 3" xfId="26507" xr:uid="{00000000-0005-0000-0000-00008B670000}"/>
    <cellStyle name="Normal 52 2 2 8" xfId="6388" xr:uid="{00000000-0005-0000-0000-0000F4180000}"/>
    <cellStyle name="Normal 52 2 2 8 3" xfId="21490" xr:uid="{00000000-0005-0000-0000-0000F2530000}"/>
    <cellStyle name="Normal 52 2 3" xfId="1415" xr:uid="{00000000-0005-0000-0000-000087050000}"/>
    <cellStyle name="Normal 52 2 3 2" xfId="1836" xr:uid="{00000000-0005-0000-0000-00002C070000}"/>
    <cellStyle name="Normal 52 2 3 2 2" xfId="2675" xr:uid="{00000000-0005-0000-0000-0000730A0000}"/>
    <cellStyle name="Normal 52 2 3 2 2 2" xfId="4365" xr:uid="{00000000-0005-0000-0000-00000D110000}"/>
    <cellStyle name="Normal 52 2 3 2 2 2 2" xfId="14438" xr:uid="{00000000-0005-0000-0000-000066380000}"/>
    <cellStyle name="Normal 52 2 3 2 2 2 2 3" xfId="29536" xr:uid="{00000000-0005-0000-0000-000060730000}"/>
    <cellStyle name="Normal 52 2 3 2 2 2 3" xfId="9418" xr:uid="{00000000-0005-0000-0000-0000CA240000}"/>
    <cellStyle name="Normal 52 2 3 2 2 2 3 3" xfId="24519" xr:uid="{00000000-0005-0000-0000-0000C75F0000}"/>
    <cellStyle name="Normal 52 2 3 2 2 2 5" xfId="19506" xr:uid="{00000000-0005-0000-0000-0000324C0000}"/>
    <cellStyle name="Normal 52 2 3 2 2 3" xfId="6057" xr:uid="{00000000-0005-0000-0000-0000A9170000}"/>
    <cellStyle name="Normal 52 2 3 2 2 3 2" xfId="16109" xr:uid="{00000000-0005-0000-0000-0000ED3E0000}"/>
    <cellStyle name="Normal 52 2 3 2 2 3 3" xfId="11089" xr:uid="{00000000-0005-0000-0000-0000512B0000}"/>
    <cellStyle name="Normal 52 2 3 2 2 3 3 3" xfId="26190" xr:uid="{00000000-0005-0000-0000-00004E660000}"/>
    <cellStyle name="Normal 52 2 3 2 2 3 5" xfId="21177" xr:uid="{00000000-0005-0000-0000-0000B9520000}"/>
    <cellStyle name="Normal 52 2 3 2 2 4" xfId="12767" xr:uid="{00000000-0005-0000-0000-0000DF310000}"/>
    <cellStyle name="Normal 52 2 3 2 2 4 3" xfId="27865" xr:uid="{00000000-0005-0000-0000-0000D96C0000}"/>
    <cellStyle name="Normal 52 2 3 2 2 5" xfId="7746" xr:uid="{00000000-0005-0000-0000-0000421E0000}"/>
    <cellStyle name="Normal 52 2 3 2 2 5 3" xfId="22848" xr:uid="{00000000-0005-0000-0000-000040590000}"/>
    <cellStyle name="Normal 52 2 3 2 2 7" xfId="17835" xr:uid="{00000000-0005-0000-0000-0000AB450000}"/>
    <cellStyle name="Normal 52 2 3 2 3" xfId="3528" xr:uid="{00000000-0005-0000-0000-0000C80D0000}"/>
    <cellStyle name="Normal 52 2 3 2 3 2" xfId="13602" xr:uid="{00000000-0005-0000-0000-000022350000}"/>
    <cellStyle name="Normal 52 2 3 2 3 2 3" xfId="28700" xr:uid="{00000000-0005-0000-0000-00001C700000}"/>
    <cellStyle name="Normal 52 2 3 2 3 3" xfId="8582" xr:uid="{00000000-0005-0000-0000-000086210000}"/>
    <cellStyle name="Normal 52 2 3 2 3 3 3" xfId="23683" xr:uid="{00000000-0005-0000-0000-0000835C0000}"/>
    <cellStyle name="Normal 52 2 3 2 3 5" xfId="18670" xr:uid="{00000000-0005-0000-0000-0000EE480000}"/>
    <cellStyle name="Normal 52 2 3 2 4" xfId="5221" xr:uid="{00000000-0005-0000-0000-000065140000}"/>
    <cellStyle name="Normal 52 2 3 2 4 2" xfId="15273" xr:uid="{00000000-0005-0000-0000-0000A93B0000}"/>
    <cellStyle name="Normal 52 2 3 2 4 2 3" xfId="30371" xr:uid="{00000000-0005-0000-0000-0000A3760000}"/>
    <cellStyle name="Normal 52 2 3 2 4 3" xfId="10253" xr:uid="{00000000-0005-0000-0000-00000D280000}"/>
    <cellStyle name="Normal 52 2 3 2 4 3 3" xfId="25354" xr:uid="{00000000-0005-0000-0000-00000A630000}"/>
    <cellStyle name="Normal 52 2 3 2 4 5" xfId="20341" xr:uid="{00000000-0005-0000-0000-0000754F0000}"/>
    <cellStyle name="Normal 52 2 3 2 5" xfId="11931" xr:uid="{00000000-0005-0000-0000-00009B2E0000}"/>
    <cellStyle name="Normal 52 2 3 2 5 3" xfId="27029" xr:uid="{00000000-0005-0000-0000-000095690000}"/>
    <cellStyle name="Normal 52 2 3 2 6" xfId="6910" xr:uid="{00000000-0005-0000-0000-0000FE1A0000}"/>
    <cellStyle name="Normal 52 2 3 2 6 3" xfId="22012" xr:uid="{00000000-0005-0000-0000-0000FC550000}"/>
    <cellStyle name="Normal 52 2 3 2 8" xfId="16999" xr:uid="{00000000-0005-0000-0000-000067420000}"/>
    <cellStyle name="Normal 52 2 3 3" xfId="2257" xr:uid="{00000000-0005-0000-0000-0000D1080000}"/>
    <cellStyle name="Normal 52 2 3 3 2" xfId="3947" xr:uid="{00000000-0005-0000-0000-00006B0F0000}"/>
    <cellStyle name="Normal 52 2 3 3 2 2" xfId="14020" xr:uid="{00000000-0005-0000-0000-0000C4360000}"/>
    <cellStyle name="Normal 52 2 3 3 2 2 3" xfId="29118" xr:uid="{00000000-0005-0000-0000-0000BE710000}"/>
    <cellStyle name="Normal 52 2 3 3 2 3" xfId="9000" xr:uid="{00000000-0005-0000-0000-000028230000}"/>
    <cellStyle name="Normal 52 2 3 3 2 3 3" xfId="24101" xr:uid="{00000000-0005-0000-0000-0000255E0000}"/>
    <cellStyle name="Normal 52 2 3 3 2 5" xfId="19088" xr:uid="{00000000-0005-0000-0000-0000904A0000}"/>
    <cellStyle name="Normal 52 2 3 3 3" xfId="5639" xr:uid="{00000000-0005-0000-0000-000007160000}"/>
    <cellStyle name="Normal 52 2 3 3 3 2" xfId="15691" xr:uid="{00000000-0005-0000-0000-00004B3D0000}"/>
    <cellStyle name="Normal 52 2 3 3 3 3" xfId="10671" xr:uid="{00000000-0005-0000-0000-0000AF290000}"/>
    <cellStyle name="Normal 52 2 3 3 3 3 3" xfId="25772" xr:uid="{00000000-0005-0000-0000-0000AC640000}"/>
    <cellStyle name="Normal 52 2 3 3 3 5" xfId="20759" xr:uid="{00000000-0005-0000-0000-000017510000}"/>
    <cellStyle name="Normal 52 2 3 3 4" xfId="12349" xr:uid="{00000000-0005-0000-0000-00003D300000}"/>
    <cellStyle name="Normal 52 2 3 3 4 3" xfId="27447" xr:uid="{00000000-0005-0000-0000-0000376B0000}"/>
    <cellStyle name="Normal 52 2 3 3 5" xfId="7328" xr:uid="{00000000-0005-0000-0000-0000A01C0000}"/>
    <cellStyle name="Normal 52 2 3 3 5 3" xfId="22430" xr:uid="{00000000-0005-0000-0000-00009E570000}"/>
    <cellStyle name="Normal 52 2 3 3 7" xfId="17417" xr:uid="{00000000-0005-0000-0000-000009440000}"/>
    <cellStyle name="Normal 52 2 3 4" xfId="3110" xr:uid="{00000000-0005-0000-0000-0000260C0000}"/>
    <cellStyle name="Normal 52 2 3 4 2" xfId="13184" xr:uid="{00000000-0005-0000-0000-000080330000}"/>
    <cellStyle name="Normal 52 2 3 4 2 3" xfId="28282" xr:uid="{00000000-0005-0000-0000-00007A6E0000}"/>
    <cellStyle name="Normal 52 2 3 4 3" xfId="8164" xr:uid="{00000000-0005-0000-0000-0000E41F0000}"/>
    <cellStyle name="Normal 52 2 3 4 3 3" xfId="23265" xr:uid="{00000000-0005-0000-0000-0000E15A0000}"/>
    <cellStyle name="Normal 52 2 3 4 5" xfId="18252" xr:uid="{00000000-0005-0000-0000-00004C470000}"/>
    <cellStyle name="Normal 52 2 3 5" xfId="4803" xr:uid="{00000000-0005-0000-0000-0000C3120000}"/>
    <cellStyle name="Normal 52 2 3 5 2" xfId="14855" xr:uid="{00000000-0005-0000-0000-0000073A0000}"/>
    <cellStyle name="Normal 52 2 3 5 2 3" xfId="29953" xr:uid="{00000000-0005-0000-0000-000001750000}"/>
    <cellStyle name="Normal 52 2 3 5 3" xfId="9835" xr:uid="{00000000-0005-0000-0000-00006B260000}"/>
    <cellStyle name="Normal 52 2 3 5 3 3" xfId="24936" xr:uid="{00000000-0005-0000-0000-000068610000}"/>
    <cellStyle name="Normal 52 2 3 5 5" xfId="19923" xr:uid="{00000000-0005-0000-0000-0000D34D0000}"/>
    <cellStyle name="Normal 52 2 3 6" xfId="11513" xr:uid="{00000000-0005-0000-0000-0000F92C0000}"/>
    <cellStyle name="Normal 52 2 3 6 3" xfId="26611" xr:uid="{00000000-0005-0000-0000-0000F3670000}"/>
    <cellStyle name="Normal 52 2 3 7" xfId="6492" xr:uid="{00000000-0005-0000-0000-00005C190000}"/>
    <cellStyle name="Normal 52 2 3 7 3" xfId="21594" xr:uid="{00000000-0005-0000-0000-00005A540000}"/>
    <cellStyle name="Normal 52 2 3 9" xfId="16581" xr:uid="{00000000-0005-0000-0000-0000C5400000}"/>
    <cellStyle name="Normal 52 2 4" xfId="1628" xr:uid="{00000000-0005-0000-0000-00005C060000}"/>
    <cellStyle name="Normal 52 2 4 2" xfId="2467" xr:uid="{00000000-0005-0000-0000-0000A3090000}"/>
    <cellStyle name="Normal 52 2 4 2 2" xfId="4157" xr:uid="{00000000-0005-0000-0000-00003D100000}"/>
    <cellStyle name="Normal 52 2 4 2 2 2" xfId="14230" xr:uid="{00000000-0005-0000-0000-000096370000}"/>
    <cellStyle name="Normal 52 2 4 2 2 2 3" xfId="29328" xr:uid="{00000000-0005-0000-0000-000090720000}"/>
    <cellStyle name="Normal 52 2 4 2 2 3" xfId="9210" xr:uid="{00000000-0005-0000-0000-0000FA230000}"/>
    <cellStyle name="Normal 52 2 4 2 2 3 3" xfId="24311" xr:uid="{00000000-0005-0000-0000-0000F75E0000}"/>
    <cellStyle name="Normal 52 2 4 2 2 5" xfId="19298" xr:uid="{00000000-0005-0000-0000-0000624B0000}"/>
    <cellStyle name="Normal 52 2 4 2 3" xfId="5849" xr:uid="{00000000-0005-0000-0000-0000D9160000}"/>
    <cellStyle name="Normal 52 2 4 2 3 2" xfId="15901" xr:uid="{00000000-0005-0000-0000-00001D3E0000}"/>
    <cellStyle name="Normal 52 2 4 2 3 3" xfId="10881" xr:uid="{00000000-0005-0000-0000-0000812A0000}"/>
    <cellStyle name="Normal 52 2 4 2 3 3 3" xfId="25982" xr:uid="{00000000-0005-0000-0000-00007E650000}"/>
    <cellStyle name="Normal 52 2 4 2 3 5" xfId="20969" xr:uid="{00000000-0005-0000-0000-0000E9510000}"/>
    <cellStyle name="Normal 52 2 4 2 4" xfId="12559" xr:uid="{00000000-0005-0000-0000-00000F310000}"/>
    <cellStyle name="Normal 52 2 4 2 4 3" xfId="27657" xr:uid="{00000000-0005-0000-0000-0000096C0000}"/>
    <cellStyle name="Normal 52 2 4 2 5" xfId="7538" xr:uid="{00000000-0005-0000-0000-0000721D0000}"/>
    <cellStyle name="Normal 52 2 4 2 5 3" xfId="22640" xr:uid="{00000000-0005-0000-0000-000070580000}"/>
    <cellStyle name="Normal 52 2 4 2 7" xfId="17627" xr:uid="{00000000-0005-0000-0000-0000DB440000}"/>
    <cellStyle name="Normal 52 2 4 3" xfId="3320" xr:uid="{00000000-0005-0000-0000-0000F80C0000}"/>
    <cellStyle name="Normal 52 2 4 3 2" xfId="13394" xr:uid="{00000000-0005-0000-0000-000052340000}"/>
    <cellStyle name="Normal 52 2 4 3 2 3" xfId="28492" xr:uid="{00000000-0005-0000-0000-00004C6F0000}"/>
    <cellStyle name="Normal 52 2 4 3 3" xfId="8374" xr:uid="{00000000-0005-0000-0000-0000B6200000}"/>
    <cellStyle name="Normal 52 2 4 3 3 3" xfId="23475" xr:uid="{00000000-0005-0000-0000-0000B35B0000}"/>
    <cellStyle name="Normal 52 2 4 3 5" xfId="18462" xr:uid="{00000000-0005-0000-0000-00001E480000}"/>
    <cellStyle name="Normal 52 2 4 4" xfId="5013" xr:uid="{00000000-0005-0000-0000-000095130000}"/>
    <cellStyle name="Normal 52 2 4 4 2" xfId="15065" xr:uid="{00000000-0005-0000-0000-0000D93A0000}"/>
    <cellStyle name="Normal 52 2 4 4 2 3" xfId="30163" xr:uid="{00000000-0005-0000-0000-0000D3750000}"/>
    <cellStyle name="Normal 52 2 4 4 3" xfId="10045" xr:uid="{00000000-0005-0000-0000-00003D270000}"/>
    <cellStyle name="Normal 52 2 4 4 3 3" xfId="25146" xr:uid="{00000000-0005-0000-0000-00003A620000}"/>
    <cellStyle name="Normal 52 2 4 4 5" xfId="20133" xr:uid="{00000000-0005-0000-0000-0000A54E0000}"/>
    <cellStyle name="Normal 52 2 4 5" xfId="11723" xr:uid="{00000000-0005-0000-0000-0000CB2D0000}"/>
    <cellStyle name="Normal 52 2 4 5 3" xfId="26821" xr:uid="{00000000-0005-0000-0000-0000C5680000}"/>
    <cellStyle name="Normal 52 2 4 6" xfId="6702" xr:uid="{00000000-0005-0000-0000-00002E1A0000}"/>
    <cellStyle name="Normal 52 2 4 6 3" xfId="21804" xr:uid="{00000000-0005-0000-0000-00002C550000}"/>
    <cellStyle name="Normal 52 2 4 8" xfId="16791" xr:uid="{00000000-0005-0000-0000-000097410000}"/>
    <cellStyle name="Normal 52 2 5" xfId="2049" xr:uid="{00000000-0005-0000-0000-000001080000}"/>
    <cellStyle name="Normal 52 2 5 2" xfId="3739" xr:uid="{00000000-0005-0000-0000-00009B0E0000}"/>
    <cellStyle name="Normal 52 2 5 2 2" xfId="13812" xr:uid="{00000000-0005-0000-0000-0000F4350000}"/>
    <cellStyle name="Normal 52 2 5 2 2 3" xfId="28910" xr:uid="{00000000-0005-0000-0000-0000EE700000}"/>
    <cellStyle name="Normal 52 2 5 2 3" xfId="8792" xr:uid="{00000000-0005-0000-0000-000058220000}"/>
    <cellStyle name="Normal 52 2 5 2 3 3" xfId="23893" xr:uid="{00000000-0005-0000-0000-0000555D0000}"/>
    <cellStyle name="Normal 52 2 5 2 5" xfId="18880" xr:uid="{00000000-0005-0000-0000-0000C0490000}"/>
    <cellStyle name="Normal 52 2 5 3" xfId="5431" xr:uid="{00000000-0005-0000-0000-000037150000}"/>
    <cellStyle name="Normal 52 2 5 3 2" xfId="15483" xr:uid="{00000000-0005-0000-0000-00007B3C0000}"/>
    <cellStyle name="Normal 52 2 5 3 2 3" xfId="30581" xr:uid="{00000000-0005-0000-0000-000075770000}"/>
    <cellStyle name="Normal 52 2 5 3 3" xfId="10463" xr:uid="{00000000-0005-0000-0000-0000DF280000}"/>
    <cellStyle name="Normal 52 2 5 3 3 3" xfId="25564" xr:uid="{00000000-0005-0000-0000-0000DC630000}"/>
    <cellStyle name="Normal 52 2 5 3 5" xfId="20551" xr:uid="{00000000-0005-0000-0000-000047500000}"/>
    <cellStyle name="Normal 52 2 5 4" xfId="12141" xr:uid="{00000000-0005-0000-0000-00006D2F0000}"/>
    <cellStyle name="Normal 52 2 5 4 3" xfId="27239" xr:uid="{00000000-0005-0000-0000-0000676A0000}"/>
    <cellStyle name="Normal 52 2 5 5" xfId="7120" xr:uid="{00000000-0005-0000-0000-0000D01B0000}"/>
    <cellStyle name="Normal 52 2 5 5 3" xfId="22222" xr:uid="{00000000-0005-0000-0000-0000CE560000}"/>
    <cellStyle name="Normal 52 2 5 7" xfId="17209" xr:uid="{00000000-0005-0000-0000-000039430000}"/>
    <cellStyle name="Normal 52 2 6" xfId="2902" xr:uid="{00000000-0005-0000-0000-0000560B0000}"/>
    <cellStyle name="Normal 52 2 6 2" xfId="12976" xr:uid="{00000000-0005-0000-0000-0000B0320000}"/>
    <cellStyle name="Normal 52 2 6 2 3" xfId="28074" xr:uid="{00000000-0005-0000-0000-0000AA6D0000}"/>
    <cellStyle name="Normal 52 2 6 3" xfId="7956" xr:uid="{00000000-0005-0000-0000-0000141F0000}"/>
    <cellStyle name="Normal 52 2 6 3 3" xfId="23057" xr:uid="{00000000-0005-0000-0000-0000115A0000}"/>
    <cellStyle name="Normal 52 2 6 5" xfId="18044" xr:uid="{00000000-0005-0000-0000-00007C460000}"/>
    <cellStyle name="Normal 52 2 7" xfId="4595" xr:uid="{00000000-0005-0000-0000-0000F3110000}"/>
    <cellStyle name="Normal 52 2 7 2" xfId="14647" xr:uid="{00000000-0005-0000-0000-000037390000}"/>
    <cellStyle name="Normal 52 2 7 2 3" xfId="29745" xr:uid="{00000000-0005-0000-0000-000031740000}"/>
    <cellStyle name="Normal 52 2 7 3" xfId="9627" xr:uid="{00000000-0005-0000-0000-00009B250000}"/>
    <cellStyle name="Normal 52 2 7 3 3" xfId="24728" xr:uid="{00000000-0005-0000-0000-000098600000}"/>
    <cellStyle name="Normal 52 2 7 5" xfId="19715" xr:uid="{00000000-0005-0000-0000-0000034D0000}"/>
    <cellStyle name="Normal 52 2 8" xfId="11305" xr:uid="{00000000-0005-0000-0000-0000292C0000}"/>
    <cellStyle name="Normal 52 2 8 3" xfId="26403" xr:uid="{00000000-0005-0000-0000-000023670000}"/>
    <cellStyle name="Normal 52 2 9" xfId="6284" xr:uid="{00000000-0005-0000-0000-00008C180000}"/>
    <cellStyle name="Normal 52 2 9 3" xfId="21386" xr:uid="{00000000-0005-0000-0000-00008A530000}"/>
    <cellStyle name="Normal 52 3" xfId="1248" xr:uid="{00000000-0005-0000-0000-0000E0040000}"/>
    <cellStyle name="Normal 52 3 10" xfId="16425" xr:uid="{00000000-0005-0000-0000-000029400000}"/>
    <cellStyle name="Normal 52 3 2" xfId="1467" xr:uid="{00000000-0005-0000-0000-0000BB050000}"/>
    <cellStyle name="Normal 52 3 2 2" xfId="1888" xr:uid="{00000000-0005-0000-0000-000060070000}"/>
    <cellStyle name="Normal 52 3 2 2 2" xfId="2727" xr:uid="{00000000-0005-0000-0000-0000A70A0000}"/>
    <cellStyle name="Normal 52 3 2 2 2 2" xfId="4417" xr:uid="{00000000-0005-0000-0000-000041110000}"/>
    <cellStyle name="Normal 52 3 2 2 2 2 2" xfId="14490" xr:uid="{00000000-0005-0000-0000-00009A380000}"/>
    <cellStyle name="Normal 52 3 2 2 2 2 2 3" xfId="29588" xr:uid="{00000000-0005-0000-0000-000094730000}"/>
    <cellStyle name="Normal 52 3 2 2 2 2 3" xfId="9470" xr:uid="{00000000-0005-0000-0000-0000FE240000}"/>
    <cellStyle name="Normal 52 3 2 2 2 2 3 3" xfId="24571" xr:uid="{00000000-0005-0000-0000-0000FB5F0000}"/>
    <cellStyle name="Normal 52 3 2 2 2 2 5" xfId="19558" xr:uid="{00000000-0005-0000-0000-0000664C0000}"/>
    <cellStyle name="Normal 52 3 2 2 2 3" xfId="6109" xr:uid="{00000000-0005-0000-0000-0000DD170000}"/>
    <cellStyle name="Normal 52 3 2 2 2 3 2" xfId="16161" xr:uid="{00000000-0005-0000-0000-0000213F0000}"/>
    <cellStyle name="Normal 52 3 2 2 2 3 3" xfId="11141" xr:uid="{00000000-0005-0000-0000-0000852B0000}"/>
    <cellStyle name="Normal 52 3 2 2 2 3 3 3" xfId="26242" xr:uid="{00000000-0005-0000-0000-000082660000}"/>
    <cellStyle name="Normal 52 3 2 2 2 3 5" xfId="21229" xr:uid="{00000000-0005-0000-0000-0000ED520000}"/>
    <cellStyle name="Normal 52 3 2 2 2 4" xfId="12819" xr:uid="{00000000-0005-0000-0000-000013320000}"/>
    <cellStyle name="Normal 52 3 2 2 2 4 3" xfId="27917" xr:uid="{00000000-0005-0000-0000-00000D6D0000}"/>
    <cellStyle name="Normal 52 3 2 2 2 5" xfId="7798" xr:uid="{00000000-0005-0000-0000-0000761E0000}"/>
    <cellStyle name="Normal 52 3 2 2 2 5 3" xfId="22900" xr:uid="{00000000-0005-0000-0000-000074590000}"/>
    <cellStyle name="Normal 52 3 2 2 2 7" xfId="17887" xr:uid="{00000000-0005-0000-0000-0000DF450000}"/>
    <cellStyle name="Normal 52 3 2 2 3" xfId="3580" xr:uid="{00000000-0005-0000-0000-0000FC0D0000}"/>
    <cellStyle name="Normal 52 3 2 2 3 2" xfId="13654" xr:uid="{00000000-0005-0000-0000-000056350000}"/>
    <cellStyle name="Normal 52 3 2 2 3 2 3" xfId="28752" xr:uid="{00000000-0005-0000-0000-000050700000}"/>
    <cellStyle name="Normal 52 3 2 2 3 3" xfId="8634" xr:uid="{00000000-0005-0000-0000-0000BA210000}"/>
    <cellStyle name="Normal 52 3 2 2 3 3 3" xfId="23735" xr:uid="{00000000-0005-0000-0000-0000B75C0000}"/>
    <cellStyle name="Normal 52 3 2 2 3 5" xfId="18722" xr:uid="{00000000-0005-0000-0000-000022490000}"/>
    <cellStyle name="Normal 52 3 2 2 4" xfId="5273" xr:uid="{00000000-0005-0000-0000-000099140000}"/>
    <cellStyle name="Normal 52 3 2 2 4 2" xfId="15325" xr:uid="{00000000-0005-0000-0000-0000DD3B0000}"/>
    <cellStyle name="Normal 52 3 2 2 4 2 3" xfId="30423" xr:uid="{00000000-0005-0000-0000-0000D7760000}"/>
    <cellStyle name="Normal 52 3 2 2 4 3" xfId="10305" xr:uid="{00000000-0005-0000-0000-000041280000}"/>
    <cellStyle name="Normal 52 3 2 2 4 3 3" xfId="25406" xr:uid="{00000000-0005-0000-0000-00003E630000}"/>
    <cellStyle name="Normal 52 3 2 2 4 5" xfId="20393" xr:uid="{00000000-0005-0000-0000-0000A94F0000}"/>
    <cellStyle name="Normal 52 3 2 2 5" xfId="11983" xr:uid="{00000000-0005-0000-0000-0000CF2E0000}"/>
    <cellStyle name="Normal 52 3 2 2 5 3" xfId="27081" xr:uid="{00000000-0005-0000-0000-0000C9690000}"/>
    <cellStyle name="Normal 52 3 2 2 6" xfId="6962" xr:uid="{00000000-0005-0000-0000-0000321B0000}"/>
    <cellStyle name="Normal 52 3 2 2 6 3" xfId="22064" xr:uid="{00000000-0005-0000-0000-000030560000}"/>
    <cellStyle name="Normal 52 3 2 2 8" xfId="17051" xr:uid="{00000000-0005-0000-0000-00009B420000}"/>
    <cellStyle name="Normal 52 3 2 3" xfId="2309" xr:uid="{00000000-0005-0000-0000-000005090000}"/>
    <cellStyle name="Normal 52 3 2 3 2" xfId="3999" xr:uid="{00000000-0005-0000-0000-00009F0F0000}"/>
    <cellStyle name="Normal 52 3 2 3 2 2" xfId="14072" xr:uid="{00000000-0005-0000-0000-0000F8360000}"/>
    <cellStyle name="Normal 52 3 2 3 2 2 3" xfId="29170" xr:uid="{00000000-0005-0000-0000-0000F2710000}"/>
    <cellStyle name="Normal 52 3 2 3 2 3" xfId="9052" xr:uid="{00000000-0005-0000-0000-00005C230000}"/>
    <cellStyle name="Normal 52 3 2 3 2 3 3" xfId="24153" xr:uid="{00000000-0005-0000-0000-0000595E0000}"/>
    <cellStyle name="Normal 52 3 2 3 2 5" xfId="19140" xr:uid="{00000000-0005-0000-0000-0000C44A0000}"/>
    <cellStyle name="Normal 52 3 2 3 3" xfId="5691" xr:uid="{00000000-0005-0000-0000-00003B160000}"/>
    <cellStyle name="Normal 52 3 2 3 3 2" xfId="15743" xr:uid="{00000000-0005-0000-0000-00007F3D0000}"/>
    <cellStyle name="Normal 52 3 2 3 3 3" xfId="10723" xr:uid="{00000000-0005-0000-0000-0000E3290000}"/>
    <cellStyle name="Normal 52 3 2 3 3 3 3" xfId="25824" xr:uid="{00000000-0005-0000-0000-0000E0640000}"/>
    <cellStyle name="Normal 52 3 2 3 3 5" xfId="20811" xr:uid="{00000000-0005-0000-0000-00004B510000}"/>
    <cellStyle name="Normal 52 3 2 3 4" xfId="12401" xr:uid="{00000000-0005-0000-0000-000071300000}"/>
    <cellStyle name="Normal 52 3 2 3 4 3" xfId="27499" xr:uid="{00000000-0005-0000-0000-00006B6B0000}"/>
    <cellStyle name="Normal 52 3 2 3 5" xfId="7380" xr:uid="{00000000-0005-0000-0000-0000D41C0000}"/>
    <cellStyle name="Normal 52 3 2 3 5 3" xfId="22482" xr:uid="{00000000-0005-0000-0000-0000D2570000}"/>
    <cellStyle name="Normal 52 3 2 3 7" xfId="17469" xr:uid="{00000000-0005-0000-0000-00003D440000}"/>
    <cellStyle name="Normal 52 3 2 4" xfId="3162" xr:uid="{00000000-0005-0000-0000-00005A0C0000}"/>
    <cellStyle name="Normal 52 3 2 4 2" xfId="13236" xr:uid="{00000000-0005-0000-0000-0000B4330000}"/>
    <cellStyle name="Normal 52 3 2 4 2 3" xfId="28334" xr:uid="{00000000-0005-0000-0000-0000AE6E0000}"/>
    <cellStyle name="Normal 52 3 2 4 3" xfId="8216" xr:uid="{00000000-0005-0000-0000-000018200000}"/>
    <cellStyle name="Normal 52 3 2 4 3 3" xfId="23317" xr:uid="{00000000-0005-0000-0000-0000155B0000}"/>
    <cellStyle name="Normal 52 3 2 4 5" xfId="18304" xr:uid="{00000000-0005-0000-0000-000080470000}"/>
    <cellStyle name="Normal 52 3 2 5" xfId="4855" xr:uid="{00000000-0005-0000-0000-0000F7120000}"/>
    <cellStyle name="Normal 52 3 2 5 2" xfId="14907" xr:uid="{00000000-0005-0000-0000-00003B3A0000}"/>
    <cellStyle name="Normal 52 3 2 5 2 3" xfId="30005" xr:uid="{00000000-0005-0000-0000-000035750000}"/>
    <cellStyle name="Normal 52 3 2 5 3" xfId="9887" xr:uid="{00000000-0005-0000-0000-00009F260000}"/>
    <cellStyle name="Normal 52 3 2 5 3 3" xfId="24988" xr:uid="{00000000-0005-0000-0000-00009C610000}"/>
    <cellStyle name="Normal 52 3 2 5 5" xfId="19975" xr:uid="{00000000-0005-0000-0000-0000074E0000}"/>
    <cellStyle name="Normal 52 3 2 6" xfId="11565" xr:uid="{00000000-0005-0000-0000-00002D2D0000}"/>
    <cellStyle name="Normal 52 3 2 6 3" xfId="26663" xr:uid="{00000000-0005-0000-0000-000027680000}"/>
    <cellStyle name="Normal 52 3 2 7" xfId="6544" xr:uid="{00000000-0005-0000-0000-000090190000}"/>
    <cellStyle name="Normal 52 3 2 7 3" xfId="21646" xr:uid="{00000000-0005-0000-0000-00008E540000}"/>
    <cellStyle name="Normal 52 3 2 9" xfId="16633" xr:uid="{00000000-0005-0000-0000-0000F9400000}"/>
    <cellStyle name="Normal 52 3 3" xfId="1680" xr:uid="{00000000-0005-0000-0000-000090060000}"/>
    <cellStyle name="Normal 52 3 3 2" xfId="2519" xr:uid="{00000000-0005-0000-0000-0000D7090000}"/>
    <cellStyle name="Normal 52 3 3 2 2" xfId="4209" xr:uid="{00000000-0005-0000-0000-000071100000}"/>
    <cellStyle name="Normal 52 3 3 2 2 2" xfId="14282" xr:uid="{00000000-0005-0000-0000-0000CA370000}"/>
    <cellStyle name="Normal 52 3 3 2 2 2 3" xfId="29380" xr:uid="{00000000-0005-0000-0000-0000C4720000}"/>
    <cellStyle name="Normal 52 3 3 2 2 3" xfId="9262" xr:uid="{00000000-0005-0000-0000-00002E240000}"/>
    <cellStyle name="Normal 52 3 3 2 2 3 3" xfId="24363" xr:uid="{00000000-0005-0000-0000-00002B5F0000}"/>
    <cellStyle name="Normal 52 3 3 2 2 5" xfId="19350" xr:uid="{00000000-0005-0000-0000-0000964B0000}"/>
    <cellStyle name="Normal 52 3 3 2 3" xfId="5901" xr:uid="{00000000-0005-0000-0000-00000D170000}"/>
    <cellStyle name="Normal 52 3 3 2 3 2" xfId="15953" xr:uid="{00000000-0005-0000-0000-0000513E0000}"/>
    <cellStyle name="Normal 52 3 3 2 3 3" xfId="10933" xr:uid="{00000000-0005-0000-0000-0000B52A0000}"/>
    <cellStyle name="Normal 52 3 3 2 3 3 3" xfId="26034" xr:uid="{00000000-0005-0000-0000-0000B2650000}"/>
    <cellStyle name="Normal 52 3 3 2 3 5" xfId="21021" xr:uid="{00000000-0005-0000-0000-00001D520000}"/>
    <cellStyle name="Normal 52 3 3 2 4" xfId="12611" xr:uid="{00000000-0005-0000-0000-000043310000}"/>
    <cellStyle name="Normal 52 3 3 2 4 3" xfId="27709" xr:uid="{00000000-0005-0000-0000-00003D6C0000}"/>
    <cellStyle name="Normal 52 3 3 2 5" xfId="7590" xr:uid="{00000000-0005-0000-0000-0000A61D0000}"/>
    <cellStyle name="Normal 52 3 3 2 5 3" xfId="22692" xr:uid="{00000000-0005-0000-0000-0000A4580000}"/>
    <cellStyle name="Normal 52 3 3 2 7" xfId="17679" xr:uid="{00000000-0005-0000-0000-00000F450000}"/>
    <cellStyle name="Normal 52 3 3 3" xfId="3372" xr:uid="{00000000-0005-0000-0000-00002C0D0000}"/>
    <cellStyle name="Normal 52 3 3 3 2" xfId="13446" xr:uid="{00000000-0005-0000-0000-000086340000}"/>
    <cellStyle name="Normal 52 3 3 3 2 3" xfId="28544" xr:uid="{00000000-0005-0000-0000-0000806F0000}"/>
    <cellStyle name="Normal 52 3 3 3 3" xfId="8426" xr:uid="{00000000-0005-0000-0000-0000EA200000}"/>
    <cellStyle name="Normal 52 3 3 3 3 3" xfId="23527" xr:uid="{00000000-0005-0000-0000-0000E75B0000}"/>
    <cellStyle name="Normal 52 3 3 3 5" xfId="18514" xr:uid="{00000000-0005-0000-0000-000052480000}"/>
    <cellStyle name="Normal 52 3 3 4" xfId="5065" xr:uid="{00000000-0005-0000-0000-0000C9130000}"/>
    <cellStyle name="Normal 52 3 3 4 2" xfId="15117" xr:uid="{00000000-0005-0000-0000-00000D3B0000}"/>
    <cellStyle name="Normal 52 3 3 4 2 3" xfId="30215" xr:uid="{00000000-0005-0000-0000-000007760000}"/>
    <cellStyle name="Normal 52 3 3 4 3" xfId="10097" xr:uid="{00000000-0005-0000-0000-000071270000}"/>
    <cellStyle name="Normal 52 3 3 4 3 3" xfId="25198" xr:uid="{00000000-0005-0000-0000-00006E620000}"/>
    <cellStyle name="Normal 52 3 3 4 5" xfId="20185" xr:uid="{00000000-0005-0000-0000-0000D94E0000}"/>
    <cellStyle name="Normal 52 3 3 5" xfId="11775" xr:uid="{00000000-0005-0000-0000-0000FF2D0000}"/>
    <cellStyle name="Normal 52 3 3 5 3" xfId="26873" xr:uid="{00000000-0005-0000-0000-0000F9680000}"/>
    <cellStyle name="Normal 52 3 3 6" xfId="6754" xr:uid="{00000000-0005-0000-0000-0000621A0000}"/>
    <cellStyle name="Normal 52 3 3 6 3" xfId="21856" xr:uid="{00000000-0005-0000-0000-000060550000}"/>
    <cellStyle name="Normal 52 3 3 8" xfId="16843" xr:uid="{00000000-0005-0000-0000-0000CB410000}"/>
    <cellStyle name="Normal 52 3 4" xfId="2101" xr:uid="{00000000-0005-0000-0000-000035080000}"/>
    <cellStyle name="Normal 52 3 4 2" xfId="3791" xr:uid="{00000000-0005-0000-0000-0000CF0E0000}"/>
    <cellStyle name="Normal 52 3 4 2 2" xfId="13864" xr:uid="{00000000-0005-0000-0000-000028360000}"/>
    <cellStyle name="Normal 52 3 4 2 2 3" xfId="28962" xr:uid="{00000000-0005-0000-0000-000022710000}"/>
    <cellStyle name="Normal 52 3 4 2 3" xfId="8844" xr:uid="{00000000-0005-0000-0000-00008C220000}"/>
    <cellStyle name="Normal 52 3 4 2 3 3" xfId="23945" xr:uid="{00000000-0005-0000-0000-0000895D0000}"/>
    <cellStyle name="Normal 52 3 4 2 5" xfId="18932" xr:uid="{00000000-0005-0000-0000-0000F4490000}"/>
    <cellStyle name="Normal 52 3 4 3" xfId="5483" xr:uid="{00000000-0005-0000-0000-00006B150000}"/>
    <cellStyle name="Normal 52 3 4 3 2" xfId="15535" xr:uid="{00000000-0005-0000-0000-0000AF3C0000}"/>
    <cellStyle name="Normal 52 3 4 3 2 3" xfId="30633" xr:uid="{00000000-0005-0000-0000-0000A9770000}"/>
    <cellStyle name="Normal 52 3 4 3 3" xfId="10515" xr:uid="{00000000-0005-0000-0000-000013290000}"/>
    <cellStyle name="Normal 52 3 4 3 3 3" xfId="25616" xr:uid="{00000000-0005-0000-0000-000010640000}"/>
    <cellStyle name="Normal 52 3 4 3 5" xfId="20603" xr:uid="{00000000-0005-0000-0000-00007B500000}"/>
    <cellStyle name="Normal 52 3 4 4" xfId="12193" xr:uid="{00000000-0005-0000-0000-0000A12F0000}"/>
    <cellStyle name="Normal 52 3 4 4 3" xfId="27291" xr:uid="{00000000-0005-0000-0000-00009B6A0000}"/>
    <cellStyle name="Normal 52 3 4 5" xfId="7172" xr:uid="{00000000-0005-0000-0000-0000041C0000}"/>
    <cellStyle name="Normal 52 3 4 5 3" xfId="22274" xr:uid="{00000000-0005-0000-0000-000002570000}"/>
    <cellStyle name="Normal 52 3 4 7" xfId="17261" xr:uid="{00000000-0005-0000-0000-00006D430000}"/>
    <cellStyle name="Normal 52 3 5" xfId="2954" xr:uid="{00000000-0005-0000-0000-00008A0B0000}"/>
    <cellStyle name="Normal 52 3 5 2" xfId="13028" xr:uid="{00000000-0005-0000-0000-0000E4320000}"/>
    <cellStyle name="Normal 52 3 5 2 3" xfId="28126" xr:uid="{00000000-0005-0000-0000-0000DE6D0000}"/>
    <cellStyle name="Normal 52 3 5 3" xfId="8008" xr:uid="{00000000-0005-0000-0000-0000481F0000}"/>
    <cellStyle name="Normal 52 3 5 3 3" xfId="23109" xr:uid="{00000000-0005-0000-0000-0000455A0000}"/>
    <cellStyle name="Normal 52 3 5 5" xfId="18096" xr:uid="{00000000-0005-0000-0000-0000B0460000}"/>
    <cellStyle name="Normal 52 3 6" xfId="4647" xr:uid="{00000000-0005-0000-0000-000027120000}"/>
    <cellStyle name="Normal 52 3 6 2" xfId="14699" xr:uid="{00000000-0005-0000-0000-00006B390000}"/>
    <cellStyle name="Normal 52 3 6 2 3" xfId="29797" xr:uid="{00000000-0005-0000-0000-000065740000}"/>
    <cellStyle name="Normal 52 3 6 3" xfId="9679" xr:uid="{00000000-0005-0000-0000-0000CF250000}"/>
    <cellStyle name="Normal 52 3 6 3 3" xfId="24780" xr:uid="{00000000-0005-0000-0000-0000CC600000}"/>
    <cellStyle name="Normal 52 3 6 5" xfId="19767" xr:uid="{00000000-0005-0000-0000-0000374D0000}"/>
    <cellStyle name="Normal 52 3 7" xfId="11357" xr:uid="{00000000-0005-0000-0000-00005D2C0000}"/>
    <cellStyle name="Normal 52 3 7 3" xfId="26455" xr:uid="{00000000-0005-0000-0000-000057670000}"/>
    <cellStyle name="Normal 52 3 8" xfId="6336" xr:uid="{00000000-0005-0000-0000-0000C0180000}"/>
    <cellStyle name="Normal 52 3 8 3" xfId="21438" xr:uid="{00000000-0005-0000-0000-0000BE530000}"/>
    <cellStyle name="Normal 52 4" xfId="1361" xr:uid="{00000000-0005-0000-0000-000051050000}"/>
    <cellStyle name="Normal 52 4 2" xfId="1784" xr:uid="{00000000-0005-0000-0000-0000F8060000}"/>
    <cellStyle name="Normal 52 4 2 2" xfId="2623" xr:uid="{00000000-0005-0000-0000-00003F0A0000}"/>
    <cellStyle name="Normal 52 4 2 2 2" xfId="4313" xr:uid="{00000000-0005-0000-0000-0000D9100000}"/>
    <cellStyle name="Normal 52 4 2 2 2 2" xfId="14386" xr:uid="{00000000-0005-0000-0000-000032380000}"/>
    <cellStyle name="Normal 52 4 2 2 2 2 3" xfId="29484" xr:uid="{00000000-0005-0000-0000-00002C730000}"/>
    <cellStyle name="Normal 52 4 2 2 2 3" xfId="9366" xr:uid="{00000000-0005-0000-0000-000096240000}"/>
    <cellStyle name="Normal 52 4 2 2 2 3 3" xfId="24467" xr:uid="{00000000-0005-0000-0000-0000935F0000}"/>
    <cellStyle name="Normal 52 4 2 2 2 5" xfId="19454" xr:uid="{00000000-0005-0000-0000-0000FE4B0000}"/>
    <cellStyle name="Normal 52 4 2 2 3" xfId="6005" xr:uid="{00000000-0005-0000-0000-000075170000}"/>
    <cellStyle name="Normal 52 4 2 2 3 2" xfId="16057" xr:uid="{00000000-0005-0000-0000-0000B93E0000}"/>
    <cellStyle name="Normal 52 4 2 2 3 3" xfId="11037" xr:uid="{00000000-0005-0000-0000-00001D2B0000}"/>
    <cellStyle name="Normal 52 4 2 2 3 3 3" xfId="26138" xr:uid="{00000000-0005-0000-0000-00001A660000}"/>
    <cellStyle name="Normal 52 4 2 2 3 5" xfId="21125" xr:uid="{00000000-0005-0000-0000-000085520000}"/>
    <cellStyle name="Normal 52 4 2 2 4" xfId="12715" xr:uid="{00000000-0005-0000-0000-0000AB310000}"/>
    <cellStyle name="Normal 52 4 2 2 4 3" xfId="27813" xr:uid="{00000000-0005-0000-0000-0000A56C0000}"/>
    <cellStyle name="Normal 52 4 2 2 5" xfId="7694" xr:uid="{00000000-0005-0000-0000-00000E1E0000}"/>
    <cellStyle name="Normal 52 4 2 2 5 3" xfId="22796" xr:uid="{00000000-0005-0000-0000-00000C590000}"/>
    <cellStyle name="Normal 52 4 2 2 7" xfId="17783" xr:uid="{00000000-0005-0000-0000-000077450000}"/>
    <cellStyle name="Normal 52 4 2 3" xfId="3476" xr:uid="{00000000-0005-0000-0000-0000940D0000}"/>
    <cellStyle name="Normal 52 4 2 3 2" xfId="13550" xr:uid="{00000000-0005-0000-0000-0000EE340000}"/>
    <cellStyle name="Normal 52 4 2 3 2 3" xfId="28648" xr:uid="{00000000-0005-0000-0000-0000E86F0000}"/>
    <cellStyle name="Normal 52 4 2 3 3" xfId="8530" xr:uid="{00000000-0005-0000-0000-000052210000}"/>
    <cellStyle name="Normal 52 4 2 3 3 3" xfId="23631" xr:uid="{00000000-0005-0000-0000-00004F5C0000}"/>
    <cellStyle name="Normal 52 4 2 3 5" xfId="18618" xr:uid="{00000000-0005-0000-0000-0000BA480000}"/>
    <cellStyle name="Normal 52 4 2 4" xfId="5169" xr:uid="{00000000-0005-0000-0000-000031140000}"/>
    <cellStyle name="Normal 52 4 2 4 2" xfId="15221" xr:uid="{00000000-0005-0000-0000-0000753B0000}"/>
    <cellStyle name="Normal 52 4 2 4 2 3" xfId="30319" xr:uid="{00000000-0005-0000-0000-00006F760000}"/>
    <cellStyle name="Normal 52 4 2 4 3" xfId="10201" xr:uid="{00000000-0005-0000-0000-0000D9270000}"/>
    <cellStyle name="Normal 52 4 2 4 3 3" xfId="25302" xr:uid="{00000000-0005-0000-0000-0000D6620000}"/>
    <cellStyle name="Normal 52 4 2 4 5" xfId="20289" xr:uid="{00000000-0005-0000-0000-0000414F0000}"/>
    <cellStyle name="Normal 52 4 2 5" xfId="11879" xr:uid="{00000000-0005-0000-0000-0000672E0000}"/>
    <cellStyle name="Normal 52 4 2 5 3" xfId="26977" xr:uid="{00000000-0005-0000-0000-000061690000}"/>
    <cellStyle name="Normal 52 4 2 6" xfId="6858" xr:uid="{00000000-0005-0000-0000-0000CA1A0000}"/>
    <cellStyle name="Normal 52 4 2 6 3" xfId="21960" xr:uid="{00000000-0005-0000-0000-0000C8550000}"/>
    <cellStyle name="Normal 52 4 2 8" xfId="16947" xr:uid="{00000000-0005-0000-0000-000033420000}"/>
    <cellStyle name="Normal 52 4 3" xfId="2205" xr:uid="{00000000-0005-0000-0000-00009D080000}"/>
    <cellStyle name="Normal 52 4 3 2" xfId="3895" xr:uid="{00000000-0005-0000-0000-0000370F0000}"/>
    <cellStyle name="Normal 52 4 3 2 2" xfId="13968" xr:uid="{00000000-0005-0000-0000-000090360000}"/>
    <cellStyle name="Normal 52 4 3 2 2 3" xfId="29066" xr:uid="{00000000-0005-0000-0000-00008A710000}"/>
    <cellStyle name="Normal 52 4 3 2 3" xfId="8948" xr:uid="{00000000-0005-0000-0000-0000F4220000}"/>
    <cellStyle name="Normal 52 4 3 2 3 3" xfId="24049" xr:uid="{00000000-0005-0000-0000-0000F15D0000}"/>
    <cellStyle name="Normal 52 4 3 2 5" xfId="19036" xr:uid="{00000000-0005-0000-0000-00005C4A0000}"/>
    <cellStyle name="Normal 52 4 3 3" xfId="5587" xr:uid="{00000000-0005-0000-0000-0000D3150000}"/>
    <cellStyle name="Normal 52 4 3 3 2" xfId="15639" xr:uid="{00000000-0005-0000-0000-0000173D0000}"/>
    <cellStyle name="Normal 52 4 3 3 3" xfId="10619" xr:uid="{00000000-0005-0000-0000-00007B290000}"/>
    <cellStyle name="Normal 52 4 3 3 3 3" xfId="25720" xr:uid="{00000000-0005-0000-0000-000078640000}"/>
    <cellStyle name="Normal 52 4 3 3 5" xfId="20707" xr:uid="{00000000-0005-0000-0000-0000E3500000}"/>
    <cellStyle name="Normal 52 4 3 4" xfId="12297" xr:uid="{00000000-0005-0000-0000-000009300000}"/>
    <cellStyle name="Normal 52 4 3 4 3" xfId="27395" xr:uid="{00000000-0005-0000-0000-0000036B0000}"/>
    <cellStyle name="Normal 52 4 3 5" xfId="7276" xr:uid="{00000000-0005-0000-0000-00006C1C0000}"/>
    <cellStyle name="Normal 52 4 3 5 3" xfId="22378" xr:uid="{00000000-0005-0000-0000-00006A570000}"/>
    <cellStyle name="Normal 52 4 3 7" xfId="17365" xr:uid="{00000000-0005-0000-0000-0000D5430000}"/>
    <cellStyle name="Normal 52 4 4" xfId="3058" xr:uid="{00000000-0005-0000-0000-0000F20B0000}"/>
    <cellStyle name="Normal 52 4 4 2" xfId="13132" xr:uid="{00000000-0005-0000-0000-00004C330000}"/>
    <cellStyle name="Normal 52 4 4 2 3" xfId="28230" xr:uid="{00000000-0005-0000-0000-0000466E0000}"/>
    <cellStyle name="Normal 52 4 4 3" xfId="8112" xr:uid="{00000000-0005-0000-0000-0000B01F0000}"/>
    <cellStyle name="Normal 52 4 4 3 3" xfId="23213" xr:uid="{00000000-0005-0000-0000-0000AD5A0000}"/>
    <cellStyle name="Normal 52 4 4 5" xfId="18200" xr:uid="{00000000-0005-0000-0000-000018470000}"/>
    <cellStyle name="Normal 52 4 5" xfId="4751" xr:uid="{00000000-0005-0000-0000-00008F120000}"/>
    <cellStyle name="Normal 52 4 5 2" xfId="14803" xr:uid="{00000000-0005-0000-0000-0000D3390000}"/>
    <cellStyle name="Normal 52 4 5 2 3" xfId="29901" xr:uid="{00000000-0005-0000-0000-0000CD740000}"/>
    <cellStyle name="Normal 52 4 5 3" xfId="9783" xr:uid="{00000000-0005-0000-0000-000037260000}"/>
    <cellStyle name="Normal 52 4 5 3 3" xfId="24884" xr:uid="{00000000-0005-0000-0000-000034610000}"/>
    <cellStyle name="Normal 52 4 5 5" xfId="19871" xr:uid="{00000000-0005-0000-0000-00009F4D0000}"/>
    <cellStyle name="Normal 52 4 6" xfId="11461" xr:uid="{00000000-0005-0000-0000-0000C52C0000}"/>
    <cellStyle name="Normal 52 4 6 3" xfId="26559" xr:uid="{00000000-0005-0000-0000-0000BF670000}"/>
    <cellStyle name="Normal 52 4 7" xfId="6440" xr:uid="{00000000-0005-0000-0000-000028190000}"/>
    <cellStyle name="Normal 52 4 7 3" xfId="21542" xr:uid="{00000000-0005-0000-0000-000026540000}"/>
    <cellStyle name="Normal 52 4 9" xfId="16529" xr:uid="{00000000-0005-0000-0000-000091400000}"/>
    <cellStyle name="Normal 52 5" xfId="1574" xr:uid="{00000000-0005-0000-0000-000026060000}"/>
    <cellStyle name="Normal 52 5 2" xfId="2415" xr:uid="{00000000-0005-0000-0000-00006F090000}"/>
    <cellStyle name="Normal 52 5 2 2" xfId="4105" xr:uid="{00000000-0005-0000-0000-000009100000}"/>
    <cellStyle name="Normal 52 5 2 2 2" xfId="14178" xr:uid="{00000000-0005-0000-0000-000062370000}"/>
    <cellStyle name="Normal 52 5 2 2 2 3" xfId="29276" xr:uid="{00000000-0005-0000-0000-00005C720000}"/>
    <cellStyle name="Normal 52 5 2 2 3" xfId="9158" xr:uid="{00000000-0005-0000-0000-0000C6230000}"/>
    <cellStyle name="Normal 52 5 2 2 3 3" xfId="24259" xr:uid="{00000000-0005-0000-0000-0000C35E0000}"/>
    <cellStyle name="Normal 52 5 2 2 5" xfId="19246" xr:uid="{00000000-0005-0000-0000-00002E4B0000}"/>
    <cellStyle name="Normal 52 5 2 3" xfId="5797" xr:uid="{00000000-0005-0000-0000-0000A5160000}"/>
    <cellStyle name="Normal 52 5 2 3 2" xfId="15849" xr:uid="{00000000-0005-0000-0000-0000E93D0000}"/>
    <cellStyle name="Normal 52 5 2 3 3" xfId="10829" xr:uid="{00000000-0005-0000-0000-00004D2A0000}"/>
    <cellStyle name="Normal 52 5 2 3 3 3" xfId="25930" xr:uid="{00000000-0005-0000-0000-00004A650000}"/>
    <cellStyle name="Normal 52 5 2 3 5" xfId="20917" xr:uid="{00000000-0005-0000-0000-0000B5510000}"/>
    <cellStyle name="Normal 52 5 2 4" xfId="12507" xr:uid="{00000000-0005-0000-0000-0000DB300000}"/>
    <cellStyle name="Normal 52 5 2 4 3" xfId="27605" xr:uid="{00000000-0005-0000-0000-0000D56B0000}"/>
    <cellStyle name="Normal 52 5 2 5" xfId="7486" xr:uid="{00000000-0005-0000-0000-00003E1D0000}"/>
    <cellStyle name="Normal 52 5 2 5 3" xfId="22588" xr:uid="{00000000-0005-0000-0000-00003C580000}"/>
    <cellStyle name="Normal 52 5 2 7" xfId="17575" xr:uid="{00000000-0005-0000-0000-0000A7440000}"/>
    <cellStyle name="Normal 52 5 3" xfId="3268" xr:uid="{00000000-0005-0000-0000-0000C40C0000}"/>
    <cellStyle name="Normal 52 5 3 2" xfId="13342" xr:uid="{00000000-0005-0000-0000-00001E340000}"/>
    <cellStyle name="Normal 52 5 3 2 3" xfId="28440" xr:uid="{00000000-0005-0000-0000-0000186F0000}"/>
    <cellStyle name="Normal 52 5 3 3" xfId="8322" xr:uid="{00000000-0005-0000-0000-000082200000}"/>
    <cellStyle name="Normal 52 5 3 3 3" xfId="23423" xr:uid="{00000000-0005-0000-0000-00007F5B0000}"/>
    <cellStyle name="Normal 52 5 3 5" xfId="18410" xr:uid="{00000000-0005-0000-0000-0000EA470000}"/>
    <cellStyle name="Normal 52 5 4" xfId="4961" xr:uid="{00000000-0005-0000-0000-000061130000}"/>
    <cellStyle name="Normal 52 5 4 2" xfId="15013" xr:uid="{00000000-0005-0000-0000-0000A53A0000}"/>
    <cellStyle name="Normal 52 5 4 2 3" xfId="30111" xr:uid="{00000000-0005-0000-0000-00009F750000}"/>
    <cellStyle name="Normal 52 5 4 3" xfId="9993" xr:uid="{00000000-0005-0000-0000-000009270000}"/>
    <cellStyle name="Normal 52 5 4 3 3" xfId="25094" xr:uid="{00000000-0005-0000-0000-000006620000}"/>
    <cellStyle name="Normal 52 5 4 5" xfId="20081" xr:uid="{00000000-0005-0000-0000-0000714E0000}"/>
    <cellStyle name="Normal 52 5 5" xfId="11671" xr:uid="{00000000-0005-0000-0000-0000972D0000}"/>
    <cellStyle name="Normal 52 5 5 3" xfId="26769" xr:uid="{00000000-0005-0000-0000-000091680000}"/>
    <cellStyle name="Normal 52 5 6" xfId="6650" xr:uid="{00000000-0005-0000-0000-0000FA190000}"/>
    <cellStyle name="Normal 52 5 6 3" xfId="21752" xr:uid="{00000000-0005-0000-0000-0000F8540000}"/>
    <cellStyle name="Normal 52 5 8" xfId="16739" xr:uid="{00000000-0005-0000-0000-000063410000}"/>
    <cellStyle name="Normal 52 6" xfId="1995" xr:uid="{00000000-0005-0000-0000-0000CB070000}"/>
    <cellStyle name="Normal 52 6 2" xfId="3687" xr:uid="{00000000-0005-0000-0000-0000670E0000}"/>
    <cellStyle name="Normal 52 6 2 2" xfId="13760" xr:uid="{00000000-0005-0000-0000-0000C0350000}"/>
    <cellStyle name="Normal 52 6 2 2 3" xfId="28858" xr:uid="{00000000-0005-0000-0000-0000BA700000}"/>
    <cellStyle name="Normal 52 6 2 3" xfId="8740" xr:uid="{00000000-0005-0000-0000-000024220000}"/>
    <cellStyle name="Normal 52 6 2 3 3" xfId="23841" xr:uid="{00000000-0005-0000-0000-0000215D0000}"/>
    <cellStyle name="Normal 52 6 2 5" xfId="18828" xr:uid="{00000000-0005-0000-0000-00008C490000}"/>
    <cellStyle name="Normal 52 6 3" xfId="5379" xr:uid="{00000000-0005-0000-0000-000003150000}"/>
    <cellStyle name="Normal 52 6 3 2" xfId="15431" xr:uid="{00000000-0005-0000-0000-0000473C0000}"/>
    <cellStyle name="Normal 52 6 3 2 3" xfId="30529" xr:uid="{00000000-0005-0000-0000-000041770000}"/>
    <cellStyle name="Normal 52 6 3 3" xfId="10411" xr:uid="{00000000-0005-0000-0000-0000AB280000}"/>
    <cellStyle name="Normal 52 6 3 3 3" xfId="25512" xr:uid="{00000000-0005-0000-0000-0000A8630000}"/>
    <cellStyle name="Normal 52 6 3 5" xfId="20499" xr:uid="{00000000-0005-0000-0000-000013500000}"/>
    <cellStyle name="Normal 52 6 4" xfId="12089" xr:uid="{00000000-0005-0000-0000-0000392F0000}"/>
    <cellStyle name="Normal 52 6 4 3" xfId="27187" xr:uid="{00000000-0005-0000-0000-0000336A0000}"/>
    <cellStyle name="Normal 52 6 5" xfId="7068" xr:uid="{00000000-0005-0000-0000-00009C1B0000}"/>
    <cellStyle name="Normal 52 6 5 3" xfId="22170" xr:uid="{00000000-0005-0000-0000-00009A560000}"/>
    <cellStyle name="Normal 52 6 7" xfId="17157" xr:uid="{00000000-0005-0000-0000-000005430000}"/>
    <cellStyle name="Normal 52 7" xfId="2846" xr:uid="{00000000-0005-0000-0000-00001E0B0000}"/>
    <cellStyle name="Normal 52 7 2" xfId="12924" xr:uid="{00000000-0005-0000-0000-00007C320000}"/>
    <cellStyle name="Normal 52 7 2 3" xfId="28022" xr:uid="{00000000-0005-0000-0000-0000766D0000}"/>
    <cellStyle name="Normal 52 7 3" xfId="7904" xr:uid="{00000000-0005-0000-0000-0000E01E0000}"/>
    <cellStyle name="Normal 52 7 3 3" xfId="23005" xr:uid="{00000000-0005-0000-0000-0000DD590000}"/>
    <cellStyle name="Normal 52 7 5" xfId="17992" xr:uid="{00000000-0005-0000-0000-000048460000}"/>
    <cellStyle name="Normal 52 8" xfId="4540" xr:uid="{00000000-0005-0000-0000-0000BC110000}"/>
    <cellStyle name="Normal 52 8 2" xfId="14595" xr:uid="{00000000-0005-0000-0000-000003390000}"/>
    <cellStyle name="Normal 52 8 2 3" xfId="29693" xr:uid="{00000000-0005-0000-0000-0000FD730000}"/>
    <cellStyle name="Normal 52 8 3" xfId="9575" xr:uid="{00000000-0005-0000-0000-000067250000}"/>
    <cellStyle name="Normal 52 8 3 3" xfId="24676" xr:uid="{00000000-0005-0000-0000-000064600000}"/>
    <cellStyle name="Normal 52 8 5" xfId="19663" xr:uid="{00000000-0005-0000-0000-0000CF4C0000}"/>
    <cellStyle name="Normal 52 9" xfId="11251" xr:uid="{00000000-0005-0000-0000-0000F32B0000}"/>
    <cellStyle name="Normal 52 9 3" xfId="26351" xr:uid="{00000000-0005-0000-0000-0000EF660000}"/>
    <cellStyle name="Normal 53" xfId="872" xr:uid="{00000000-0005-0000-0000-000068030000}"/>
    <cellStyle name="Normal 53 10" xfId="6231" xr:uid="{00000000-0005-0000-0000-000057180000}"/>
    <cellStyle name="Normal 53 10 3" xfId="21335" xr:uid="{00000000-0005-0000-0000-000057530000}"/>
    <cellStyle name="Normal 53 12" xfId="16320" xr:uid="{00000000-0005-0000-0000-0000C03F0000}"/>
    <cellStyle name="Normal 53 2" xfId="1195" xr:uid="{00000000-0005-0000-0000-0000AB040000}"/>
    <cellStyle name="Normal 53 2 11" xfId="16374" xr:uid="{00000000-0005-0000-0000-0000F63F0000}"/>
    <cellStyle name="Normal 53 2 2" xfId="1303" xr:uid="{00000000-0005-0000-0000-000017050000}"/>
    <cellStyle name="Normal 53 2 2 10" xfId="16478" xr:uid="{00000000-0005-0000-0000-00005E400000}"/>
    <cellStyle name="Normal 53 2 2 2" xfId="1520" xr:uid="{00000000-0005-0000-0000-0000F0050000}"/>
    <cellStyle name="Normal 53 2 2 2 2" xfId="1941" xr:uid="{00000000-0005-0000-0000-000095070000}"/>
    <cellStyle name="Normal 53 2 2 2 2 2" xfId="2780" xr:uid="{00000000-0005-0000-0000-0000DC0A0000}"/>
    <cellStyle name="Normal 53 2 2 2 2 2 2" xfId="4470" xr:uid="{00000000-0005-0000-0000-000076110000}"/>
    <cellStyle name="Normal 53 2 2 2 2 2 2 2" xfId="14543" xr:uid="{00000000-0005-0000-0000-0000CF380000}"/>
    <cellStyle name="Normal 53 2 2 2 2 2 2 2 3" xfId="29641" xr:uid="{00000000-0005-0000-0000-0000C9730000}"/>
    <cellStyle name="Normal 53 2 2 2 2 2 2 3" xfId="9523" xr:uid="{00000000-0005-0000-0000-000033250000}"/>
    <cellStyle name="Normal 53 2 2 2 2 2 2 3 3" xfId="24624" xr:uid="{00000000-0005-0000-0000-000030600000}"/>
    <cellStyle name="Normal 53 2 2 2 2 2 2 5" xfId="19611" xr:uid="{00000000-0005-0000-0000-00009B4C0000}"/>
    <cellStyle name="Normal 53 2 2 2 2 2 3" xfId="6162" xr:uid="{00000000-0005-0000-0000-000012180000}"/>
    <cellStyle name="Normal 53 2 2 2 2 2 3 2" xfId="16214" xr:uid="{00000000-0005-0000-0000-0000563F0000}"/>
    <cellStyle name="Normal 53 2 2 2 2 2 3 3" xfId="11194" xr:uid="{00000000-0005-0000-0000-0000BA2B0000}"/>
    <cellStyle name="Normal 53 2 2 2 2 2 3 3 3" xfId="26295" xr:uid="{00000000-0005-0000-0000-0000B7660000}"/>
    <cellStyle name="Normal 53 2 2 2 2 2 3 5" xfId="21282" xr:uid="{00000000-0005-0000-0000-000022530000}"/>
    <cellStyle name="Normal 53 2 2 2 2 2 4" xfId="12872" xr:uid="{00000000-0005-0000-0000-000048320000}"/>
    <cellStyle name="Normal 53 2 2 2 2 2 4 3" xfId="27970" xr:uid="{00000000-0005-0000-0000-0000426D0000}"/>
    <cellStyle name="Normal 53 2 2 2 2 2 5" xfId="7851" xr:uid="{00000000-0005-0000-0000-0000AB1E0000}"/>
    <cellStyle name="Normal 53 2 2 2 2 2 5 3" xfId="22953" xr:uid="{00000000-0005-0000-0000-0000A9590000}"/>
    <cellStyle name="Normal 53 2 2 2 2 2 7" xfId="17940" xr:uid="{00000000-0005-0000-0000-000014460000}"/>
    <cellStyle name="Normal 53 2 2 2 2 3" xfId="3633" xr:uid="{00000000-0005-0000-0000-0000310E0000}"/>
    <cellStyle name="Normal 53 2 2 2 2 3 2" xfId="13707" xr:uid="{00000000-0005-0000-0000-00008B350000}"/>
    <cellStyle name="Normal 53 2 2 2 2 3 2 3" xfId="28805" xr:uid="{00000000-0005-0000-0000-000085700000}"/>
    <cellStyle name="Normal 53 2 2 2 2 3 3" xfId="8687" xr:uid="{00000000-0005-0000-0000-0000EF210000}"/>
    <cellStyle name="Normal 53 2 2 2 2 3 3 3" xfId="23788" xr:uid="{00000000-0005-0000-0000-0000EC5C0000}"/>
    <cellStyle name="Normal 53 2 2 2 2 3 5" xfId="18775" xr:uid="{00000000-0005-0000-0000-000057490000}"/>
    <cellStyle name="Normal 53 2 2 2 2 4" xfId="5326" xr:uid="{00000000-0005-0000-0000-0000CE140000}"/>
    <cellStyle name="Normal 53 2 2 2 2 4 2" xfId="15378" xr:uid="{00000000-0005-0000-0000-0000123C0000}"/>
    <cellStyle name="Normal 53 2 2 2 2 4 2 3" xfId="30476" xr:uid="{00000000-0005-0000-0000-00000C770000}"/>
    <cellStyle name="Normal 53 2 2 2 2 4 3" xfId="10358" xr:uid="{00000000-0005-0000-0000-000076280000}"/>
    <cellStyle name="Normal 53 2 2 2 2 4 3 3" xfId="25459" xr:uid="{00000000-0005-0000-0000-000073630000}"/>
    <cellStyle name="Normal 53 2 2 2 2 4 5" xfId="20446" xr:uid="{00000000-0005-0000-0000-0000DE4F0000}"/>
    <cellStyle name="Normal 53 2 2 2 2 5" xfId="12036" xr:uid="{00000000-0005-0000-0000-0000042F0000}"/>
    <cellStyle name="Normal 53 2 2 2 2 5 3" xfId="27134" xr:uid="{00000000-0005-0000-0000-0000FE690000}"/>
    <cellStyle name="Normal 53 2 2 2 2 6" xfId="7015" xr:uid="{00000000-0005-0000-0000-0000671B0000}"/>
    <cellStyle name="Normal 53 2 2 2 2 6 3" xfId="22117" xr:uid="{00000000-0005-0000-0000-000065560000}"/>
    <cellStyle name="Normal 53 2 2 2 2 8" xfId="17104" xr:uid="{00000000-0005-0000-0000-0000D0420000}"/>
    <cellStyle name="Normal 53 2 2 2 3" xfId="2362" xr:uid="{00000000-0005-0000-0000-00003A090000}"/>
    <cellStyle name="Normal 53 2 2 2 3 2" xfId="4052" xr:uid="{00000000-0005-0000-0000-0000D40F0000}"/>
    <cellStyle name="Normal 53 2 2 2 3 2 2" xfId="14125" xr:uid="{00000000-0005-0000-0000-00002D370000}"/>
    <cellStyle name="Normal 53 2 2 2 3 2 2 3" xfId="29223" xr:uid="{00000000-0005-0000-0000-000027720000}"/>
    <cellStyle name="Normal 53 2 2 2 3 2 3" xfId="9105" xr:uid="{00000000-0005-0000-0000-000091230000}"/>
    <cellStyle name="Normal 53 2 2 2 3 2 3 3" xfId="24206" xr:uid="{00000000-0005-0000-0000-00008E5E0000}"/>
    <cellStyle name="Normal 53 2 2 2 3 2 5" xfId="19193" xr:uid="{00000000-0005-0000-0000-0000F94A0000}"/>
    <cellStyle name="Normal 53 2 2 2 3 3" xfId="5744" xr:uid="{00000000-0005-0000-0000-000070160000}"/>
    <cellStyle name="Normal 53 2 2 2 3 3 2" xfId="15796" xr:uid="{00000000-0005-0000-0000-0000B43D0000}"/>
    <cellStyle name="Normal 53 2 2 2 3 3 3" xfId="10776" xr:uid="{00000000-0005-0000-0000-0000182A0000}"/>
    <cellStyle name="Normal 53 2 2 2 3 3 3 3" xfId="25877" xr:uid="{00000000-0005-0000-0000-000015650000}"/>
    <cellStyle name="Normal 53 2 2 2 3 3 5" xfId="20864" xr:uid="{00000000-0005-0000-0000-000080510000}"/>
    <cellStyle name="Normal 53 2 2 2 3 4" xfId="12454" xr:uid="{00000000-0005-0000-0000-0000A6300000}"/>
    <cellStyle name="Normal 53 2 2 2 3 4 3" xfId="27552" xr:uid="{00000000-0005-0000-0000-0000A06B0000}"/>
    <cellStyle name="Normal 53 2 2 2 3 5" xfId="7433" xr:uid="{00000000-0005-0000-0000-0000091D0000}"/>
    <cellStyle name="Normal 53 2 2 2 3 5 3" xfId="22535" xr:uid="{00000000-0005-0000-0000-000007580000}"/>
    <cellStyle name="Normal 53 2 2 2 3 7" xfId="17522" xr:uid="{00000000-0005-0000-0000-000072440000}"/>
    <cellStyle name="Normal 53 2 2 2 4" xfId="3215" xr:uid="{00000000-0005-0000-0000-00008F0C0000}"/>
    <cellStyle name="Normal 53 2 2 2 4 2" xfId="13289" xr:uid="{00000000-0005-0000-0000-0000E9330000}"/>
    <cellStyle name="Normal 53 2 2 2 4 2 3" xfId="28387" xr:uid="{00000000-0005-0000-0000-0000E36E0000}"/>
    <cellStyle name="Normal 53 2 2 2 4 3" xfId="8269" xr:uid="{00000000-0005-0000-0000-00004D200000}"/>
    <cellStyle name="Normal 53 2 2 2 4 3 3" xfId="23370" xr:uid="{00000000-0005-0000-0000-00004A5B0000}"/>
    <cellStyle name="Normal 53 2 2 2 4 5" xfId="18357" xr:uid="{00000000-0005-0000-0000-0000B5470000}"/>
    <cellStyle name="Normal 53 2 2 2 5" xfId="4908" xr:uid="{00000000-0005-0000-0000-00002C130000}"/>
    <cellStyle name="Normal 53 2 2 2 5 2" xfId="14960" xr:uid="{00000000-0005-0000-0000-0000703A0000}"/>
    <cellStyle name="Normal 53 2 2 2 5 2 3" xfId="30058" xr:uid="{00000000-0005-0000-0000-00006A750000}"/>
    <cellStyle name="Normal 53 2 2 2 5 3" xfId="9940" xr:uid="{00000000-0005-0000-0000-0000D4260000}"/>
    <cellStyle name="Normal 53 2 2 2 5 3 3" xfId="25041" xr:uid="{00000000-0005-0000-0000-0000D1610000}"/>
    <cellStyle name="Normal 53 2 2 2 5 5" xfId="20028" xr:uid="{00000000-0005-0000-0000-00003C4E0000}"/>
    <cellStyle name="Normal 53 2 2 2 6" xfId="11618" xr:uid="{00000000-0005-0000-0000-0000622D0000}"/>
    <cellStyle name="Normal 53 2 2 2 6 3" xfId="26716" xr:uid="{00000000-0005-0000-0000-00005C680000}"/>
    <cellStyle name="Normal 53 2 2 2 7" xfId="6597" xr:uid="{00000000-0005-0000-0000-0000C5190000}"/>
    <cellStyle name="Normal 53 2 2 2 7 3" xfId="21699" xr:uid="{00000000-0005-0000-0000-0000C3540000}"/>
    <cellStyle name="Normal 53 2 2 2 9" xfId="16686" xr:uid="{00000000-0005-0000-0000-00002E410000}"/>
    <cellStyle name="Normal 53 2 2 3" xfId="1733" xr:uid="{00000000-0005-0000-0000-0000C5060000}"/>
    <cellStyle name="Normal 53 2 2 3 2" xfId="2572" xr:uid="{00000000-0005-0000-0000-00000C0A0000}"/>
    <cellStyle name="Normal 53 2 2 3 2 2" xfId="4262" xr:uid="{00000000-0005-0000-0000-0000A6100000}"/>
    <cellStyle name="Normal 53 2 2 3 2 2 2" xfId="14335" xr:uid="{00000000-0005-0000-0000-0000FF370000}"/>
    <cellStyle name="Normal 53 2 2 3 2 2 2 3" xfId="29433" xr:uid="{00000000-0005-0000-0000-0000F9720000}"/>
    <cellStyle name="Normal 53 2 2 3 2 2 3" xfId="9315" xr:uid="{00000000-0005-0000-0000-000063240000}"/>
    <cellStyle name="Normal 53 2 2 3 2 2 3 3" xfId="24416" xr:uid="{00000000-0005-0000-0000-0000605F0000}"/>
    <cellStyle name="Normal 53 2 2 3 2 2 5" xfId="19403" xr:uid="{00000000-0005-0000-0000-0000CB4B0000}"/>
    <cellStyle name="Normal 53 2 2 3 2 3" xfId="5954" xr:uid="{00000000-0005-0000-0000-000042170000}"/>
    <cellStyle name="Normal 53 2 2 3 2 3 2" xfId="16006" xr:uid="{00000000-0005-0000-0000-0000863E0000}"/>
    <cellStyle name="Normal 53 2 2 3 2 3 3" xfId="10986" xr:uid="{00000000-0005-0000-0000-0000EA2A0000}"/>
    <cellStyle name="Normal 53 2 2 3 2 3 3 3" xfId="26087" xr:uid="{00000000-0005-0000-0000-0000E7650000}"/>
    <cellStyle name="Normal 53 2 2 3 2 3 5" xfId="21074" xr:uid="{00000000-0005-0000-0000-000052520000}"/>
    <cellStyle name="Normal 53 2 2 3 2 4" xfId="12664" xr:uid="{00000000-0005-0000-0000-000078310000}"/>
    <cellStyle name="Normal 53 2 2 3 2 4 3" xfId="27762" xr:uid="{00000000-0005-0000-0000-0000726C0000}"/>
    <cellStyle name="Normal 53 2 2 3 2 5" xfId="7643" xr:uid="{00000000-0005-0000-0000-0000DB1D0000}"/>
    <cellStyle name="Normal 53 2 2 3 2 5 3" xfId="22745" xr:uid="{00000000-0005-0000-0000-0000D9580000}"/>
    <cellStyle name="Normal 53 2 2 3 2 7" xfId="17732" xr:uid="{00000000-0005-0000-0000-000044450000}"/>
    <cellStyle name="Normal 53 2 2 3 3" xfId="3425" xr:uid="{00000000-0005-0000-0000-0000610D0000}"/>
    <cellStyle name="Normal 53 2 2 3 3 2" xfId="13499" xr:uid="{00000000-0005-0000-0000-0000BB340000}"/>
    <cellStyle name="Normal 53 2 2 3 3 2 3" xfId="28597" xr:uid="{00000000-0005-0000-0000-0000B56F0000}"/>
    <cellStyle name="Normal 53 2 2 3 3 3" xfId="8479" xr:uid="{00000000-0005-0000-0000-00001F210000}"/>
    <cellStyle name="Normal 53 2 2 3 3 3 3" xfId="23580" xr:uid="{00000000-0005-0000-0000-00001C5C0000}"/>
    <cellStyle name="Normal 53 2 2 3 3 5" xfId="18567" xr:uid="{00000000-0005-0000-0000-000087480000}"/>
    <cellStyle name="Normal 53 2 2 3 4" xfId="5118" xr:uid="{00000000-0005-0000-0000-0000FE130000}"/>
    <cellStyle name="Normal 53 2 2 3 4 2" xfId="15170" xr:uid="{00000000-0005-0000-0000-0000423B0000}"/>
    <cellStyle name="Normal 53 2 2 3 4 2 3" xfId="30268" xr:uid="{00000000-0005-0000-0000-00003C760000}"/>
    <cellStyle name="Normal 53 2 2 3 4 3" xfId="10150" xr:uid="{00000000-0005-0000-0000-0000A6270000}"/>
    <cellStyle name="Normal 53 2 2 3 4 3 3" xfId="25251" xr:uid="{00000000-0005-0000-0000-0000A3620000}"/>
    <cellStyle name="Normal 53 2 2 3 4 5" xfId="20238" xr:uid="{00000000-0005-0000-0000-00000E4F0000}"/>
    <cellStyle name="Normal 53 2 2 3 5" xfId="11828" xr:uid="{00000000-0005-0000-0000-0000342E0000}"/>
    <cellStyle name="Normal 53 2 2 3 5 3" xfId="26926" xr:uid="{00000000-0005-0000-0000-00002E690000}"/>
    <cellStyle name="Normal 53 2 2 3 6" xfId="6807" xr:uid="{00000000-0005-0000-0000-0000971A0000}"/>
    <cellStyle name="Normal 53 2 2 3 6 3" xfId="21909" xr:uid="{00000000-0005-0000-0000-000095550000}"/>
    <cellStyle name="Normal 53 2 2 3 8" xfId="16896" xr:uid="{00000000-0005-0000-0000-000000420000}"/>
    <cellStyle name="Normal 53 2 2 4" xfId="2154" xr:uid="{00000000-0005-0000-0000-00006A080000}"/>
    <cellStyle name="Normal 53 2 2 4 2" xfId="3844" xr:uid="{00000000-0005-0000-0000-0000040F0000}"/>
    <cellStyle name="Normal 53 2 2 4 2 2" xfId="13917" xr:uid="{00000000-0005-0000-0000-00005D360000}"/>
    <cellStyle name="Normal 53 2 2 4 2 2 3" xfId="29015" xr:uid="{00000000-0005-0000-0000-000057710000}"/>
    <cellStyle name="Normal 53 2 2 4 2 3" xfId="8897" xr:uid="{00000000-0005-0000-0000-0000C1220000}"/>
    <cellStyle name="Normal 53 2 2 4 2 3 3" xfId="23998" xr:uid="{00000000-0005-0000-0000-0000BE5D0000}"/>
    <cellStyle name="Normal 53 2 2 4 2 5" xfId="18985" xr:uid="{00000000-0005-0000-0000-0000294A0000}"/>
    <cellStyle name="Normal 53 2 2 4 3" xfId="5536" xr:uid="{00000000-0005-0000-0000-0000A0150000}"/>
    <cellStyle name="Normal 53 2 2 4 3 2" xfId="15588" xr:uid="{00000000-0005-0000-0000-0000E43C0000}"/>
    <cellStyle name="Normal 53 2 2 4 3 2 3" xfId="30686" xr:uid="{00000000-0005-0000-0000-0000DE770000}"/>
    <cellStyle name="Normal 53 2 2 4 3 3" xfId="10568" xr:uid="{00000000-0005-0000-0000-000048290000}"/>
    <cellStyle name="Normal 53 2 2 4 3 3 3" xfId="25669" xr:uid="{00000000-0005-0000-0000-000045640000}"/>
    <cellStyle name="Normal 53 2 2 4 3 5" xfId="20656" xr:uid="{00000000-0005-0000-0000-0000B0500000}"/>
    <cellStyle name="Normal 53 2 2 4 4" xfId="12246" xr:uid="{00000000-0005-0000-0000-0000D62F0000}"/>
    <cellStyle name="Normal 53 2 2 4 4 3" xfId="27344" xr:uid="{00000000-0005-0000-0000-0000D06A0000}"/>
    <cellStyle name="Normal 53 2 2 4 5" xfId="7225" xr:uid="{00000000-0005-0000-0000-0000391C0000}"/>
    <cellStyle name="Normal 53 2 2 4 5 3" xfId="22327" xr:uid="{00000000-0005-0000-0000-000037570000}"/>
    <cellStyle name="Normal 53 2 2 4 7" xfId="17314" xr:uid="{00000000-0005-0000-0000-0000A2430000}"/>
    <cellStyle name="Normal 53 2 2 5" xfId="3007" xr:uid="{00000000-0005-0000-0000-0000BF0B0000}"/>
    <cellStyle name="Normal 53 2 2 5 2" xfId="13081" xr:uid="{00000000-0005-0000-0000-000019330000}"/>
    <cellStyle name="Normal 53 2 2 5 2 3" xfId="28179" xr:uid="{00000000-0005-0000-0000-0000136E0000}"/>
    <cellStyle name="Normal 53 2 2 5 3" xfId="8061" xr:uid="{00000000-0005-0000-0000-00007D1F0000}"/>
    <cellStyle name="Normal 53 2 2 5 3 3" xfId="23162" xr:uid="{00000000-0005-0000-0000-00007A5A0000}"/>
    <cellStyle name="Normal 53 2 2 5 5" xfId="18149" xr:uid="{00000000-0005-0000-0000-0000E5460000}"/>
    <cellStyle name="Normal 53 2 2 6" xfId="4700" xr:uid="{00000000-0005-0000-0000-00005C120000}"/>
    <cellStyle name="Normal 53 2 2 6 2" xfId="14752" xr:uid="{00000000-0005-0000-0000-0000A0390000}"/>
    <cellStyle name="Normal 53 2 2 6 2 3" xfId="29850" xr:uid="{00000000-0005-0000-0000-00009A740000}"/>
    <cellStyle name="Normal 53 2 2 6 3" xfId="9732" xr:uid="{00000000-0005-0000-0000-000004260000}"/>
    <cellStyle name="Normal 53 2 2 6 3 3" xfId="24833" xr:uid="{00000000-0005-0000-0000-000001610000}"/>
    <cellStyle name="Normal 53 2 2 6 5" xfId="19820" xr:uid="{00000000-0005-0000-0000-00006C4D0000}"/>
    <cellStyle name="Normal 53 2 2 7" xfId="11410" xr:uid="{00000000-0005-0000-0000-0000922C0000}"/>
    <cellStyle name="Normal 53 2 2 7 3" xfId="26508" xr:uid="{00000000-0005-0000-0000-00008C670000}"/>
    <cellStyle name="Normal 53 2 2 8" xfId="6389" xr:uid="{00000000-0005-0000-0000-0000F5180000}"/>
    <cellStyle name="Normal 53 2 2 8 3" xfId="21491" xr:uid="{00000000-0005-0000-0000-0000F3530000}"/>
    <cellStyle name="Normal 53 2 3" xfId="1416" xr:uid="{00000000-0005-0000-0000-000088050000}"/>
    <cellStyle name="Normal 53 2 3 2" xfId="1837" xr:uid="{00000000-0005-0000-0000-00002D070000}"/>
    <cellStyle name="Normal 53 2 3 2 2" xfId="2676" xr:uid="{00000000-0005-0000-0000-0000740A0000}"/>
    <cellStyle name="Normal 53 2 3 2 2 2" xfId="4366" xr:uid="{00000000-0005-0000-0000-00000E110000}"/>
    <cellStyle name="Normal 53 2 3 2 2 2 2" xfId="14439" xr:uid="{00000000-0005-0000-0000-000067380000}"/>
    <cellStyle name="Normal 53 2 3 2 2 2 2 3" xfId="29537" xr:uid="{00000000-0005-0000-0000-000061730000}"/>
    <cellStyle name="Normal 53 2 3 2 2 2 3" xfId="9419" xr:uid="{00000000-0005-0000-0000-0000CB240000}"/>
    <cellStyle name="Normal 53 2 3 2 2 2 3 3" xfId="24520" xr:uid="{00000000-0005-0000-0000-0000C85F0000}"/>
    <cellStyle name="Normal 53 2 3 2 2 2 5" xfId="19507" xr:uid="{00000000-0005-0000-0000-0000334C0000}"/>
    <cellStyle name="Normal 53 2 3 2 2 3" xfId="6058" xr:uid="{00000000-0005-0000-0000-0000AA170000}"/>
    <cellStyle name="Normal 53 2 3 2 2 3 2" xfId="16110" xr:uid="{00000000-0005-0000-0000-0000EE3E0000}"/>
    <cellStyle name="Normal 53 2 3 2 2 3 3" xfId="11090" xr:uid="{00000000-0005-0000-0000-0000522B0000}"/>
    <cellStyle name="Normal 53 2 3 2 2 3 3 3" xfId="26191" xr:uid="{00000000-0005-0000-0000-00004F660000}"/>
    <cellStyle name="Normal 53 2 3 2 2 3 5" xfId="21178" xr:uid="{00000000-0005-0000-0000-0000BA520000}"/>
    <cellStyle name="Normal 53 2 3 2 2 4" xfId="12768" xr:uid="{00000000-0005-0000-0000-0000E0310000}"/>
    <cellStyle name="Normal 53 2 3 2 2 4 3" xfId="27866" xr:uid="{00000000-0005-0000-0000-0000DA6C0000}"/>
    <cellStyle name="Normal 53 2 3 2 2 5" xfId="7747" xr:uid="{00000000-0005-0000-0000-0000431E0000}"/>
    <cellStyle name="Normal 53 2 3 2 2 5 3" xfId="22849" xr:uid="{00000000-0005-0000-0000-000041590000}"/>
    <cellStyle name="Normal 53 2 3 2 2 7" xfId="17836" xr:uid="{00000000-0005-0000-0000-0000AC450000}"/>
    <cellStyle name="Normal 53 2 3 2 3" xfId="3529" xr:uid="{00000000-0005-0000-0000-0000C90D0000}"/>
    <cellStyle name="Normal 53 2 3 2 3 2" xfId="13603" xr:uid="{00000000-0005-0000-0000-000023350000}"/>
    <cellStyle name="Normal 53 2 3 2 3 2 3" xfId="28701" xr:uid="{00000000-0005-0000-0000-00001D700000}"/>
    <cellStyle name="Normal 53 2 3 2 3 3" xfId="8583" xr:uid="{00000000-0005-0000-0000-000087210000}"/>
    <cellStyle name="Normal 53 2 3 2 3 3 3" xfId="23684" xr:uid="{00000000-0005-0000-0000-0000845C0000}"/>
    <cellStyle name="Normal 53 2 3 2 3 5" xfId="18671" xr:uid="{00000000-0005-0000-0000-0000EF480000}"/>
    <cellStyle name="Normal 53 2 3 2 4" xfId="5222" xr:uid="{00000000-0005-0000-0000-000066140000}"/>
    <cellStyle name="Normal 53 2 3 2 4 2" xfId="15274" xr:uid="{00000000-0005-0000-0000-0000AA3B0000}"/>
    <cellStyle name="Normal 53 2 3 2 4 2 3" xfId="30372" xr:uid="{00000000-0005-0000-0000-0000A4760000}"/>
    <cellStyle name="Normal 53 2 3 2 4 3" xfId="10254" xr:uid="{00000000-0005-0000-0000-00000E280000}"/>
    <cellStyle name="Normal 53 2 3 2 4 3 3" xfId="25355" xr:uid="{00000000-0005-0000-0000-00000B630000}"/>
    <cellStyle name="Normal 53 2 3 2 4 5" xfId="20342" xr:uid="{00000000-0005-0000-0000-0000764F0000}"/>
    <cellStyle name="Normal 53 2 3 2 5" xfId="11932" xr:uid="{00000000-0005-0000-0000-00009C2E0000}"/>
    <cellStyle name="Normal 53 2 3 2 5 3" xfId="27030" xr:uid="{00000000-0005-0000-0000-000096690000}"/>
    <cellStyle name="Normal 53 2 3 2 6" xfId="6911" xr:uid="{00000000-0005-0000-0000-0000FF1A0000}"/>
    <cellStyle name="Normal 53 2 3 2 6 3" xfId="22013" xr:uid="{00000000-0005-0000-0000-0000FD550000}"/>
    <cellStyle name="Normal 53 2 3 2 8" xfId="17000" xr:uid="{00000000-0005-0000-0000-000068420000}"/>
    <cellStyle name="Normal 53 2 3 3" xfId="2258" xr:uid="{00000000-0005-0000-0000-0000D2080000}"/>
    <cellStyle name="Normal 53 2 3 3 2" xfId="3948" xr:uid="{00000000-0005-0000-0000-00006C0F0000}"/>
    <cellStyle name="Normal 53 2 3 3 2 2" xfId="14021" xr:uid="{00000000-0005-0000-0000-0000C5360000}"/>
    <cellStyle name="Normal 53 2 3 3 2 2 3" xfId="29119" xr:uid="{00000000-0005-0000-0000-0000BF710000}"/>
    <cellStyle name="Normal 53 2 3 3 2 3" xfId="9001" xr:uid="{00000000-0005-0000-0000-000029230000}"/>
    <cellStyle name="Normal 53 2 3 3 2 3 3" xfId="24102" xr:uid="{00000000-0005-0000-0000-0000265E0000}"/>
    <cellStyle name="Normal 53 2 3 3 2 5" xfId="19089" xr:uid="{00000000-0005-0000-0000-0000914A0000}"/>
    <cellStyle name="Normal 53 2 3 3 3" xfId="5640" xr:uid="{00000000-0005-0000-0000-000008160000}"/>
    <cellStyle name="Normal 53 2 3 3 3 2" xfId="15692" xr:uid="{00000000-0005-0000-0000-00004C3D0000}"/>
    <cellStyle name="Normal 53 2 3 3 3 3" xfId="10672" xr:uid="{00000000-0005-0000-0000-0000B0290000}"/>
    <cellStyle name="Normal 53 2 3 3 3 3 3" xfId="25773" xr:uid="{00000000-0005-0000-0000-0000AD640000}"/>
    <cellStyle name="Normal 53 2 3 3 3 5" xfId="20760" xr:uid="{00000000-0005-0000-0000-000018510000}"/>
    <cellStyle name="Normal 53 2 3 3 4" xfId="12350" xr:uid="{00000000-0005-0000-0000-00003E300000}"/>
    <cellStyle name="Normal 53 2 3 3 4 3" xfId="27448" xr:uid="{00000000-0005-0000-0000-0000386B0000}"/>
    <cellStyle name="Normal 53 2 3 3 5" xfId="7329" xr:uid="{00000000-0005-0000-0000-0000A11C0000}"/>
    <cellStyle name="Normal 53 2 3 3 5 3" xfId="22431" xr:uid="{00000000-0005-0000-0000-00009F570000}"/>
    <cellStyle name="Normal 53 2 3 3 7" xfId="17418" xr:uid="{00000000-0005-0000-0000-00000A440000}"/>
    <cellStyle name="Normal 53 2 3 4" xfId="3111" xr:uid="{00000000-0005-0000-0000-0000270C0000}"/>
    <cellStyle name="Normal 53 2 3 4 2" xfId="13185" xr:uid="{00000000-0005-0000-0000-000081330000}"/>
    <cellStyle name="Normal 53 2 3 4 2 3" xfId="28283" xr:uid="{00000000-0005-0000-0000-00007B6E0000}"/>
    <cellStyle name="Normal 53 2 3 4 3" xfId="8165" xr:uid="{00000000-0005-0000-0000-0000E51F0000}"/>
    <cellStyle name="Normal 53 2 3 4 3 3" xfId="23266" xr:uid="{00000000-0005-0000-0000-0000E25A0000}"/>
    <cellStyle name="Normal 53 2 3 4 5" xfId="18253" xr:uid="{00000000-0005-0000-0000-00004D470000}"/>
    <cellStyle name="Normal 53 2 3 5" xfId="4804" xr:uid="{00000000-0005-0000-0000-0000C4120000}"/>
    <cellStyle name="Normal 53 2 3 5 2" xfId="14856" xr:uid="{00000000-0005-0000-0000-0000083A0000}"/>
    <cellStyle name="Normal 53 2 3 5 2 3" xfId="29954" xr:uid="{00000000-0005-0000-0000-000002750000}"/>
    <cellStyle name="Normal 53 2 3 5 3" xfId="9836" xr:uid="{00000000-0005-0000-0000-00006C260000}"/>
    <cellStyle name="Normal 53 2 3 5 3 3" xfId="24937" xr:uid="{00000000-0005-0000-0000-000069610000}"/>
    <cellStyle name="Normal 53 2 3 5 5" xfId="19924" xr:uid="{00000000-0005-0000-0000-0000D44D0000}"/>
    <cellStyle name="Normal 53 2 3 6" xfId="11514" xr:uid="{00000000-0005-0000-0000-0000FA2C0000}"/>
    <cellStyle name="Normal 53 2 3 6 3" xfId="26612" xr:uid="{00000000-0005-0000-0000-0000F4670000}"/>
    <cellStyle name="Normal 53 2 3 7" xfId="6493" xr:uid="{00000000-0005-0000-0000-00005D190000}"/>
    <cellStyle name="Normal 53 2 3 7 3" xfId="21595" xr:uid="{00000000-0005-0000-0000-00005B540000}"/>
    <cellStyle name="Normal 53 2 3 9" xfId="16582" xr:uid="{00000000-0005-0000-0000-0000C6400000}"/>
    <cellStyle name="Normal 53 2 4" xfId="1629" xr:uid="{00000000-0005-0000-0000-00005D060000}"/>
    <cellStyle name="Normal 53 2 4 2" xfId="2468" xr:uid="{00000000-0005-0000-0000-0000A4090000}"/>
    <cellStyle name="Normal 53 2 4 2 2" xfId="4158" xr:uid="{00000000-0005-0000-0000-00003E100000}"/>
    <cellStyle name="Normal 53 2 4 2 2 2" xfId="14231" xr:uid="{00000000-0005-0000-0000-000097370000}"/>
    <cellStyle name="Normal 53 2 4 2 2 2 3" xfId="29329" xr:uid="{00000000-0005-0000-0000-000091720000}"/>
    <cellStyle name="Normal 53 2 4 2 2 3" xfId="9211" xr:uid="{00000000-0005-0000-0000-0000FB230000}"/>
    <cellStyle name="Normal 53 2 4 2 2 3 3" xfId="24312" xr:uid="{00000000-0005-0000-0000-0000F85E0000}"/>
    <cellStyle name="Normal 53 2 4 2 2 5" xfId="19299" xr:uid="{00000000-0005-0000-0000-0000634B0000}"/>
    <cellStyle name="Normal 53 2 4 2 3" xfId="5850" xr:uid="{00000000-0005-0000-0000-0000DA160000}"/>
    <cellStyle name="Normal 53 2 4 2 3 2" xfId="15902" xr:uid="{00000000-0005-0000-0000-00001E3E0000}"/>
    <cellStyle name="Normal 53 2 4 2 3 3" xfId="10882" xr:uid="{00000000-0005-0000-0000-0000822A0000}"/>
    <cellStyle name="Normal 53 2 4 2 3 3 3" xfId="25983" xr:uid="{00000000-0005-0000-0000-00007F650000}"/>
    <cellStyle name="Normal 53 2 4 2 3 5" xfId="20970" xr:uid="{00000000-0005-0000-0000-0000EA510000}"/>
    <cellStyle name="Normal 53 2 4 2 4" xfId="12560" xr:uid="{00000000-0005-0000-0000-000010310000}"/>
    <cellStyle name="Normal 53 2 4 2 4 3" xfId="27658" xr:uid="{00000000-0005-0000-0000-00000A6C0000}"/>
    <cellStyle name="Normal 53 2 4 2 5" xfId="7539" xr:uid="{00000000-0005-0000-0000-0000731D0000}"/>
    <cellStyle name="Normal 53 2 4 2 5 3" xfId="22641" xr:uid="{00000000-0005-0000-0000-000071580000}"/>
    <cellStyle name="Normal 53 2 4 2 7" xfId="17628" xr:uid="{00000000-0005-0000-0000-0000DC440000}"/>
    <cellStyle name="Normal 53 2 4 3" xfId="3321" xr:uid="{00000000-0005-0000-0000-0000F90C0000}"/>
    <cellStyle name="Normal 53 2 4 3 2" xfId="13395" xr:uid="{00000000-0005-0000-0000-000053340000}"/>
    <cellStyle name="Normal 53 2 4 3 2 3" xfId="28493" xr:uid="{00000000-0005-0000-0000-00004D6F0000}"/>
    <cellStyle name="Normal 53 2 4 3 3" xfId="8375" xr:uid="{00000000-0005-0000-0000-0000B7200000}"/>
    <cellStyle name="Normal 53 2 4 3 3 3" xfId="23476" xr:uid="{00000000-0005-0000-0000-0000B45B0000}"/>
    <cellStyle name="Normal 53 2 4 3 5" xfId="18463" xr:uid="{00000000-0005-0000-0000-00001F480000}"/>
    <cellStyle name="Normal 53 2 4 4" xfId="5014" xr:uid="{00000000-0005-0000-0000-000096130000}"/>
    <cellStyle name="Normal 53 2 4 4 2" xfId="15066" xr:uid="{00000000-0005-0000-0000-0000DA3A0000}"/>
    <cellStyle name="Normal 53 2 4 4 2 3" xfId="30164" xr:uid="{00000000-0005-0000-0000-0000D4750000}"/>
    <cellStyle name="Normal 53 2 4 4 3" xfId="10046" xr:uid="{00000000-0005-0000-0000-00003E270000}"/>
    <cellStyle name="Normal 53 2 4 4 3 3" xfId="25147" xr:uid="{00000000-0005-0000-0000-00003B620000}"/>
    <cellStyle name="Normal 53 2 4 4 5" xfId="20134" xr:uid="{00000000-0005-0000-0000-0000A64E0000}"/>
    <cellStyle name="Normal 53 2 4 5" xfId="11724" xr:uid="{00000000-0005-0000-0000-0000CC2D0000}"/>
    <cellStyle name="Normal 53 2 4 5 3" xfId="26822" xr:uid="{00000000-0005-0000-0000-0000C6680000}"/>
    <cellStyle name="Normal 53 2 4 6" xfId="6703" xr:uid="{00000000-0005-0000-0000-00002F1A0000}"/>
    <cellStyle name="Normal 53 2 4 6 3" xfId="21805" xr:uid="{00000000-0005-0000-0000-00002D550000}"/>
    <cellStyle name="Normal 53 2 4 8" xfId="16792" xr:uid="{00000000-0005-0000-0000-000098410000}"/>
    <cellStyle name="Normal 53 2 5" xfId="2050" xr:uid="{00000000-0005-0000-0000-000002080000}"/>
    <cellStyle name="Normal 53 2 5 2" xfId="3740" xr:uid="{00000000-0005-0000-0000-00009C0E0000}"/>
    <cellStyle name="Normal 53 2 5 2 2" xfId="13813" xr:uid="{00000000-0005-0000-0000-0000F5350000}"/>
    <cellStyle name="Normal 53 2 5 2 2 3" xfId="28911" xr:uid="{00000000-0005-0000-0000-0000EF700000}"/>
    <cellStyle name="Normal 53 2 5 2 3" xfId="8793" xr:uid="{00000000-0005-0000-0000-000059220000}"/>
    <cellStyle name="Normal 53 2 5 2 3 3" xfId="23894" xr:uid="{00000000-0005-0000-0000-0000565D0000}"/>
    <cellStyle name="Normal 53 2 5 2 5" xfId="18881" xr:uid="{00000000-0005-0000-0000-0000C1490000}"/>
    <cellStyle name="Normal 53 2 5 3" xfId="5432" xr:uid="{00000000-0005-0000-0000-000038150000}"/>
    <cellStyle name="Normal 53 2 5 3 2" xfId="15484" xr:uid="{00000000-0005-0000-0000-00007C3C0000}"/>
    <cellStyle name="Normal 53 2 5 3 2 3" xfId="30582" xr:uid="{00000000-0005-0000-0000-000076770000}"/>
    <cellStyle name="Normal 53 2 5 3 3" xfId="10464" xr:uid="{00000000-0005-0000-0000-0000E0280000}"/>
    <cellStyle name="Normal 53 2 5 3 3 3" xfId="25565" xr:uid="{00000000-0005-0000-0000-0000DD630000}"/>
    <cellStyle name="Normal 53 2 5 3 5" xfId="20552" xr:uid="{00000000-0005-0000-0000-000048500000}"/>
    <cellStyle name="Normal 53 2 5 4" xfId="12142" xr:uid="{00000000-0005-0000-0000-00006E2F0000}"/>
    <cellStyle name="Normal 53 2 5 4 3" xfId="27240" xr:uid="{00000000-0005-0000-0000-0000686A0000}"/>
    <cellStyle name="Normal 53 2 5 5" xfId="7121" xr:uid="{00000000-0005-0000-0000-0000D11B0000}"/>
    <cellStyle name="Normal 53 2 5 5 3" xfId="22223" xr:uid="{00000000-0005-0000-0000-0000CF560000}"/>
    <cellStyle name="Normal 53 2 5 7" xfId="17210" xr:uid="{00000000-0005-0000-0000-00003A430000}"/>
    <cellStyle name="Normal 53 2 6" xfId="2903" xr:uid="{00000000-0005-0000-0000-0000570B0000}"/>
    <cellStyle name="Normal 53 2 6 2" xfId="12977" xr:uid="{00000000-0005-0000-0000-0000B1320000}"/>
    <cellStyle name="Normal 53 2 6 2 3" xfId="28075" xr:uid="{00000000-0005-0000-0000-0000AB6D0000}"/>
    <cellStyle name="Normal 53 2 6 3" xfId="7957" xr:uid="{00000000-0005-0000-0000-0000151F0000}"/>
    <cellStyle name="Normal 53 2 6 3 3" xfId="23058" xr:uid="{00000000-0005-0000-0000-0000125A0000}"/>
    <cellStyle name="Normal 53 2 6 5" xfId="18045" xr:uid="{00000000-0005-0000-0000-00007D460000}"/>
    <cellStyle name="Normal 53 2 7" xfId="4596" xr:uid="{00000000-0005-0000-0000-0000F4110000}"/>
    <cellStyle name="Normal 53 2 7 2" xfId="14648" xr:uid="{00000000-0005-0000-0000-000038390000}"/>
    <cellStyle name="Normal 53 2 7 2 3" xfId="29746" xr:uid="{00000000-0005-0000-0000-000032740000}"/>
    <cellStyle name="Normal 53 2 7 3" xfId="9628" xr:uid="{00000000-0005-0000-0000-00009C250000}"/>
    <cellStyle name="Normal 53 2 7 3 3" xfId="24729" xr:uid="{00000000-0005-0000-0000-000099600000}"/>
    <cellStyle name="Normal 53 2 7 5" xfId="19716" xr:uid="{00000000-0005-0000-0000-0000044D0000}"/>
    <cellStyle name="Normal 53 2 8" xfId="11306" xr:uid="{00000000-0005-0000-0000-00002A2C0000}"/>
    <cellStyle name="Normal 53 2 8 3" xfId="26404" xr:uid="{00000000-0005-0000-0000-000024670000}"/>
    <cellStyle name="Normal 53 2 9" xfId="6285" xr:uid="{00000000-0005-0000-0000-00008D180000}"/>
    <cellStyle name="Normal 53 2 9 3" xfId="21387" xr:uid="{00000000-0005-0000-0000-00008B530000}"/>
    <cellStyle name="Normal 53 3" xfId="1249" xr:uid="{00000000-0005-0000-0000-0000E1040000}"/>
    <cellStyle name="Normal 53 3 10" xfId="16426" xr:uid="{00000000-0005-0000-0000-00002A400000}"/>
    <cellStyle name="Normal 53 3 2" xfId="1468" xr:uid="{00000000-0005-0000-0000-0000BC050000}"/>
    <cellStyle name="Normal 53 3 2 2" xfId="1889" xr:uid="{00000000-0005-0000-0000-000061070000}"/>
    <cellStyle name="Normal 53 3 2 2 2" xfId="2728" xr:uid="{00000000-0005-0000-0000-0000A80A0000}"/>
    <cellStyle name="Normal 53 3 2 2 2 2" xfId="4418" xr:uid="{00000000-0005-0000-0000-000042110000}"/>
    <cellStyle name="Normal 53 3 2 2 2 2 2" xfId="14491" xr:uid="{00000000-0005-0000-0000-00009B380000}"/>
    <cellStyle name="Normal 53 3 2 2 2 2 2 3" xfId="29589" xr:uid="{00000000-0005-0000-0000-000095730000}"/>
    <cellStyle name="Normal 53 3 2 2 2 2 3" xfId="9471" xr:uid="{00000000-0005-0000-0000-0000FF240000}"/>
    <cellStyle name="Normal 53 3 2 2 2 2 3 3" xfId="24572" xr:uid="{00000000-0005-0000-0000-0000FC5F0000}"/>
    <cellStyle name="Normal 53 3 2 2 2 2 5" xfId="19559" xr:uid="{00000000-0005-0000-0000-0000674C0000}"/>
    <cellStyle name="Normal 53 3 2 2 2 3" xfId="6110" xr:uid="{00000000-0005-0000-0000-0000DE170000}"/>
    <cellStyle name="Normal 53 3 2 2 2 3 2" xfId="16162" xr:uid="{00000000-0005-0000-0000-0000223F0000}"/>
    <cellStyle name="Normal 53 3 2 2 2 3 3" xfId="11142" xr:uid="{00000000-0005-0000-0000-0000862B0000}"/>
    <cellStyle name="Normal 53 3 2 2 2 3 3 3" xfId="26243" xr:uid="{00000000-0005-0000-0000-000083660000}"/>
    <cellStyle name="Normal 53 3 2 2 2 3 5" xfId="21230" xr:uid="{00000000-0005-0000-0000-0000EE520000}"/>
    <cellStyle name="Normal 53 3 2 2 2 4" xfId="12820" xr:uid="{00000000-0005-0000-0000-000014320000}"/>
    <cellStyle name="Normal 53 3 2 2 2 4 3" xfId="27918" xr:uid="{00000000-0005-0000-0000-00000E6D0000}"/>
    <cellStyle name="Normal 53 3 2 2 2 5" xfId="7799" xr:uid="{00000000-0005-0000-0000-0000771E0000}"/>
    <cellStyle name="Normal 53 3 2 2 2 5 3" xfId="22901" xr:uid="{00000000-0005-0000-0000-000075590000}"/>
    <cellStyle name="Normal 53 3 2 2 2 7" xfId="17888" xr:uid="{00000000-0005-0000-0000-0000E0450000}"/>
    <cellStyle name="Normal 53 3 2 2 3" xfId="3581" xr:uid="{00000000-0005-0000-0000-0000FD0D0000}"/>
    <cellStyle name="Normal 53 3 2 2 3 2" xfId="13655" xr:uid="{00000000-0005-0000-0000-000057350000}"/>
    <cellStyle name="Normal 53 3 2 2 3 2 3" xfId="28753" xr:uid="{00000000-0005-0000-0000-000051700000}"/>
    <cellStyle name="Normal 53 3 2 2 3 3" xfId="8635" xr:uid="{00000000-0005-0000-0000-0000BB210000}"/>
    <cellStyle name="Normal 53 3 2 2 3 3 3" xfId="23736" xr:uid="{00000000-0005-0000-0000-0000B85C0000}"/>
    <cellStyle name="Normal 53 3 2 2 3 5" xfId="18723" xr:uid="{00000000-0005-0000-0000-000023490000}"/>
    <cellStyle name="Normal 53 3 2 2 4" xfId="5274" xr:uid="{00000000-0005-0000-0000-00009A140000}"/>
    <cellStyle name="Normal 53 3 2 2 4 2" xfId="15326" xr:uid="{00000000-0005-0000-0000-0000DE3B0000}"/>
    <cellStyle name="Normal 53 3 2 2 4 2 3" xfId="30424" xr:uid="{00000000-0005-0000-0000-0000D8760000}"/>
    <cellStyle name="Normal 53 3 2 2 4 3" xfId="10306" xr:uid="{00000000-0005-0000-0000-000042280000}"/>
    <cellStyle name="Normal 53 3 2 2 4 3 3" xfId="25407" xr:uid="{00000000-0005-0000-0000-00003F630000}"/>
    <cellStyle name="Normal 53 3 2 2 4 5" xfId="20394" xr:uid="{00000000-0005-0000-0000-0000AA4F0000}"/>
    <cellStyle name="Normal 53 3 2 2 5" xfId="11984" xr:uid="{00000000-0005-0000-0000-0000D02E0000}"/>
    <cellStyle name="Normal 53 3 2 2 5 3" xfId="27082" xr:uid="{00000000-0005-0000-0000-0000CA690000}"/>
    <cellStyle name="Normal 53 3 2 2 6" xfId="6963" xr:uid="{00000000-0005-0000-0000-0000331B0000}"/>
    <cellStyle name="Normal 53 3 2 2 6 3" xfId="22065" xr:uid="{00000000-0005-0000-0000-000031560000}"/>
    <cellStyle name="Normal 53 3 2 2 8" xfId="17052" xr:uid="{00000000-0005-0000-0000-00009C420000}"/>
    <cellStyle name="Normal 53 3 2 3" xfId="2310" xr:uid="{00000000-0005-0000-0000-000006090000}"/>
    <cellStyle name="Normal 53 3 2 3 2" xfId="4000" xr:uid="{00000000-0005-0000-0000-0000A00F0000}"/>
    <cellStyle name="Normal 53 3 2 3 2 2" xfId="14073" xr:uid="{00000000-0005-0000-0000-0000F9360000}"/>
    <cellStyle name="Normal 53 3 2 3 2 2 3" xfId="29171" xr:uid="{00000000-0005-0000-0000-0000F3710000}"/>
    <cellStyle name="Normal 53 3 2 3 2 3" xfId="9053" xr:uid="{00000000-0005-0000-0000-00005D230000}"/>
    <cellStyle name="Normal 53 3 2 3 2 3 3" xfId="24154" xr:uid="{00000000-0005-0000-0000-00005A5E0000}"/>
    <cellStyle name="Normal 53 3 2 3 2 5" xfId="19141" xr:uid="{00000000-0005-0000-0000-0000C54A0000}"/>
    <cellStyle name="Normal 53 3 2 3 3" xfId="5692" xr:uid="{00000000-0005-0000-0000-00003C160000}"/>
    <cellStyle name="Normal 53 3 2 3 3 2" xfId="15744" xr:uid="{00000000-0005-0000-0000-0000803D0000}"/>
    <cellStyle name="Normal 53 3 2 3 3 3" xfId="10724" xr:uid="{00000000-0005-0000-0000-0000E4290000}"/>
    <cellStyle name="Normal 53 3 2 3 3 3 3" xfId="25825" xr:uid="{00000000-0005-0000-0000-0000E1640000}"/>
    <cellStyle name="Normal 53 3 2 3 3 5" xfId="20812" xr:uid="{00000000-0005-0000-0000-00004C510000}"/>
    <cellStyle name="Normal 53 3 2 3 4" xfId="12402" xr:uid="{00000000-0005-0000-0000-000072300000}"/>
    <cellStyle name="Normal 53 3 2 3 4 3" xfId="27500" xr:uid="{00000000-0005-0000-0000-00006C6B0000}"/>
    <cellStyle name="Normal 53 3 2 3 5" xfId="7381" xr:uid="{00000000-0005-0000-0000-0000D51C0000}"/>
    <cellStyle name="Normal 53 3 2 3 5 3" xfId="22483" xr:uid="{00000000-0005-0000-0000-0000D3570000}"/>
    <cellStyle name="Normal 53 3 2 3 7" xfId="17470" xr:uid="{00000000-0005-0000-0000-00003E440000}"/>
    <cellStyle name="Normal 53 3 2 4" xfId="3163" xr:uid="{00000000-0005-0000-0000-00005B0C0000}"/>
    <cellStyle name="Normal 53 3 2 4 2" xfId="13237" xr:uid="{00000000-0005-0000-0000-0000B5330000}"/>
    <cellStyle name="Normal 53 3 2 4 2 3" xfId="28335" xr:uid="{00000000-0005-0000-0000-0000AF6E0000}"/>
    <cellStyle name="Normal 53 3 2 4 3" xfId="8217" xr:uid="{00000000-0005-0000-0000-000019200000}"/>
    <cellStyle name="Normal 53 3 2 4 3 3" xfId="23318" xr:uid="{00000000-0005-0000-0000-0000165B0000}"/>
    <cellStyle name="Normal 53 3 2 4 5" xfId="18305" xr:uid="{00000000-0005-0000-0000-000081470000}"/>
    <cellStyle name="Normal 53 3 2 5" xfId="4856" xr:uid="{00000000-0005-0000-0000-0000F8120000}"/>
    <cellStyle name="Normal 53 3 2 5 2" xfId="14908" xr:uid="{00000000-0005-0000-0000-00003C3A0000}"/>
    <cellStyle name="Normal 53 3 2 5 2 3" xfId="30006" xr:uid="{00000000-0005-0000-0000-000036750000}"/>
    <cellStyle name="Normal 53 3 2 5 3" xfId="9888" xr:uid="{00000000-0005-0000-0000-0000A0260000}"/>
    <cellStyle name="Normal 53 3 2 5 3 3" xfId="24989" xr:uid="{00000000-0005-0000-0000-00009D610000}"/>
    <cellStyle name="Normal 53 3 2 5 5" xfId="19976" xr:uid="{00000000-0005-0000-0000-0000084E0000}"/>
    <cellStyle name="Normal 53 3 2 6" xfId="11566" xr:uid="{00000000-0005-0000-0000-00002E2D0000}"/>
    <cellStyle name="Normal 53 3 2 6 3" xfId="26664" xr:uid="{00000000-0005-0000-0000-000028680000}"/>
    <cellStyle name="Normal 53 3 2 7" xfId="6545" xr:uid="{00000000-0005-0000-0000-000091190000}"/>
    <cellStyle name="Normal 53 3 2 7 3" xfId="21647" xr:uid="{00000000-0005-0000-0000-00008F540000}"/>
    <cellStyle name="Normal 53 3 2 9" xfId="16634" xr:uid="{00000000-0005-0000-0000-0000FA400000}"/>
    <cellStyle name="Normal 53 3 3" xfId="1681" xr:uid="{00000000-0005-0000-0000-000091060000}"/>
    <cellStyle name="Normal 53 3 3 2" xfId="2520" xr:uid="{00000000-0005-0000-0000-0000D8090000}"/>
    <cellStyle name="Normal 53 3 3 2 2" xfId="4210" xr:uid="{00000000-0005-0000-0000-000072100000}"/>
    <cellStyle name="Normal 53 3 3 2 2 2" xfId="14283" xr:uid="{00000000-0005-0000-0000-0000CB370000}"/>
    <cellStyle name="Normal 53 3 3 2 2 2 3" xfId="29381" xr:uid="{00000000-0005-0000-0000-0000C5720000}"/>
    <cellStyle name="Normal 53 3 3 2 2 3" xfId="9263" xr:uid="{00000000-0005-0000-0000-00002F240000}"/>
    <cellStyle name="Normal 53 3 3 2 2 3 3" xfId="24364" xr:uid="{00000000-0005-0000-0000-00002C5F0000}"/>
    <cellStyle name="Normal 53 3 3 2 2 5" xfId="19351" xr:uid="{00000000-0005-0000-0000-0000974B0000}"/>
    <cellStyle name="Normal 53 3 3 2 3" xfId="5902" xr:uid="{00000000-0005-0000-0000-00000E170000}"/>
    <cellStyle name="Normal 53 3 3 2 3 2" xfId="15954" xr:uid="{00000000-0005-0000-0000-0000523E0000}"/>
    <cellStyle name="Normal 53 3 3 2 3 3" xfId="10934" xr:uid="{00000000-0005-0000-0000-0000B62A0000}"/>
    <cellStyle name="Normal 53 3 3 2 3 3 3" xfId="26035" xr:uid="{00000000-0005-0000-0000-0000B3650000}"/>
    <cellStyle name="Normal 53 3 3 2 3 5" xfId="21022" xr:uid="{00000000-0005-0000-0000-00001E520000}"/>
    <cellStyle name="Normal 53 3 3 2 4" xfId="12612" xr:uid="{00000000-0005-0000-0000-000044310000}"/>
    <cellStyle name="Normal 53 3 3 2 4 3" xfId="27710" xr:uid="{00000000-0005-0000-0000-00003E6C0000}"/>
    <cellStyle name="Normal 53 3 3 2 5" xfId="7591" xr:uid="{00000000-0005-0000-0000-0000A71D0000}"/>
    <cellStyle name="Normal 53 3 3 2 5 3" xfId="22693" xr:uid="{00000000-0005-0000-0000-0000A5580000}"/>
    <cellStyle name="Normal 53 3 3 2 7" xfId="17680" xr:uid="{00000000-0005-0000-0000-000010450000}"/>
    <cellStyle name="Normal 53 3 3 3" xfId="3373" xr:uid="{00000000-0005-0000-0000-00002D0D0000}"/>
    <cellStyle name="Normal 53 3 3 3 2" xfId="13447" xr:uid="{00000000-0005-0000-0000-000087340000}"/>
    <cellStyle name="Normal 53 3 3 3 2 3" xfId="28545" xr:uid="{00000000-0005-0000-0000-0000816F0000}"/>
    <cellStyle name="Normal 53 3 3 3 3" xfId="8427" xr:uid="{00000000-0005-0000-0000-0000EB200000}"/>
    <cellStyle name="Normal 53 3 3 3 3 3" xfId="23528" xr:uid="{00000000-0005-0000-0000-0000E85B0000}"/>
    <cellStyle name="Normal 53 3 3 3 5" xfId="18515" xr:uid="{00000000-0005-0000-0000-000053480000}"/>
    <cellStyle name="Normal 53 3 3 4" xfId="5066" xr:uid="{00000000-0005-0000-0000-0000CA130000}"/>
    <cellStyle name="Normal 53 3 3 4 2" xfId="15118" xr:uid="{00000000-0005-0000-0000-00000E3B0000}"/>
    <cellStyle name="Normal 53 3 3 4 2 3" xfId="30216" xr:uid="{00000000-0005-0000-0000-000008760000}"/>
    <cellStyle name="Normal 53 3 3 4 3" xfId="10098" xr:uid="{00000000-0005-0000-0000-000072270000}"/>
    <cellStyle name="Normal 53 3 3 4 3 3" xfId="25199" xr:uid="{00000000-0005-0000-0000-00006F620000}"/>
    <cellStyle name="Normal 53 3 3 4 5" xfId="20186" xr:uid="{00000000-0005-0000-0000-0000DA4E0000}"/>
    <cellStyle name="Normal 53 3 3 5" xfId="11776" xr:uid="{00000000-0005-0000-0000-0000002E0000}"/>
    <cellStyle name="Normal 53 3 3 5 3" xfId="26874" xr:uid="{00000000-0005-0000-0000-0000FA680000}"/>
    <cellStyle name="Normal 53 3 3 6" xfId="6755" xr:uid="{00000000-0005-0000-0000-0000631A0000}"/>
    <cellStyle name="Normal 53 3 3 6 3" xfId="21857" xr:uid="{00000000-0005-0000-0000-000061550000}"/>
    <cellStyle name="Normal 53 3 3 8" xfId="16844" xr:uid="{00000000-0005-0000-0000-0000CC410000}"/>
    <cellStyle name="Normal 53 3 4" xfId="2102" xr:uid="{00000000-0005-0000-0000-000036080000}"/>
    <cellStyle name="Normal 53 3 4 2" xfId="3792" xr:uid="{00000000-0005-0000-0000-0000D00E0000}"/>
    <cellStyle name="Normal 53 3 4 2 2" xfId="13865" xr:uid="{00000000-0005-0000-0000-000029360000}"/>
    <cellStyle name="Normal 53 3 4 2 2 3" xfId="28963" xr:uid="{00000000-0005-0000-0000-000023710000}"/>
    <cellStyle name="Normal 53 3 4 2 3" xfId="8845" xr:uid="{00000000-0005-0000-0000-00008D220000}"/>
    <cellStyle name="Normal 53 3 4 2 3 3" xfId="23946" xr:uid="{00000000-0005-0000-0000-00008A5D0000}"/>
    <cellStyle name="Normal 53 3 4 2 5" xfId="18933" xr:uid="{00000000-0005-0000-0000-0000F5490000}"/>
    <cellStyle name="Normal 53 3 4 3" xfId="5484" xr:uid="{00000000-0005-0000-0000-00006C150000}"/>
    <cellStyle name="Normal 53 3 4 3 2" xfId="15536" xr:uid="{00000000-0005-0000-0000-0000B03C0000}"/>
    <cellStyle name="Normal 53 3 4 3 2 3" xfId="30634" xr:uid="{00000000-0005-0000-0000-0000AA770000}"/>
    <cellStyle name="Normal 53 3 4 3 3" xfId="10516" xr:uid="{00000000-0005-0000-0000-000014290000}"/>
    <cellStyle name="Normal 53 3 4 3 3 3" xfId="25617" xr:uid="{00000000-0005-0000-0000-000011640000}"/>
    <cellStyle name="Normal 53 3 4 3 5" xfId="20604" xr:uid="{00000000-0005-0000-0000-00007C500000}"/>
    <cellStyle name="Normal 53 3 4 4" xfId="12194" xr:uid="{00000000-0005-0000-0000-0000A22F0000}"/>
    <cellStyle name="Normal 53 3 4 4 3" xfId="27292" xr:uid="{00000000-0005-0000-0000-00009C6A0000}"/>
    <cellStyle name="Normal 53 3 4 5" xfId="7173" xr:uid="{00000000-0005-0000-0000-0000051C0000}"/>
    <cellStyle name="Normal 53 3 4 5 3" xfId="22275" xr:uid="{00000000-0005-0000-0000-000003570000}"/>
    <cellStyle name="Normal 53 3 4 7" xfId="17262" xr:uid="{00000000-0005-0000-0000-00006E430000}"/>
    <cellStyle name="Normal 53 3 5" xfId="2955" xr:uid="{00000000-0005-0000-0000-00008B0B0000}"/>
    <cellStyle name="Normal 53 3 5 2" xfId="13029" xr:uid="{00000000-0005-0000-0000-0000E5320000}"/>
    <cellStyle name="Normal 53 3 5 2 3" xfId="28127" xr:uid="{00000000-0005-0000-0000-0000DF6D0000}"/>
    <cellStyle name="Normal 53 3 5 3" xfId="8009" xr:uid="{00000000-0005-0000-0000-0000491F0000}"/>
    <cellStyle name="Normal 53 3 5 3 3" xfId="23110" xr:uid="{00000000-0005-0000-0000-0000465A0000}"/>
    <cellStyle name="Normal 53 3 5 5" xfId="18097" xr:uid="{00000000-0005-0000-0000-0000B1460000}"/>
    <cellStyle name="Normal 53 3 6" xfId="4648" xr:uid="{00000000-0005-0000-0000-000028120000}"/>
    <cellStyle name="Normal 53 3 6 2" xfId="14700" xr:uid="{00000000-0005-0000-0000-00006C390000}"/>
    <cellStyle name="Normal 53 3 6 2 3" xfId="29798" xr:uid="{00000000-0005-0000-0000-000066740000}"/>
    <cellStyle name="Normal 53 3 6 3" xfId="9680" xr:uid="{00000000-0005-0000-0000-0000D0250000}"/>
    <cellStyle name="Normal 53 3 6 3 3" xfId="24781" xr:uid="{00000000-0005-0000-0000-0000CD600000}"/>
    <cellStyle name="Normal 53 3 6 5" xfId="19768" xr:uid="{00000000-0005-0000-0000-0000384D0000}"/>
    <cellStyle name="Normal 53 3 7" xfId="11358" xr:uid="{00000000-0005-0000-0000-00005E2C0000}"/>
    <cellStyle name="Normal 53 3 7 3" xfId="26456" xr:uid="{00000000-0005-0000-0000-000058670000}"/>
    <cellStyle name="Normal 53 3 8" xfId="6337" xr:uid="{00000000-0005-0000-0000-0000C1180000}"/>
    <cellStyle name="Normal 53 3 8 3" xfId="21439" xr:uid="{00000000-0005-0000-0000-0000BF530000}"/>
    <cellStyle name="Normal 53 4" xfId="1362" xr:uid="{00000000-0005-0000-0000-000052050000}"/>
    <cellStyle name="Normal 53 4 2" xfId="1785" xr:uid="{00000000-0005-0000-0000-0000F9060000}"/>
    <cellStyle name="Normal 53 4 2 2" xfId="2624" xr:uid="{00000000-0005-0000-0000-0000400A0000}"/>
    <cellStyle name="Normal 53 4 2 2 2" xfId="4314" xr:uid="{00000000-0005-0000-0000-0000DA100000}"/>
    <cellStyle name="Normal 53 4 2 2 2 2" xfId="14387" xr:uid="{00000000-0005-0000-0000-000033380000}"/>
    <cellStyle name="Normal 53 4 2 2 2 2 3" xfId="29485" xr:uid="{00000000-0005-0000-0000-00002D730000}"/>
    <cellStyle name="Normal 53 4 2 2 2 3" xfId="9367" xr:uid="{00000000-0005-0000-0000-000097240000}"/>
    <cellStyle name="Normal 53 4 2 2 2 3 3" xfId="24468" xr:uid="{00000000-0005-0000-0000-0000945F0000}"/>
    <cellStyle name="Normal 53 4 2 2 2 5" xfId="19455" xr:uid="{00000000-0005-0000-0000-0000FF4B0000}"/>
    <cellStyle name="Normal 53 4 2 2 3" xfId="6006" xr:uid="{00000000-0005-0000-0000-000076170000}"/>
    <cellStyle name="Normal 53 4 2 2 3 2" xfId="16058" xr:uid="{00000000-0005-0000-0000-0000BA3E0000}"/>
    <cellStyle name="Normal 53 4 2 2 3 3" xfId="11038" xr:uid="{00000000-0005-0000-0000-00001E2B0000}"/>
    <cellStyle name="Normal 53 4 2 2 3 3 3" xfId="26139" xr:uid="{00000000-0005-0000-0000-00001B660000}"/>
    <cellStyle name="Normal 53 4 2 2 3 5" xfId="21126" xr:uid="{00000000-0005-0000-0000-000086520000}"/>
    <cellStyle name="Normal 53 4 2 2 4" xfId="12716" xr:uid="{00000000-0005-0000-0000-0000AC310000}"/>
    <cellStyle name="Normal 53 4 2 2 4 3" xfId="27814" xr:uid="{00000000-0005-0000-0000-0000A66C0000}"/>
    <cellStyle name="Normal 53 4 2 2 5" xfId="7695" xr:uid="{00000000-0005-0000-0000-00000F1E0000}"/>
    <cellStyle name="Normal 53 4 2 2 5 3" xfId="22797" xr:uid="{00000000-0005-0000-0000-00000D590000}"/>
    <cellStyle name="Normal 53 4 2 2 7" xfId="17784" xr:uid="{00000000-0005-0000-0000-000078450000}"/>
    <cellStyle name="Normal 53 4 2 3" xfId="3477" xr:uid="{00000000-0005-0000-0000-0000950D0000}"/>
    <cellStyle name="Normal 53 4 2 3 2" xfId="13551" xr:uid="{00000000-0005-0000-0000-0000EF340000}"/>
    <cellStyle name="Normal 53 4 2 3 2 3" xfId="28649" xr:uid="{00000000-0005-0000-0000-0000E96F0000}"/>
    <cellStyle name="Normal 53 4 2 3 3" xfId="8531" xr:uid="{00000000-0005-0000-0000-000053210000}"/>
    <cellStyle name="Normal 53 4 2 3 3 3" xfId="23632" xr:uid="{00000000-0005-0000-0000-0000505C0000}"/>
    <cellStyle name="Normal 53 4 2 3 5" xfId="18619" xr:uid="{00000000-0005-0000-0000-0000BB480000}"/>
    <cellStyle name="Normal 53 4 2 4" xfId="5170" xr:uid="{00000000-0005-0000-0000-000032140000}"/>
    <cellStyle name="Normal 53 4 2 4 2" xfId="15222" xr:uid="{00000000-0005-0000-0000-0000763B0000}"/>
    <cellStyle name="Normal 53 4 2 4 2 3" xfId="30320" xr:uid="{00000000-0005-0000-0000-000070760000}"/>
    <cellStyle name="Normal 53 4 2 4 3" xfId="10202" xr:uid="{00000000-0005-0000-0000-0000DA270000}"/>
    <cellStyle name="Normal 53 4 2 4 3 3" xfId="25303" xr:uid="{00000000-0005-0000-0000-0000D7620000}"/>
    <cellStyle name="Normal 53 4 2 4 5" xfId="20290" xr:uid="{00000000-0005-0000-0000-0000424F0000}"/>
    <cellStyle name="Normal 53 4 2 5" xfId="11880" xr:uid="{00000000-0005-0000-0000-0000682E0000}"/>
    <cellStyle name="Normal 53 4 2 5 3" xfId="26978" xr:uid="{00000000-0005-0000-0000-000062690000}"/>
    <cellStyle name="Normal 53 4 2 6" xfId="6859" xr:uid="{00000000-0005-0000-0000-0000CB1A0000}"/>
    <cellStyle name="Normal 53 4 2 6 3" xfId="21961" xr:uid="{00000000-0005-0000-0000-0000C9550000}"/>
    <cellStyle name="Normal 53 4 2 8" xfId="16948" xr:uid="{00000000-0005-0000-0000-000034420000}"/>
    <cellStyle name="Normal 53 4 3" xfId="2206" xr:uid="{00000000-0005-0000-0000-00009E080000}"/>
    <cellStyle name="Normal 53 4 3 2" xfId="3896" xr:uid="{00000000-0005-0000-0000-0000380F0000}"/>
    <cellStyle name="Normal 53 4 3 2 2" xfId="13969" xr:uid="{00000000-0005-0000-0000-000091360000}"/>
    <cellStyle name="Normal 53 4 3 2 2 3" xfId="29067" xr:uid="{00000000-0005-0000-0000-00008B710000}"/>
    <cellStyle name="Normal 53 4 3 2 3" xfId="8949" xr:uid="{00000000-0005-0000-0000-0000F5220000}"/>
    <cellStyle name="Normal 53 4 3 2 3 3" xfId="24050" xr:uid="{00000000-0005-0000-0000-0000F25D0000}"/>
    <cellStyle name="Normal 53 4 3 2 5" xfId="19037" xr:uid="{00000000-0005-0000-0000-00005D4A0000}"/>
    <cellStyle name="Normal 53 4 3 3" xfId="5588" xr:uid="{00000000-0005-0000-0000-0000D4150000}"/>
    <cellStyle name="Normal 53 4 3 3 2" xfId="15640" xr:uid="{00000000-0005-0000-0000-0000183D0000}"/>
    <cellStyle name="Normal 53 4 3 3 3" xfId="10620" xr:uid="{00000000-0005-0000-0000-00007C290000}"/>
    <cellStyle name="Normal 53 4 3 3 3 3" xfId="25721" xr:uid="{00000000-0005-0000-0000-000079640000}"/>
    <cellStyle name="Normal 53 4 3 3 5" xfId="20708" xr:uid="{00000000-0005-0000-0000-0000E4500000}"/>
    <cellStyle name="Normal 53 4 3 4" xfId="12298" xr:uid="{00000000-0005-0000-0000-00000A300000}"/>
    <cellStyle name="Normal 53 4 3 4 3" xfId="27396" xr:uid="{00000000-0005-0000-0000-0000046B0000}"/>
    <cellStyle name="Normal 53 4 3 5" xfId="7277" xr:uid="{00000000-0005-0000-0000-00006D1C0000}"/>
    <cellStyle name="Normal 53 4 3 5 3" xfId="22379" xr:uid="{00000000-0005-0000-0000-00006B570000}"/>
    <cellStyle name="Normal 53 4 3 7" xfId="17366" xr:uid="{00000000-0005-0000-0000-0000D6430000}"/>
    <cellStyle name="Normal 53 4 4" xfId="3059" xr:uid="{00000000-0005-0000-0000-0000F30B0000}"/>
    <cellStyle name="Normal 53 4 4 2" xfId="13133" xr:uid="{00000000-0005-0000-0000-00004D330000}"/>
    <cellStyle name="Normal 53 4 4 2 3" xfId="28231" xr:uid="{00000000-0005-0000-0000-0000476E0000}"/>
    <cellStyle name="Normal 53 4 4 3" xfId="8113" xr:uid="{00000000-0005-0000-0000-0000B11F0000}"/>
    <cellStyle name="Normal 53 4 4 3 3" xfId="23214" xr:uid="{00000000-0005-0000-0000-0000AE5A0000}"/>
    <cellStyle name="Normal 53 4 4 5" xfId="18201" xr:uid="{00000000-0005-0000-0000-000019470000}"/>
    <cellStyle name="Normal 53 4 5" xfId="4752" xr:uid="{00000000-0005-0000-0000-000090120000}"/>
    <cellStyle name="Normal 53 4 5 2" xfId="14804" xr:uid="{00000000-0005-0000-0000-0000D4390000}"/>
    <cellStyle name="Normal 53 4 5 2 3" xfId="29902" xr:uid="{00000000-0005-0000-0000-0000CE740000}"/>
    <cellStyle name="Normal 53 4 5 3" xfId="9784" xr:uid="{00000000-0005-0000-0000-000038260000}"/>
    <cellStyle name="Normal 53 4 5 3 3" xfId="24885" xr:uid="{00000000-0005-0000-0000-000035610000}"/>
    <cellStyle name="Normal 53 4 5 5" xfId="19872" xr:uid="{00000000-0005-0000-0000-0000A04D0000}"/>
    <cellStyle name="Normal 53 4 6" xfId="11462" xr:uid="{00000000-0005-0000-0000-0000C62C0000}"/>
    <cellStyle name="Normal 53 4 6 3" xfId="26560" xr:uid="{00000000-0005-0000-0000-0000C0670000}"/>
    <cellStyle name="Normal 53 4 7" xfId="6441" xr:uid="{00000000-0005-0000-0000-000029190000}"/>
    <cellStyle name="Normal 53 4 7 3" xfId="21543" xr:uid="{00000000-0005-0000-0000-000027540000}"/>
    <cellStyle name="Normal 53 4 9" xfId="16530" xr:uid="{00000000-0005-0000-0000-000092400000}"/>
    <cellStyle name="Normal 53 5" xfId="1575" xr:uid="{00000000-0005-0000-0000-000027060000}"/>
    <cellStyle name="Normal 53 5 2" xfId="2416" xr:uid="{00000000-0005-0000-0000-000070090000}"/>
    <cellStyle name="Normal 53 5 2 2" xfId="4106" xr:uid="{00000000-0005-0000-0000-00000A100000}"/>
    <cellStyle name="Normal 53 5 2 2 2" xfId="14179" xr:uid="{00000000-0005-0000-0000-000063370000}"/>
    <cellStyle name="Normal 53 5 2 2 2 3" xfId="29277" xr:uid="{00000000-0005-0000-0000-00005D720000}"/>
    <cellStyle name="Normal 53 5 2 2 3" xfId="9159" xr:uid="{00000000-0005-0000-0000-0000C7230000}"/>
    <cellStyle name="Normal 53 5 2 2 3 3" xfId="24260" xr:uid="{00000000-0005-0000-0000-0000C45E0000}"/>
    <cellStyle name="Normal 53 5 2 2 5" xfId="19247" xr:uid="{00000000-0005-0000-0000-00002F4B0000}"/>
    <cellStyle name="Normal 53 5 2 3" xfId="5798" xr:uid="{00000000-0005-0000-0000-0000A6160000}"/>
    <cellStyle name="Normal 53 5 2 3 2" xfId="15850" xr:uid="{00000000-0005-0000-0000-0000EA3D0000}"/>
    <cellStyle name="Normal 53 5 2 3 3" xfId="10830" xr:uid="{00000000-0005-0000-0000-00004E2A0000}"/>
    <cellStyle name="Normal 53 5 2 3 3 3" xfId="25931" xr:uid="{00000000-0005-0000-0000-00004B650000}"/>
    <cellStyle name="Normal 53 5 2 3 5" xfId="20918" xr:uid="{00000000-0005-0000-0000-0000B6510000}"/>
    <cellStyle name="Normal 53 5 2 4" xfId="12508" xr:uid="{00000000-0005-0000-0000-0000DC300000}"/>
    <cellStyle name="Normal 53 5 2 4 3" xfId="27606" xr:uid="{00000000-0005-0000-0000-0000D66B0000}"/>
    <cellStyle name="Normal 53 5 2 5" xfId="7487" xr:uid="{00000000-0005-0000-0000-00003F1D0000}"/>
    <cellStyle name="Normal 53 5 2 5 3" xfId="22589" xr:uid="{00000000-0005-0000-0000-00003D580000}"/>
    <cellStyle name="Normal 53 5 2 7" xfId="17576" xr:uid="{00000000-0005-0000-0000-0000A8440000}"/>
    <cellStyle name="Normal 53 5 3" xfId="3269" xr:uid="{00000000-0005-0000-0000-0000C50C0000}"/>
    <cellStyle name="Normal 53 5 3 2" xfId="13343" xr:uid="{00000000-0005-0000-0000-00001F340000}"/>
    <cellStyle name="Normal 53 5 3 2 3" xfId="28441" xr:uid="{00000000-0005-0000-0000-0000196F0000}"/>
    <cellStyle name="Normal 53 5 3 3" xfId="8323" xr:uid="{00000000-0005-0000-0000-000083200000}"/>
    <cellStyle name="Normal 53 5 3 3 3" xfId="23424" xr:uid="{00000000-0005-0000-0000-0000805B0000}"/>
    <cellStyle name="Normal 53 5 3 5" xfId="18411" xr:uid="{00000000-0005-0000-0000-0000EB470000}"/>
    <cellStyle name="Normal 53 5 4" xfId="4962" xr:uid="{00000000-0005-0000-0000-000062130000}"/>
    <cellStyle name="Normal 53 5 4 2" xfId="15014" xr:uid="{00000000-0005-0000-0000-0000A63A0000}"/>
    <cellStyle name="Normal 53 5 4 2 3" xfId="30112" xr:uid="{00000000-0005-0000-0000-0000A0750000}"/>
    <cellStyle name="Normal 53 5 4 3" xfId="9994" xr:uid="{00000000-0005-0000-0000-00000A270000}"/>
    <cellStyle name="Normal 53 5 4 3 3" xfId="25095" xr:uid="{00000000-0005-0000-0000-000007620000}"/>
    <cellStyle name="Normal 53 5 4 5" xfId="20082" xr:uid="{00000000-0005-0000-0000-0000724E0000}"/>
    <cellStyle name="Normal 53 5 5" xfId="11672" xr:uid="{00000000-0005-0000-0000-0000982D0000}"/>
    <cellStyle name="Normal 53 5 5 3" xfId="26770" xr:uid="{00000000-0005-0000-0000-000092680000}"/>
    <cellStyle name="Normal 53 5 6" xfId="6651" xr:uid="{00000000-0005-0000-0000-0000FB190000}"/>
    <cellStyle name="Normal 53 5 6 3" xfId="21753" xr:uid="{00000000-0005-0000-0000-0000F9540000}"/>
    <cellStyle name="Normal 53 5 8" xfId="16740" xr:uid="{00000000-0005-0000-0000-000064410000}"/>
    <cellStyle name="Normal 53 6" xfId="1996" xr:uid="{00000000-0005-0000-0000-0000CC070000}"/>
    <cellStyle name="Normal 53 6 2" xfId="3688" xr:uid="{00000000-0005-0000-0000-0000680E0000}"/>
    <cellStyle name="Normal 53 6 2 2" xfId="13761" xr:uid="{00000000-0005-0000-0000-0000C1350000}"/>
    <cellStyle name="Normal 53 6 2 2 3" xfId="28859" xr:uid="{00000000-0005-0000-0000-0000BB700000}"/>
    <cellStyle name="Normal 53 6 2 3" xfId="8741" xr:uid="{00000000-0005-0000-0000-000025220000}"/>
    <cellStyle name="Normal 53 6 2 3 3" xfId="23842" xr:uid="{00000000-0005-0000-0000-0000225D0000}"/>
    <cellStyle name="Normal 53 6 2 5" xfId="18829" xr:uid="{00000000-0005-0000-0000-00008D490000}"/>
    <cellStyle name="Normal 53 6 3" xfId="5380" xr:uid="{00000000-0005-0000-0000-000004150000}"/>
    <cellStyle name="Normal 53 6 3 2" xfId="15432" xr:uid="{00000000-0005-0000-0000-0000483C0000}"/>
    <cellStyle name="Normal 53 6 3 2 3" xfId="30530" xr:uid="{00000000-0005-0000-0000-000042770000}"/>
    <cellStyle name="Normal 53 6 3 3" xfId="10412" xr:uid="{00000000-0005-0000-0000-0000AC280000}"/>
    <cellStyle name="Normal 53 6 3 3 3" xfId="25513" xr:uid="{00000000-0005-0000-0000-0000A9630000}"/>
    <cellStyle name="Normal 53 6 3 5" xfId="20500" xr:uid="{00000000-0005-0000-0000-000014500000}"/>
    <cellStyle name="Normal 53 6 4" xfId="12090" xr:uid="{00000000-0005-0000-0000-00003A2F0000}"/>
    <cellStyle name="Normal 53 6 4 3" xfId="27188" xr:uid="{00000000-0005-0000-0000-0000346A0000}"/>
    <cellStyle name="Normal 53 6 5" xfId="7069" xr:uid="{00000000-0005-0000-0000-00009D1B0000}"/>
    <cellStyle name="Normal 53 6 5 3" xfId="22171" xr:uid="{00000000-0005-0000-0000-00009B560000}"/>
    <cellStyle name="Normal 53 6 7" xfId="17158" xr:uid="{00000000-0005-0000-0000-000006430000}"/>
    <cellStyle name="Normal 53 7" xfId="2847" xr:uid="{00000000-0005-0000-0000-00001F0B0000}"/>
    <cellStyle name="Normal 53 7 2" xfId="12925" xr:uid="{00000000-0005-0000-0000-00007D320000}"/>
    <cellStyle name="Normal 53 7 2 3" xfId="28023" xr:uid="{00000000-0005-0000-0000-0000776D0000}"/>
    <cellStyle name="Normal 53 7 3" xfId="7905" xr:uid="{00000000-0005-0000-0000-0000E11E0000}"/>
    <cellStyle name="Normal 53 7 3 3" xfId="23006" xr:uid="{00000000-0005-0000-0000-0000DE590000}"/>
    <cellStyle name="Normal 53 7 5" xfId="17993" xr:uid="{00000000-0005-0000-0000-000049460000}"/>
    <cellStyle name="Normal 53 8" xfId="4541" xr:uid="{00000000-0005-0000-0000-0000BD110000}"/>
    <cellStyle name="Normal 53 8 2" xfId="14596" xr:uid="{00000000-0005-0000-0000-000004390000}"/>
    <cellStyle name="Normal 53 8 2 3" xfId="29694" xr:uid="{00000000-0005-0000-0000-0000FE730000}"/>
    <cellStyle name="Normal 53 8 3" xfId="9576" xr:uid="{00000000-0005-0000-0000-000068250000}"/>
    <cellStyle name="Normal 53 8 3 3" xfId="24677" xr:uid="{00000000-0005-0000-0000-000065600000}"/>
    <cellStyle name="Normal 53 8 5" xfId="19664" xr:uid="{00000000-0005-0000-0000-0000D04C0000}"/>
    <cellStyle name="Normal 53 9" xfId="11252" xr:uid="{00000000-0005-0000-0000-0000F42B0000}"/>
    <cellStyle name="Normal 53 9 3" xfId="26352" xr:uid="{00000000-0005-0000-0000-0000F0660000}"/>
    <cellStyle name="Normal 54" xfId="873" xr:uid="{00000000-0005-0000-0000-000069030000}"/>
    <cellStyle name="Normal 54 2" xfId="874" xr:uid="{00000000-0005-0000-0000-00006A030000}"/>
    <cellStyle name="Normal 55" xfId="875" xr:uid="{00000000-0005-0000-0000-00006B030000}"/>
    <cellStyle name="Normal 55 10" xfId="6232" xr:uid="{00000000-0005-0000-0000-000058180000}"/>
    <cellStyle name="Normal 55 10 3" xfId="21336" xr:uid="{00000000-0005-0000-0000-000058530000}"/>
    <cellStyle name="Normal 55 12" xfId="16321" xr:uid="{00000000-0005-0000-0000-0000C13F0000}"/>
    <cellStyle name="Normal 55 2" xfId="1196" xr:uid="{00000000-0005-0000-0000-0000AC040000}"/>
    <cellStyle name="Normal 55 2 11" xfId="16375" xr:uid="{00000000-0005-0000-0000-0000F73F0000}"/>
    <cellStyle name="Normal 55 2 2" xfId="1304" xr:uid="{00000000-0005-0000-0000-000018050000}"/>
    <cellStyle name="Normal 55 2 2 10" xfId="16479" xr:uid="{00000000-0005-0000-0000-00005F400000}"/>
    <cellStyle name="Normal 55 2 2 2" xfId="1521" xr:uid="{00000000-0005-0000-0000-0000F1050000}"/>
    <cellStyle name="Normal 55 2 2 2 2" xfId="1942" xr:uid="{00000000-0005-0000-0000-000096070000}"/>
    <cellStyle name="Normal 55 2 2 2 2 2" xfId="2781" xr:uid="{00000000-0005-0000-0000-0000DD0A0000}"/>
    <cellStyle name="Normal 55 2 2 2 2 2 2" xfId="4471" xr:uid="{00000000-0005-0000-0000-000077110000}"/>
    <cellStyle name="Normal 55 2 2 2 2 2 2 2" xfId="14544" xr:uid="{00000000-0005-0000-0000-0000D0380000}"/>
    <cellStyle name="Normal 55 2 2 2 2 2 2 2 3" xfId="29642" xr:uid="{00000000-0005-0000-0000-0000CA730000}"/>
    <cellStyle name="Normal 55 2 2 2 2 2 2 3" xfId="9524" xr:uid="{00000000-0005-0000-0000-000034250000}"/>
    <cellStyle name="Normal 55 2 2 2 2 2 2 3 3" xfId="24625" xr:uid="{00000000-0005-0000-0000-000031600000}"/>
    <cellStyle name="Normal 55 2 2 2 2 2 2 5" xfId="19612" xr:uid="{00000000-0005-0000-0000-00009C4C0000}"/>
    <cellStyle name="Normal 55 2 2 2 2 2 3" xfId="6163" xr:uid="{00000000-0005-0000-0000-000013180000}"/>
    <cellStyle name="Normal 55 2 2 2 2 2 3 2" xfId="16215" xr:uid="{00000000-0005-0000-0000-0000573F0000}"/>
    <cellStyle name="Normal 55 2 2 2 2 2 3 3" xfId="11195" xr:uid="{00000000-0005-0000-0000-0000BB2B0000}"/>
    <cellStyle name="Normal 55 2 2 2 2 2 3 3 3" xfId="26296" xr:uid="{00000000-0005-0000-0000-0000B8660000}"/>
    <cellStyle name="Normal 55 2 2 2 2 2 3 5" xfId="21283" xr:uid="{00000000-0005-0000-0000-000023530000}"/>
    <cellStyle name="Normal 55 2 2 2 2 2 4" xfId="12873" xr:uid="{00000000-0005-0000-0000-000049320000}"/>
    <cellStyle name="Normal 55 2 2 2 2 2 4 3" xfId="27971" xr:uid="{00000000-0005-0000-0000-0000436D0000}"/>
    <cellStyle name="Normal 55 2 2 2 2 2 5" xfId="7852" xr:uid="{00000000-0005-0000-0000-0000AC1E0000}"/>
    <cellStyle name="Normal 55 2 2 2 2 2 5 3" xfId="22954" xr:uid="{00000000-0005-0000-0000-0000AA590000}"/>
    <cellStyle name="Normal 55 2 2 2 2 2 7" xfId="17941" xr:uid="{00000000-0005-0000-0000-000015460000}"/>
    <cellStyle name="Normal 55 2 2 2 2 3" xfId="3634" xr:uid="{00000000-0005-0000-0000-0000320E0000}"/>
    <cellStyle name="Normal 55 2 2 2 2 3 2" xfId="13708" xr:uid="{00000000-0005-0000-0000-00008C350000}"/>
    <cellStyle name="Normal 55 2 2 2 2 3 2 3" xfId="28806" xr:uid="{00000000-0005-0000-0000-000086700000}"/>
    <cellStyle name="Normal 55 2 2 2 2 3 3" xfId="8688" xr:uid="{00000000-0005-0000-0000-0000F0210000}"/>
    <cellStyle name="Normal 55 2 2 2 2 3 3 3" xfId="23789" xr:uid="{00000000-0005-0000-0000-0000ED5C0000}"/>
    <cellStyle name="Normal 55 2 2 2 2 3 5" xfId="18776" xr:uid="{00000000-0005-0000-0000-000058490000}"/>
    <cellStyle name="Normal 55 2 2 2 2 4" xfId="5327" xr:uid="{00000000-0005-0000-0000-0000CF140000}"/>
    <cellStyle name="Normal 55 2 2 2 2 4 2" xfId="15379" xr:uid="{00000000-0005-0000-0000-0000133C0000}"/>
    <cellStyle name="Normal 55 2 2 2 2 4 2 3" xfId="30477" xr:uid="{00000000-0005-0000-0000-00000D770000}"/>
    <cellStyle name="Normal 55 2 2 2 2 4 3" xfId="10359" xr:uid="{00000000-0005-0000-0000-000077280000}"/>
    <cellStyle name="Normal 55 2 2 2 2 4 3 3" xfId="25460" xr:uid="{00000000-0005-0000-0000-000074630000}"/>
    <cellStyle name="Normal 55 2 2 2 2 4 5" xfId="20447" xr:uid="{00000000-0005-0000-0000-0000DF4F0000}"/>
    <cellStyle name="Normal 55 2 2 2 2 5" xfId="12037" xr:uid="{00000000-0005-0000-0000-0000052F0000}"/>
    <cellStyle name="Normal 55 2 2 2 2 5 3" xfId="27135" xr:uid="{00000000-0005-0000-0000-0000FF690000}"/>
    <cellStyle name="Normal 55 2 2 2 2 6" xfId="7016" xr:uid="{00000000-0005-0000-0000-0000681B0000}"/>
    <cellStyle name="Normal 55 2 2 2 2 6 3" xfId="22118" xr:uid="{00000000-0005-0000-0000-000066560000}"/>
    <cellStyle name="Normal 55 2 2 2 2 8" xfId="17105" xr:uid="{00000000-0005-0000-0000-0000D1420000}"/>
    <cellStyle name="Normal 55 2 2 2 3" xfId="2363" xr:uid="{00000000-0005-0000-0000-00003B090000}"/>
    <cellStyle name="Normal 55 2 2 2 3 2" xfId="4053" xr:uid="{00000000-0005-0000-0000-0000D50F0000}"/>
    <cellStyle name="Normal 55 2 2 2 3 2 2" xfId="14126" xr:uid="{00000000-0005-0000-0000-00002E370000}"/>
    <cellStyle name="Normal 55 2 2 2 3 2 2 3" xfId="29224" xr:uid="{00000000-0005-0000-0000-000028720000}"/>
    <cellStyle name="Normal 55 2 2 2 3 2 3" xfId="9106" xr:uid="{00000000-0005-0000-0000-000092230000}"/>
    <cellStyle name="Normal 55 2 2 2 3 2 3 3" xfId="24207" xr:uid="{00000000-0005-0000-0000-00008F5E0000}"/>
    <cellStyle name="Normal 55 2 2 2 3 2 5" xfId="19194" xr:uid="{00000000-0005-0000-0000-0000FA4A0000}"/>
    <cellStyle name="Normal 55 2 2 2 3 3" xfId="5745" xr:uid="{00000000-0005-0000-0000-000071160000}"/>
    <cellStyle name="Normal 55 2 2 2 3 3 2" xfId="15797" xr:uid="{00000000-0005-0000-0000-0000B53D0000}"/>
    <cellStyle name="Normal 55 2 2 2 3 3 3" xfId="10777" xr:uid="{00000000-0005-0000-0000-0000192A0000}"/>
    <cellStyle name="Normal 55 2 2 2 3 3 3 3" xfId="25878" xr:uid="{00000000-0005-0000-0000-000016650000}"/>
    <cellStyle name="Normal 55 2 2 2 3 3 5" xfId="20865" xr:uid="{00000000-0005-0000-0000-000081510000}"/>
    <cellStyle name="Normal 55 2 2 2 3 4" xfId="12455" xr:uid="{00000000-0005-0000-0000-0000A7300000}"/>
    <cellStyle name="Normal 55 2 2 2 3 4 3" xfId="27553" xr:uid="{00000000-0005-0000-0000-0000A16B0000}"/>
    <cellStyle name="Normal 55 2 2 2 3 5" xfId="7434" xr:uid="{00000000-0005-0000-0000-00000A1D0000}"/>
    <cellStyle name="Normal 55 2 2 2 3 5 3" xfId="22536" xr:uid="{00000000-0005-0000-0000-000008580000}"/>
    <cellStyle name="Normal 55 2 2 2 3 7" xfId="17523" xr:uid="{00000000-0005-0000-0000-000073440000}"/>
    <cellStyle name="Normal 55 2 2 2 4" xfId="3216" xr:uid="{00000000-0005-0000-0000-0000900C0000}"/>
    <cellStyle name="Normal 55 2 2 2 4 2" xfId="13290" xr:uid="{00000000-0005-0000-0000-0000EA330000}"/>
    <cellStyle name="Normal 55 2 2 2 4 2 3" xfId="28388" xr:uid="{00000000-0005-0000-0000-0000E46E0000}"/>
    <cellStyle name="Normal 55 2 2 2 4 3" xfId="8270" xr:uid="{00000000-0005-0000-0000-00004E200000}"/>
    <cellStyle name="Normal 55 2 2 2 4 3 3" xfId="23371" xr:uid="{00000000-0005-0000-0000-00004B5B0000}"/>
    <cellStyle name="Normal 55 2 2 2 4 5" xfId="18358" xr:uid="{00000000-0005-0000-0000-0000B6470000}"/>
    <cellStyle name="Normal 55 2 2 2 5" xfId="4909" xr:uid="{00000000-0005-0000-0000-00002D130000}"/>
    <cellStyle name="Normal 55 2 2 2 5 2" xfId="14961" xr:uid="{00000000-0005-0000-0000-0000713A0000}"/>
    <cellStyle name="Normal 55 2 2 2 5 2 3" xfId="30059" xr:uid="{00000000-0005-0000-0000-00006B750000}"/>
    <cellStyle name="Normal 55 2 2 2 5 3" xfId="9941" xr:uid="{00000000-0005-0000-0000-0000D5260000}"/>
    <cellStyle name="Normal 55 2 2 2 5 3 3" xfId="25042" xr:uid="{00000000-0005-0000-0000-0000D2610000}"/>
    <cellStyle name="Normal 55 2 2 2 5 5" xfId="20029" xr:uid="{00000000-0005-0000-0000-00003D4E0000}"/>
    <cellStyle name="Normal 55 2 2 2 6" xfId="11619" xr:uid="{00000000-0005-0000-0000-0000632D0000}"/>
    <cellStyle name="Normal 55 2 2 2 6 3" xfId="26717" xr:uid="{00000000-0005-0000-0000-00005D680000}"/>
    <cellStyle name="Normal 55 2 2 2 7" xfId="6598" xr:uid="{00000000-0005-0000-0000-0000C6190000}"/>
    <cellStyle name="Normal 55 2 2 2 7 3" xfId="21700" xr:uid="{00000000-0005-0000-0000-0000C4540000}"/>
    <cellStyle name="Normal 55 2 2 2 9" xfId="16687" xr:uid="{00000000-0005-0000-0000-00002F410000}"/>
    <cellStyle name="Normal 55 2 2 3" xfId="1734" xr:uid="{00000000-0005-0000-0000-0000C6060000}"/>
    <cellStyle name="Normal 55 2 2 3 2" xfId="2573" xr:uid="{00000000-0005-0000-0000-00000D0A0000}"/>
    <cellStyle name="Normal 55 2 2 3 2 2" xfId="4263" xr:uid="{00000000-0005-0000-0000-0000A7100000}"/>
    <cellStyle name="Normal 55 2 2 3 2 2 2" xfId="14336" xr:uid="{00000000-0005-0000-0000-000000380000}"/>
    <cellStyle name="Normal 55 2 2 3 2 2 2 3" xfId="29434" xr:uid="{00000000-0005-0000-0000-0000FA720000}"/>
    <cellStyle name="Normal 55 2 2 3 2 2 3" xfId="9316" xr:uid="{00000000-0005-0000-0000-000064240000}"/>
    <cellStyle name="Normal 55 2 2 3 2 2 3 3" xfId="24417" xr:uid="{00000000-0005-0000-0000-0000615F0000}"/>
    <cellStyle name="Normal 55 2 2 3 2 2 5" xfId="19404" xr:uid="{00000000-0005-0000-0000-0000CC4B0000}"/>
    <cellStyle name="Normal 55 2 2 3 2 3" xfId="5955" xr:uid="{00000000-0005-0000-0000-000043170000}"/>
    <cellStyle name="Normal 55 2 2 3 2 3 2" xfId="16007" xr:uid="{00000000-0005-0000-0000-0000873E0000}"/>
    <cellStyle name="Normal 55 2 2 3 2 3 3" xfId="10987" xr:uid="{00000000-0005-0000-0000-0000EB2A0000}"/>
    <cellStyle name="Normal 55 2 2 3 2 3 3 3" xfId="26088" xr:uid="{00000000-0005-0000-0000-0000E8650000}"/>
    <cellStyle name="Normal 55 2 2 3 2 3 5" xfId="21075" xr:uid="{00000000-0005-0000-0000-000053520000}"/>
    <cellStyle name="Normal 55 2 2 3 2 4" xfId="12665" xr:uid="{00000000-0005-0000-0000-000079310000}"/>
    <cellStyle name="Normal 55 2 2 3 2 4 3" xfId="27763" xr:uid="{00000000-0005-0000-0000-0000736C0000}"/>
    <cellStyle name="Normal 55 2 2 3 2 5" xfId="7644" xr:uid="{00000000-0005-0000-0000-0000DC1D0000}"/>
    <cellStyle name="Normal 55 2 2 3 2 5 3" xfId="22746" xr:uid="{00000000-0005-0000-0000-0000DA580000}"/>
    <cellStyle name="Normal 55 2 2 3 2 7" xfId="17733" xr:uid="{00000000-0005-0000-0000-000045450000}"/>
    <cellStyle name="Normal 55 2 2 3 3" xfId="3426" xr:uid="{00000000-0005-0000-0000-0000620D0000}"/>
    <cellStyle name="Normal 55 2 2 3 3 2" xfId="13500" xr:uid="{00000000-0005-0000-0000-0000BC340000}"/>
    <cellStyle name="Normal 55 2 2 3 3 2 3" xfId="28598" xr:uid="{00000000-0005-0000-0000-0000B66F0000}"/>
    <cellStyle name="Normal 55 2 2 3 3 3" xfId="8480" xr:uid="{00000000-0005-0000-0000-000020210000}"/>
    <cellStyle name="Normal 55 2 2 3 3 3 3" xfId="23581" xr:uid="{00000000-0005-0000-0000-00001D5C0000}"/>
    <cellStyle name="Normal 55 2 2 3 3 5" xfId="18568" xr:uid="{00000000-0005-0000-0000-000088480000}"/>
    <cellStyle name="Normal 55 2 2 3 4" xfId="5119" xr:uid="{00000000-0005-0000-0000-0000FF130000}"/>
    <cellStyle name="Normal 55 2 2 3 4 2" xfId="15171" xr:uid="{00000000-0005-0000-0000-0000433B0000}"/>
    <cellStyle name="Normal 55 2 2 3 4 2 3" xfId="30269" xr:uid="{00000000-0005-0000-0000-00003D760000}"/>
    <cellStyle name="Normal 55 2 2 3 4 3" xfId="10151" xr:uid="{00000000-0005-0000-0000-0000A7270000}"/>
    <cellStyle name="Normal 55 2 2 3 4 3 3" xfId="25252" xr:uid="{00000000-0005-0000-0000-0000A4620000}"/>
    <cellStyle name="Normal 55 2 2 3 4 5" xfId="20239" xr:uid="{00000000-0005-0000-0000-00000F4F0000}"/>
    <cellStyle name="Normal 55 2 2 3 5" xfId="11829" xr:uid="{00000000-0005-0000-0000-0000352E0000}"/>
    <cellStyle name="Normal 55 2 2 3 5 3" xfId="26927" xr:uid="{00000000-0005-0000-0000-00002F690000}"/>
    <cellStyle name="Normal 55 2 2 3 6" xfId="6808" xr:uid="{00000000-0005-0000-0000-0000981A0000}"/>
    <cellStyle name="Normal 55 2 2 3 6 3" xfId="21910" xr:uid="{00000000-0005-0000-0000-000096550000}"/>
    <cellStyle name="Normal 55 2 2 3 8" xfId="16897" xr:uid="{00000000-0005-0000-0000-000001420000}"/>
    <cellStyle name="Normal 55 2 2 4" xfId="2155" xr:uid="{00000000-0005-0000-0000-00006B080000}"/>
    <cellStyle name="Normal 55 2 2 4 2" xfId="3845" xr:uid="{00000000-0005-0000-0000-0000050F0000}"/>
    <cellStyle name="Normal 55 2 2 4 2 2" xfId="13918" xr:uid="{00000000-0005-0000-0000-00005E360000}"/>
    <cellStyle name="Normal 55 2 2 4 2 2 3" xfId="29016" xr:uid="{00000000-0005-0000-0000-000058710000}"/>
    <cellStyle name="Normal 55 2 2 4 2 3" xfId="8898" xr:uid="{00000000-0005-0000-0000-0000C2220000}"/>
    <cellStyle name="Normal 55 2 2 4 2 3 3" xfId="23999" xr:uid="{00000000-0005-0000-0000-0000BF5D0000}"/>
    <cellStyle name="Normal 55 2 2 4 2 5" xfId="18986" xr:uid="{00000000-0005-0000-0000-00002A4A0000}"/>
    <cellStyle name="Normal 55 2 2 4 3" xfId="5537" xr:uid="{00000000-0005-0000-0000-0000A1150000}"/>
    <cellStyle name="Normal 55 2 2 4 3 2" xfId="15589" xr:uid="{00000000-0005-0000-0000-0000E53C0000}"/>
    <cellStyle name="Normal 55 2 2 4 3 2 3" xfId="30687" xr:uid="{00000000-0005-0000-0000-0000DF770000}"/>
    <cellStyle name="Normal 55 2 2 4 3 3" xfId="10569" xr:uid="{00000000-0005-0000-0000-000049290000}"/>
    <cellStyle name="Normal 55 2 2 4 3 3 3" xfId="25670" xr:uid="{00000000-0005-0000-0000-000046640000}"/>
    <cellStyle name="Normal 55 2 2 4 3 5" xfId="20657" xr:uid="{00000000-0005-0000-0000-0000B1500000}"/>
    <cellStyle name="Normal 55 2 2 4 4" xfId="12247" xr:uid="{00000000-0005-0000-0000-0000D72F0000}"/>
    <cellStyle name="Normal 55 2 2 4 4 3" xfId="27345" xr:uid="{00000000-0005-0000-0000-0000D16A0000}"/>
    <cellStyle name="Normal 55 2 2 4 5" xfId="7226" xr:uid="{00000000-0005-0000-0000-00003A1C0000}"/>
    <cellStyle name="Normal 55 2 2 4 5 3" xfId="22328" xr:uid="{00000000-0005-0000-0000-000038570000}"/>
    <cellStyle name="Normal 55 2 2 4 7" xfId="17315" xr:uid="{00000000-0005-0000-0000-0000A3430000}"/>
    <cellStyle name="Normal 55 2 2 5" xfId="3008" xr:uid="{00000000-0005-0000-0000-0000C00B0000}"/>
    <cellStyle name="Normal 55 2 2 5 2" xfId="13082" xr:uid="{00000000-0005-0000-0000-00001A330000}"/>
    <cellStyle name="Normal 55 2 2 5 2 3" xfId="28180" xr:uid="{00000000-0005-0000-0000-0000146E0000}"/>
    <cellStyle name="Normal 55 2 2 5 3" xfId="8062" xr:uid="{00000000-0005-0000-0000-00007E1F0000}"/>
    <cellStyle name="Normal 55 2 2 5 3 3" xfId="23163" xr:uid="{00000000-0005-0000-0000-00007B5A0000}"/>
    <cellStyle name="Normal 55 2 2 5 5" xfId="18150" xr:uid="{00000000-0005-0000-0000-0000E6460000}"/>
    <cellStyle name="Normal 55 2 2 6" xfId="4701" xr:uid="{00000000-0005-0000-0000-00005D120000}"/>
    <cellStyle name="Normal 55 2 2 6 2" xfId="14753" xr:uid="{00000000-0005-0000-0000-0000A1390000}"/>
    <cellStyle name="Normal 55 2 2 6 2 3" xfId="29851" xr:uid="{00000000-0005-0000-0000-00009B740000}"/>
    <cellStyle name="Normal 55 2 2 6 3" xfId="9733" xr:uid="{00000000-0005-0000-0000-000005260000}"/>
    <cellStyle name="Normal 55 2 2 6 3 3" xfId="24834" xr:uid="{00000000-0005-0000-0000-000002610000}"/>
    <cellStyle name="Normal 55 2 2 6 5" xfId="19821" xr:uid="{00000000-0005-0000-0000-00006D4D0000}"/>
    <cellStyle name="Normal 55 2 2 7" xfId="11411" xr:uid="{00000000-0005-0000-0000-0000932C0000}"/>
    <cellStyle name="Normal 55 2 2 7 3" xfId="26509" xr:uid="{00000000-0005-0000-0000-00008D670000}"/>
    <cellStyle name="Normal 55 2 2 8" xfId="6390" xr:uid="{00000000-0005-0000-0000-0000F6180000}"/>
    <cellStyle name="Normal 55 2 2 8 3" xfId="21492" xr:uid="{00000000-0005-0000-0000-0000F4530000}"/>
    <cellStyle name="Normal 55 2 3" xfId="1417" xr:uid="{00000000-0005-0000-0000-000089050000}"/>
    <cellStyle name="Normal 55 2 3 2" xfId="1838" xr:uid="{00000000-0005-0000-0000-00002E070000}"/>
    <cellStyle name="Normal 55 2 3 2 2" xfId="2677" xr:uid="{00000000-0005-0000-0000-0000750A0000}"/>
    <cellStyle name="Normal 55 2 3 2 2 2" xfId="4367" xr:uid="{00000000-0005-0000-0000-00000F110000}"/>
    <cellStyle name="Normal 55 2 3 2 2 2 2" xfId="14440" xr:uid="{00000000-0005-0000-0000-000068380000}"/>
    <cellStyle name="Normal 55 2 3 2 2 2 2 3" xfId="29538" xr:uid="{00000000-0005-0000-0000-000062730000}"/>
    <cellStyle name="Normal 55 2 3 2 2 2 3" xfId="9420" xr:uid="{00000000-0005-0000-0000-0000CC240000}"/>
    <cellStyle name="Normal 55 2 3 2 2 2 3 3" xfId="24521" xr:uid="{00000000-0005-0000-0000-0000C95F0000}"/>
    <cellStyle name="Normal 55 2 3 2 2 2 5" xfId="19508" xr:uid="{00000000-0005-0000-0000-0000344C0000}"/>
    <cellStyle name="Normal 55 2 3 2 2 3" xfId="6059" xr:uid="{00000000-0005-0000-0000-0000AB170000}"/>
    <cellStyle name="Normal 55 2 3 2 2 3 2" xfId="16111" xr:uid="{00000000-0005-0000-0000-0000EF3E0000}"/>
    <cellStyle name="Normal 55 2 3 2 2 3 3" xfId="11091" xr:uid="{00000000-0005-0000-0000-0000532B0000}"/>
    <cellStyle name="Normal 55 2 3 2 2 3 3 3" xfId="26192" xr:uid="{00000000-0005-0000-0000-000050660000}"/>
    <cellStyle name="Normal 55 2 3 2 2 3 5" xfId="21179" xr:uid="{00000000-0005-0000-0000-0000BB520000}"/>
    <cellStyle name="Normal 55 2 3 2 2 4" xfId="12769" xr:uid="{00000000-0005-0000-0000-0000E1310000}"/>
    <cellStyle name="Normal 55 2 3 2 2 4 3" xfId="27867" xr:uid="{00000000-0005-0000-0000-0000DB6C0000}"/>
    <cellStyle name="Normal 55 2 3 2 2 5" xfId="7748" xr:uid="{00000000-0005-0000-0000-0000441E0000}"/>
    <cellStyle name="Normal 55 2 3 2 2 5 3" xfId="22850" xr:uid="{00000000-0005-0000-0000-000042590000}"/>
    <cellStyle name="Normal 55 2 3 2 2 7" xfId="17837" xr:uid="{00000000-0005-0000-0000-0000AD450000}"/>
    <cellStyle name="Normal 55 2 3 2 3" xfId="3530" xr:uid="{00000000-0005-0000-0000-0000CA0D0000}"/>
    <cellStyle name="Normal 55 2 3 2 3 2" xfId="13604" xr:uid="{00000000-0005-0000-0000-000024350000}"/>
    <cellStyle name="Normal 55 2 3 2 3 2 3" xfId="28702" xr:uid="{00000000-0005-0000-0000-00001E700000}"/>
    <cellStyle name="Normal 55 2 3 2 3 3" xfId="8584" xr:uid="{00000000-0005-0000-0000-000088210000}"/>
    <cellStyle name="Normal 55 2 3 2 3 3 3" xfId="23685" xr:uid="{00000000-0005-0000-0000-0000855C0000}"/>
    <cellStyle name="Normal 55 2 3 2 3 5" xfId="18672" xr:uid="{00000000-0005-0000-0000-0000F0480000}"/>
    <cellStyle name="Normal 55 2 3 2 4" xfId="5223" xr:uid="{00000000-0005-0000-0000-000067140000}"/>
    <cellStyle name="Normal 55 2 3 2 4 2" xfId="15275" xr:uid="{00000000-0005-0000-0000-0000AB3B0000}"/>
    <cellStyle name="Normal 55 2 3 2 4 2 3" xfId="30373" xr:uid="{00000000-0005-0000-0000-0000A5760000}"/>
    <cellStyle name="Normal 55 2 3 2 4 3" xfId="10255" xr:uid="{00000000-0005-0000-0000-00000F280000}"/>
    <cellStyle name="Normal 55 2 3 2 4 3 3" xfId="25356" xr:uid="{00000000-0005-0000-0000-00000C630000}"/>
    <cellStyle name="Normal 55 2 3 2 4 5" xfId="20343" xr:uid="{00000000-0005-0000-0000-0000774F0000}"/>
    <cellStyle name="Normal 55 2 3 2 5" xfId="11933" xr:uid="{00000000-0005-0000-0000-00009D2E0000}"/>
    <cellStyle name="Normal 55 2 3 2 5 3" xfId="27031" xr:uid="{00000000-0005-0000-0000-000097690000}"/>
    <cellStyle name="Normal 55 2 3 2 6" xfId="6912" xr:uid="{00000000-0005-0000-0000-0000001B0000}"/>
    <cellStyle name="Normal 55 2 3 2 6 3" xfId="22014" xr:uid="{00000000-0005-0000-0000-0000FE550000}"/>
    <cellStyle name="Normal 55 2 3 2 8" xfId="17001" xr:uid="{00000000-0005-0000-0000-000069420000}"/>
    <cellStyle name="Normal 55 2 3 3" xfId="2259" xr:uid="{00000000-0005-0000-0000-0000D3080000}"/>
    <cellStyle name="Normal 55 2 3 3 2" xfId="3949" xr:uid="{00000000-0005-0000-0000-00006D0F0000}"/>
    <cellStyle name="Normal 55 2 3 3 2 2" xfId="14022" xr:uid="{00000000-0005-0000-0000-0000C6360000}"/>
    <cellStyle name="Normal 55 2 3 3 2 2 3" xfId="29120" xr:uid="{00000000-0005-0000-0000-0000C0710000}"/>
    <cellStyle name="Normal 55 2 3 3 2 3" xfId="9002" xr:uid="{00000000-0005-0000-0000-00002A230000}"/>
    <cellStyle name="Normal 55 2 3 3 2 3 3" xfId="24103" xr:uid="{00000000-0005-0000-0000-0000275E0000}"/>
    <cellStyle name="Normal 55 2 3 3 2 5" xfId="19090" xr:uid="{00000000-0005-0000-0000-0000924A0000}"/>
    <cellStyle name="Normal 55 2 3 3 3" xfId="5641" xr:uid="{00000000-0005-0000-0000-000009160000}"/>
    <cellStyle name="Normal 55 2 3 3 3 2" xfId="15693" xr:uid="{00000000-0005-0000-0000-00004D3D0000}"/>
    <cellStyle name="Normal 55 2 3 3 3 3" xfId="10673" xr:uid="{00000000-0005-0000-0000-0000B1290000}"/>
    <cellStyle name="Normal 55 2 3 3 3 3 3" xfId="25774" xr:uid="{00000000-0005-0000-0000-0000AE640000}"/>
    <cellStyle name="Normal 55 2 3 3 3 5" xfId="20761" xr:uid="{00000000-0005-0000-0000-000019510000}"/>
    <cellStyle name="Normal 55 2 3 3 4" xfId="12351" xr:uid="{00000000-0005-0000-0000-00003F300000}"/>
    <cellStyle name="Normal 55 2 3 3 4 3" xfId="27449" xr:uid="{00000000-0005-0000-0000-0000396B0000}"/>
    <cellStyle name="Normal 55 2 3 3 5" xfId="7330" xr:uid="{00000000-0005-0000-0000-0000A21C0000}"/>
    <cellStyle name="Normal 55 2 3 3 5 3" xfId="22432" xr:uid="{00000000-0005-0000-0000-0000A0570000}"/>
    <cellStyle name="Normal 55 2 3 3 7" xfId="17419" xr:uid="{00000000-0005-0000-0000-00000B440000}"/>
    <cellStyle name="Normal 55 2 3 4" xfId="3112" xr:uid="{00000000-0005-0000-0000-0000280C0000}"/>
    <cellStyle name="Normal 55 2 3 4 2" xfId="13186" xr:uid="{00000000-0005-0000-0000-000082330000}"/>
    <cellStyle name="Normal 55 2 3 4 2 3" xfId="28284" xr:uid="{00000000-0005-0000-0000-00007C6E0000}"/>
    <cellStyle name="Normal 55 2 3 4 3" xfId="8166" xr:uid="{00000000-0005-0000-0000-0000E61F0000}"/>
    <cellStyle name="Normal 55 2 3 4 3 3" xfId="23267" xr:uid="{00000000-0005-0000-0000-0000E35A0000}"/>
    <cellStyle name="Normal 55 2 3 4 5" xfId="18254" xr:uid="{00000000-0005-0000-0000-00004E470000}"/>
    <cellStyle name="Normal 55 2 3 5" xfId="4805" xr:uid="{00000000-0005-0000-0000-0000C5120000}"/>
    <cellStyle name="Normal 55 2 3 5 2" xfId="14857" xr:uid="{00000000-0005-0000-0000-0000093A0000}"/>
    <cellStyle name="Normal 55 2 3 5 2 3" xfId="29955" xr:uid="{00000000-0005-0000-0000-000003750000}"/>
    <cellStyle name="Normal 55 2 3 5 3" xfId="9837" xr:uid="{00000000-0005-0000-0000-00006D260000}"/>
    <cellStyle name="Normal 55 2 3 5 3 3" xfId="24938" xr:uid="{00000000-0005-0000-0000-00006A610000}"/>
    <cellStyle name="Normal 55 2 3 5 5" xfId="19925" xr:uid="{00000000-0005-0000-0000-0000D54D0000}"/>
    <cellStyle name="Normal 55 2 3 6" xfId="11515" xr:uid="{00000000-0005-0000-0000-0000FB2C0000}"/>
    <cellStyle name="Normal 55 2 3 6 3" xfId="26613" xr:uid="{00000000-0005-0000-0000-0000F5670000}"/>
    <cellStyle name="Normal 55 2 3 7" xfId="6494" xr:uid="{00000000-0005-0000-0000-00005E190000}"/>
    <cellStyle name="Normal 55 2 3 7 3" xfId="21596" xr:uid="{00000000-0005-0000-0000-00005C540000}"/>
    <cellStyle name="Normal 55 2 3 9" xfId="16583" xr:uid="{00000000-0005-0000-0000-0000C7400000}"/>
    <cellStyle name="Normal 55 2 4" xfId="1630" xr:uid="{00000000-0005-0000-0000-00005E060000}"/>
    <cellStyle name="Normal 55 2 4 2" xfId="2469" xr:uid="{00000000-0005-0000-0000-0000A5090000}"/>
    <cellStyle name="Normal 55 2 4 2 2" xfId="4159" xr:uid="{00000000-0005-0000-0000-00003F100000}"/>
    <cellStyle name="Normal 55 2 4 2 2 2" xfId="14232" xr:uid="{00000000-0005-0000-0000-000098370000}"/>
    <cellStyle name="Normal 55 2 4 2 2 2 3" xfId="29330" xr:uid="{00000000-0005-0000-0000-000092720000}"/>
    <cellStyle name="Normal 55 2 4 2 2 3" xfId="9212" xr:uid="{00000000-0005-0000-0000-0000FC230000}"/>
    <cellStyle name="Normal 55 2 4 2 2 3 3" xfId="24313" xr:uid="{00000000-0005-0000-0000-0000F95E0000}"/>
    <cellStyle name="Normal 55 2 4 2 2 5" xfId="19300" xr:uid="{00000000-0005-0000-0000-0000644B0000}"/>
    <cellStyle name="Normal 55 2 4 2 3" xfId="5851" xr:uid="{00000000-0005-0000-0000-0000DB160000}"/>
    <cellStyle name="Normal 55 2 4 2 3 2" xfId="15903" xr:uid="{00000000-0005-0000-0000-00001F3E0000}"/>
    <cellStyle name="Normal 55 2 4 2 3 3" xfId="10883" xr:uid="{00000000-0005-0000-0000-0000832A0000}"/>
    <cellStyle name="Normal 55 2 4 2 3 3 3" xfId="25984" xr:uid="{00000000-0005-0000-0000-000080650000}"/>
    <cellStyle name="Normal 55 2 4 2 3 5" xfId="20971" xr:uid="{00000000-0005-0000-0000-0000EB510000}"/>
    <cellStyle name="Normal 55 2 4 2 4" xfId="12561" xr:uid="{00000000-0005-0000-0000-000011310000}"/>
    <cellStyle name="Normal 55 2 4 2 4 3" xfId="27659" xr:uid="{00000000-0005-0000-0000-00000B6C0000}"/>
    <cellStyle name="Normal 55 2 4 2 5" xfId="7540" xr:uid="{00000000-0005-0000-0000-0000741D0000}"/>
    <cellStyle name="Normal 55 2 4 2 5 3" xfId="22642" xr:uid="{00000000-0005-0000-0000-000072580000}"/>
    <cellStyle name="Normal 55 2 4 2 7" xfId="17629" xr:uid="{00000000-0005-0000-0000-0000DD440000}"/>
    <cellStyle name="Normal 55 2 4 3" xfId="3322" xr:uid="{00000000-0005-0000-0000-0000FA0C0000}"/>
    <cellStyle name="Normal 55 2 4 3 2" xfId="13396" xr:uid="{00000000-0005-0000-0000-000054340000}"/>
    <cellStyle name="Normal 55 2 4 3 2 3" xfId="28494" xr:uid="{00000000-0005-0000-0000-00004E6F0000}"/>
    <cellStyle name="Normal 55 2 4 3 3" xfId="8376" xr:uid="{00000000-0005-0000-0000-0000B8200000}"/>
    <cellStyle name="Normal 55 2 4 3 3 3" xfId="23477" xr:uid="{00000000-0005-0000-0000-0000B55B0000}"/>
    <cellStyle name="Normal 55 2 4 3 5" xfId="18464" xr:uid="{00000000-0005-0000-0000-000020480000}"/>
    <cellStyle name="Normal 55 2 4 4" xfId="5015" xr:uid="{00000000-0005-0000-0000-000097130000}"/>
    <cellStyle name="Normal 55 2 4 4 2" xfId="15067" xr:uid="{00000000-0005-0000-0000-0000DB3A0000}"/>
    <cellStyle name="Normal 55 2 4 4 2 3" xfId="30165" xr:uid="{00000000-0005-0000-0000-0000D5750000}"/>
    <cellStyle name="Normal 55 2 4 4 3" xfId="10047" xr:uid="{00000000-0005-0000-0000-00003F270000}"/>
    <cellStyle name="Normal 55 2 4 4 3 3" xfId="25148" xr:uid="{00000000-0005-0000-0000-00003C620000}"/>
    <cellStyle name="Normal 55 2 4 4 5" xfId="20135" xr:uid="{00000000-0005-0000-0000-0000A74E0000}"/>
    <cellStyle name="Normal 55 2 4 5" xfId="11725" xr:uid="{00000000-0005-0000-0000-0000CD2D0000}"/>
    <cellStyle name="Normal 55 2 4 5 3" xfId="26823" xr:uid="{00000000-0005-0000-0000-0000C7680000}"/>
    <cellStyle name="Normal 55 2 4 6" xfId="6704" xr:uid="{00000000-0005-0000-0000-0000301A0000}"/>
    <cellStyle name="Normal 55 2 4 6 3" xfId="21806" xr:uid="{00000000-0005-0000-0000-00002E550000}"/>
    <cellStyle name="Normal 55 2 4 8" xfId="16793" xr:uid="{00000000-0005-0000-0000-000099410000}"/>
    <cellStyle name="Normal 55 2 5" xfId="2051" xr:uid="{00000000-0005-0000-0000-000003080000}"/>
    <cellStyle name="Normal 55 2 5 2" xfId="3741" xr:uid="{00000000-0005-0000-0000-00009D0E0000}"/>
    <cellStyle name="Normal 55 2 5 2 2" xfId="13814" xr:uid="{00000000-0005-0000-0000-0000F6350000}"/>
    <cellStyle name="Normal 55 2 5 2 2 3" xfId="28912" xr:uid="{00000000-0005-0000-0000-0000F0700000}"/>
    <cellStyle name="Normal 55 2 5 2 3" xfId="8794" xr:uid="{00000000-0005-0000-0000-00005A220000}"/>
    <cellStyle name="Normal 55 2 5 2 3 3" xfId="23895" xr:uid="{00000000-0005-0000-0000-0000575D0000}"/>
    <cellStyle name="Normal 55 2 5 2 5" xfId="18882" xr:uid="{00000000-0005-0000-0000-0000C2490000}"/>
    <cellStyle name="Normal 55 2 5 3" xfId="5433" xr:uid="{00000000-0005-0000-0000-000039150000}"/>
    <cellStyle name="Normal 55 2 5 3 2" xfId="15485" xr:uid="{00000000-0005-0000-0000-00007D3C0000}"/>
    <cellStyle name="Normal 55 2 5 3 2 3" xfId="30583" xr:uid="{00000000-0005-0000-0000-000077770000}"/>
    <cellStyle name="Normal 55 2 5 3 3" xfId="10465" xr:uid="{00000000-0005-0000-0000-0000E1280000}"/>
    <cellStyle name="Normal 55 2 5 3 3 3" xfId="25566" xr:uid="{00000000-0005-0000-0000-0000DE630000}"/>
    <cellStyle name="Normal 55 2 5 3 5" xfId="20553" xr:uid="{00000000-0005-0000-0000-000049500000}"/>
    <cellStyle name="Normal 55 2 5 4" xfId="12143" xr:uid="{00000000-0005-0000-0000-00006F2F0000}"/>
    <cellStyle name="Normal 55 2 5 4 3" xfId="27241" xr:uid="{00000000-0005-0000-0000-0000696A0000}"/>
    <cellStyle name="Normal 55 2 5 5" xfId="7122" xr:uid="{00000000-0005-0000-0000-0000D21B0000}"/>
    <cellStyle name="Normal 55 2 5 5 3" xfId="22224" xr:uid="{00000000-0005-0000-0000-0000D0560000}"/>
    <cellStyle name="Normal 55 2 5 7" xfId="17211" xr:uid="{00000000-0005-0000-0000-00003B430000}"/>
    <cellStyle name="Normal 55 2 6" xfId="2904" xr:uid="{00000000-0005-0000-0000-0000580B0000}"/>
    <cellStyle name="Normal 55 2 6 2" xfId="12978" xr:uid="{00000000-0005-0000-0000-0000B2320000}"/>
    <cellStyle name="Normal 55 2 6 2 3" xfId="28076" xr:uid="{00000000-0005-0000-0000-0000AC6D0000}"/>
    <cellStyle name="Normal 55 2 6 3" xfId="7958" xr:uid="{00000000-0005-0000-0000-0000161F0000}"/>
    <cellStyle name="Normal 55 2 6 3 3" xfId="23059" xr:uid="{00000000-0005-0000-0000-0000135A0000}"/>
    <cellStyle name="Normal 55 2 6 5" xfId="18046" xr:uid="{00000000-0005-0000-0000-00007E460000}"/>
    <cellStyle name="Normal 55 2 7" xfId="4597" xr:uid="{00000000-0005-0000-0000-0000F5110000}"/>
    <cellStyle name="Normal 55 2 7 2" xfId="14649" xr:uid="{00000000-0005-0000-0000-000039390000}"/>
    <cellStyle name="Normal 55 2 7 2 3" xfId="29747" xr:uid="{00000000-0005-0000-0000-000033740000}"/>
    <cellStyle name="Normal 55 2 7 3" xfId="9629" xr:uid="{00000000-0005-0000-0000-00009D250000}"/>
    <cellStyle name="Normal 55 2 7 3 3" xfId="24730" xr:uid="{00000000-0005-0000-0000-00009A600000}"/>
    <cellStyle name="Normal 55 2 7 5" xfId="19717" xr:uid="{00000000-0005-0000-0000-0000054D0000}"/>
    <cellStyle name="Normal 55 2 8" xfId="11307" xr:uid="{00000000-0005-0000-0000-00002B2C0000}"/>
    <cellStyle name="Normal 55 2 8 3" xfId="26405" xr:uid="{00000000-0005-0000-0000-000025670000}"/>
    <cellStyle name="Normal 55 2 9" xfId="6286" xr:uid="{00000000-0005-0000-0000-00008E180000}"/>
    <cellStyle name="Normal 55 2 9 3" xfId="21388" xr:uid="{00000000-0005-0000-0000-00008C530000}"/>
    <cellStyle name="Normal 55 3" xfId="1250" xr:uid="{00000000-0005-0000-0000-0000E2040000}"/>
    <cellStyle name="Normal 55 3 10" xfId="16427" xr:uid="{00000000-0005-0000-0000-00002B400000}"/>
    <cellStyle name="Normal 55 3 2" xfId="1469" xr:uid="{00000000-0005-0000-0000-0000BD050000}"/>
    <cellStyle name="Normal 55 3 2 2" xfId="1890" xr:uid="{00000000-0005-0000-0000-000062070000}"/>
    <cellStyle name="Normal 55 3 2 2 2" xfId="2729" xr:uid="{00000000-0005-0000-0000-0000A90A0000}"/>
    <cellStyle name="Normal 55 3 2 2 2 2" xfId="4419" xr:uid="{00000000-0005-0000-0000-000043110000}"/>
    <cellStyle name="Normal 55 3 2 2 2 2 2" xfId="14492" xr:uid="{00000000-0005-0000-0000-00009C380000}"/>
    <cellStyle name="Normal 55 3 2 2 2 2 2 3" xfId="29590" xr:uid="{00000000-0005-0000-0000-000096730000}"/>
    <cellStyle name="Normal 55 3 2 2 2 2 3" xfId="9472" xr:uid="{00000000-0005-0000-0000-000000250000}"/>
    <cellStyle name="Normal 55 3 2 2 2 2 3 3" xfId="24573" xr:uid="{00000000-0005-0000-0000-0000FD5F0000}"/>
    <cellStyle name="Normal 55 3 2 2 2 2 5" xfId="19560" xr:uid="{00000000-0005-0000-0000-0000684C0000}"/>
    <cellStyle name="Normal 55 3 2 2 2 3" xfId="6111" xr:uid="{00000000-0005-0000-0000-0000DF170000}"/>
    <cellStyle name="Normal 55 3 2 2 2 3 2" xfId="16163" xr:uid="{00000000-0005-0000-0000-0000233F0000}"/>
    <cellStyle name="Normal 55 3 2 2 2 3 3" xfId="11143" xr:uid="{00000000-0005-0000-0000-0000872B0000}"/>
    <cellStyle name="Normal 55 3 2 2 2 3 3 3" xfId="26244" xr:uid="{00000000-0005-0000-0000-000084660000}"/>
    <cellStyle name="Normal 55 3 2 2 2 3 5" xfId="21231" xr:uid="{00000000-0005-0000-0000-0000EF520000}"/>
    <cellStyle name="Normal 55 3 2 2 2 4" xfId="12821" xr:uid="{00000000-0005-0000-0000-000015320000}"/>
    <cellStyle name="Normal 55 3 2 2 2 4 3" xfId="27919" xr:uid="{00000000-0005-0000-0000-00000F6D0000}"/>
    <cellStyle name="Normal 55 3 2 2 2 5" xfId="7800" xr:uid="{00000000-0005-0000-0000-0000781E0000}"/>
    <cellStyle name="Normal 55 3 2 2 2 5 3" xfId="22902" xr:uid="{00000000-0005-0000-0000-000076590000}"/>
    <cellStyle name="Normal 55 3 2 2 2 7" xfId="17889" xr:uid="{00000000-0005-0000-0000-0000E1450000}"/>
    <cellStyle name="Normal 55 3 2 2 3" xfId="3582" xr:uid="{00000000-0005-0000-0000-0000FE0D0000}"/>
    <cellStyle name="Normal 55 3 2 2 3 2" xfId="13656" xr:uid="{00000000-0005-0000-0000-000058350000}"/>
    <cellStyle name="Normal 55 3 2 2 3 2 3" xfId="28754" xr:uid="{00000000-0005-0000-0000-000052700000}"/>
    <cellStyle name="Normal 55 3 2 2 3 3" xfId="8636" xr:uid="{00000000-0005-0000-0000-0000BC210000}"/>
    <cellStyle name="Normal 55 3 2 2 3 3 3" xfId="23737" xr:uid="{00000000-0005-0000-0000-0000B95C0000}"/>
    <cellStyle name="Normal 55 3 2 2 3 5" xfId="18724" xr:uid="{00000000-0005-0000-0000-000024490000}"/>
    <cellStyle name="Normal 55 3 2 2 4" xfId="5275" xr:uid="{00000000-0005-0000-0000-00009B140000}"/>
    <cellStyle name="Normal 55 3 2 2 4 2" xfId="15327" xr:uid="{00000000-0005-0000-0000-0000DF3B0000}"/>
    <cellStyle name="Normal 55 3 2 2 4 2 3" xfId="30425" xr:uid="{00000000-0005-0000-0000-0000D9760000}"/>
    <cellStyle name="Normal 55 3 2 2 4 3" xfId="10307" xr:uid="{00000000-0005-0000-0000-000043280000}"/>
    <cellStyle name="Normal 55 3 2 2 4 3 3" xfId="25408" xr:uid="{00000000-0005-0000-0000-000040630000}"/>
    <cellStyle name="Normal 55 3 2 2 4 5" xfId="20395" xr:uid="{00000000-0005-0000-0000-0000AB4F0000}"/>
    <cellStyle name="Normal 55 3 2 2 5" xfId="11985" xr:uid="{00000000-0005-0000-0000-0000D12E0000}"/>
    <cellStyle name="Normal 55 3 2 2 5 3" xfId="27083" xr:uid="{00000000-0005-0000-0000-0000CB690000}"/>
    <cellStyle name="Normal 55 3 2 2 6" xfId="6964" xr:uid="{00000000-0005-0000-0000-0000341B0000}"/>
    <cellStyle name="Normal 55 3 2 2 6 3" xfId="22066" xr:uid="{00000000-0005-0000-0000-000032560000}"/>
    <cellStyle name="Normal 55 3 2 2 8" xfId="17053" xr:uid="{00000000-0005-0000-0000-00009D420000}"/>
    <cellStyle name="Normal 55 3 2 3" xfId="2311" xr:uid="{00000000-0005-0000-0000-000007090000}"/>
    <cellStyle name="Normal 55 3 2 3 2" xfId="4001" xr:uid="{00000000-0005-0000-0000-0000A10F0000}"/>
    <cellStyle name="Normal 55 3 2 3 2 2" xfId="14074" xr:uid="{00000000-0005-0000-0000-0000FA360000}"/>
    <cellStyle name="Normal 55 3 2 3 2 2 3" xfId="29172" xr:uid="{00000000-0005-0000-0000-0000F4710000}"/>
    <cellStyle name="Normal 55 3 2 3 2 3" xfId="9054" xr:uid="{00000000-0005-0000-0000-00005E230000}"/>
    <cellStyle name="Normal 55 3 2 3 2 3 3" xfId="24155" xr:uid="{00000000-0005-0000-0000-00005B5E0000}"/>
    <cellStyle name="Normal 55 3 2 3 2 5" xfId="19142" xr:uid="{00000000-0005-0000-0000-0000C64A0000}"/>
    <cellStyle name="Normal 55 3 2 3 3" xfId="5693" xr:uid="{00000000-0005-0000-0000-00003D160000}"/>
    <cellStyle name="Normal 55 3 2 3 3 2" xfId="15745" xr:uid="{00000000-0005-0000-0000-0000813D0000}"/>
    <cellStyle name="Normal 55 3 2 3 3 3" xfId="10725" xr:uid="{00000000-0005-0000-0000-0000E5290000}"/>
    <cellStyle name="Normal 55 3 2 3 3 3 3" xfId="25826" xr:uid="{00000000-0005-0000-0000-0000E2640000}"/>
    <cellStyle name="Normal 55 3 2 3 3 5" xfId="20813" xr:uid="{00000000-0005-0000-0000-00004D510000}"/>
    <cellStyle name="Normal 55 3 2 3 4" xfId="12403" xr:uid="{00000000-0005-0000-0000-000073300000}"/>
    <cellStyle name="Normal 55 3 2 3 4 3" xfId="27501" xr:uid="{00000000-0005-0000-0000-00006D6B0000}"/>
    <cellStyle name="Normal 55 3 2 3 5" xfId="7382" xr:uid="{00000000-0005-0000-0000-0000D61C0000}"/>
    <cellStyle name="Normal 55 3 2 3 5 3" xfId="22484" xr:uid="{00000000-0005-0000-0000-0000D4570000}"/>
    <cellStyle name="Normal 55 3 2 3 7" xfId="17471" xr:uid="{00000000-0005-0000-0000-00003F440000}"/>
    <cellStyle name="Normal 55 3 2 4" xfId="3164" xr:uid="{00000000-0005-0000-0000-00005C0C0000}"/>
    <cellStyle name="Normal 55 3 2 4 2" xfId="13238" xr:uid="{00000000-0005-0000-0000-0000B6330000}"/>
    <cellStyle name="Normal 55 3 2 4 2 3" xfId="28336" xr:uid="{00000000-0005-0000-0000-0000B06E0000}"/>
    <cellStyle name="Normal 55 3 2 4 3" xfId="8218" xr:uid="{00000000-0005-0000-0000-00001A200000}"/>
    <cellStyle name="Normal 55 3 2 4 3 3" xfId="23319" xr:uid="{00000000-0005-0000-0000-0000175B0000}"/>
    <cellStyle name="Normal 55 3 2 4 5" xfId="18306" xr:uid="{00000000-0005-0000-0000-000082470000}"/>
    <cellStyle name="Normal 55 3 2 5" xfId="4857" xr:uid="{00000000-0005-0000-0000-0000F9120000}"/>
    <cellStyle name="Normal 55 3 2 5 2" xfId="14909" xr:uid="{00000000-0005-0000-0000-00003D3A0000}"/>
    <cellStyle name="Normal 55 3 2 5 2 3" xfId="30007" xr:uid="{00000000-0005-0000-0000-000037750000}"/>
    <cellStyle name="Normal 55 3 2 5 3" xfId="9889" xr:uid="{00000000-0005-0000-0000-0000A1260000}"/>
    <cellStyle name="Normal 55 3 2 5 3 3" xfId="24990" xr:uid="{00000000-0005-0000-0000-00009E610000}"/>
    <cellStyle name="Normal 55 3 2 5 5" xfId="19977" xr:uid="{00000000-0005-0000-0000-0000094E0000}"/>
    <cellStyle name="Normal 55 3 2 6" xfId="11567" xr:uid="{00000000-0005-0000-0000-00002F2D0000}"/>
    <cellStyle name="Normal 55 3 2 6 3" xfId="26665" xr:uid="{00000000-0005-0000-0000-000029680000}"/>
    <cellStyle name="Normal 55 3 2 7" xfId="6546" xr:uid="{00000000-0005-0000-0000-000092190000}"/>
    <cellStyle name="Normal 55 3 2 7 3" xfId="21648" xr:uid="{00000000-0005-0000-0000-000090540000}"/>
    <cellStyle name="Normal 55 3 2 9" xfId="16635" xr:uid="{00000000-0005-0000-0000-0000FB400000}"/>
    <cellStyle name="Normal 55 3 3" xfId="1682" xr:uid="{00000000-0005-0000-0000-000092060000}"/>
    <cellStyle name="Normal 55 3 3 2" xfId="2521" xr:uid="{00000000-0005-0000-0000-0000D9090000}"/>
    <cellStyle name="Normal 55 3 3 2 2" xfId="4211" xr:uid="{00000000-0005-0000-0000-000073100000}"/>
    <cellStyle name="Normal 55 3 3 2 2 2" xfId="14284" xr:uid="{00000000-0005-0000-0000-0000CC370000}"/>
    <cellStyle name="Normal 55 3 3 2 2 2 3" xfId="29382" xr:uid="{00000000-0005-0000-0000-0000C6720000}"/>
    <cellStyle name="Normal 55 3 3 2 2 3" xfId="9264" xr:uid="{00000000-0005-0000-0000-000030240000}"/>
    <cellStyle name="Normal 55 3 3 2 2 3 3" xfId="24365" xr:uid="{00000000-0005-0000-0000-00002D5F0000}"/>
    <cellStyle name="Normal 55 3 3 2 2 5" xfId="19352" xr:uid="{00000000-0005-0000-0000-0000984B0000}"/>
    <cellStyle name="Normal 55 3 3 2 3" xfId="5903" xr:uid="{00000000-0005-0000-0000-00000F170000}"/>
    <cellStyle name="Normal 55 3 3 2 3 2" xfId="15955" xr:uid="{00000000-0005-0000-0000-0000533E0000}"/>
    <cellStyle name="Normal 55 3 3 2 3 3" xfId="10935" xr:uid="{00000000-0005-0000-0000-0000B72A0000}"/>
    <cellStyle name="Normal 55 3 3 2 3 3 3" xfId="26036" xr:uid="{00000000-0005-0000-0000-0000B4650000}"/>
    <cellStyle name="Normal 55 3 3 2 3 5" xfId="21023" xr:uid="{00000000-0005-0000-0000-00001F520000}"/>
    <cellStyle name="Normal 55 3 3 2 4" xfId="12613" xr:uid="{00000000-0005-0000-0000-000045310000}"/>
    <cellStyle name="Normal 55 3 3 2 4 3" xfId="27711" xr:uid="{00000000-0005-0000-0000-00003F6C0000}"/>
    <cellStyle name="Normal 55 3 3 2 5" xfId="7592" xr:uid="{00000000-0005-0000-0000-0000A81D0000}"/>
    <cellStyle name="Normal 55 3 3 2 5 3" xfId="22694" xr:uid="{00000000-0005-0000-0000-0000A6580000}"/>
    <cellStyle name="Normal 55 3 3 2 7" xfId="17681" xr:uid="{00000000-0005-0000-0000-000011450000}"/>
    <cellStyle name="Normal 55 3 3 3" xfId="3374" xr:uid="{00000000-0005-0000-0000-00002E0D0000}"/>
    <cellStyle name="Normal 55 3 3 3 2" xfId="13448" xr:uid="{00000000-0005-0000-0000-000088340000}"/>
    <cellStyle name="Normal 55 3 3 3 2 3" xfId="28546" xr:uid="{00000000-0005-0000-0000-0000826F0000}"/>
    <cellStyle name="Normal 55 3 3 3 3" xfId="8428" xr:uid="{00000000-0005-0000-0000-0000EC200000}"/>
    <cellStyle name="Normal 55 3 3 3 3 3" xfId="23529" xr:uid="{00000000-0005-0000-0000-0000E95B0000}"/>
    <cellStyle name="Normal 55 3 3 3 5" xfId="18516" xr:uid="{00000000-0005-0000-0000-000054480000}"/>
    <cellStyle name="Normal 55 3 3 4" xfId="5067" xr:uid="{00000000-0005-0000-0000-0000CB130000}"/>
    <cellStyle name="Normal 55 3 3 4 2" xfId="15119" xr:uid="{00000000-0005-0000-0000-00000F3B0000}"/>
    <cellStyle name="Normal 55 3 3 4 2 3" xfId="30217" xr:uid="{00000000-0005-0000-0000-000009760000}"/>
    <cellStyle name="Normal 55 3 3 4 3" xfId="10099" xr:uid="{00000000-0005-0000-0000-000073270000}"/>
    <cellStyle name="Normal 55 3 3 4 3 3" xfId="25200" xr:uid="{00000000-0005-0000-0000-000070620000}"/>
    <cellStyle name="Normal 55 3 3 4 5" xfId="20187" xr:uid="{00000000-0005-0000-0000-0000DB4E0000}"/>
    <cellStyle name="Normal 55 3 3 5" xfId="11777" xr:uid="{00000000-0005-0000-0000-0000012E0000}"/>
    <cellStyle name="Normal 55 3 3 5 3" xfId="26875" xr:uid="{00000000-0005-0000-0000-0000FB680000}"/>
    <cellStyle name="Normal 55 3 3 6" xfId="6756" xr:uid="{00000000-0005-0000-0000-0000641A0000}"/>
    <cellStyle name="Normal 55 3 3 6 3" xfId="21858" xr:uid="{00000000-0005-0000-0000-000062550000}"/>
    <cellStyle name="Normal 55 3 3 8" xfId="16845" xr:uid="{00000000-0005-0000-0000-0000CD410000}"/>
    <cellStyle name="Normal 55 3 4" xfId="2103" xr:uid="{00000000-0005-0000-0000-000037080000}"/>
    <cellStyle name="Normal 55 3 4 2" xfId="3793" xr:uid="{00000000-0005-0000-0000-0000D10E0000}"/>
    <cellStyle name="Normal 55 3 4 2 2" xfId="13866" xr:uid="{00000000-0005-0000-0000-00002A360000}"/>
    <cellStyle name="Normal 55 3 4 2 2 3" xfId="28964" xr:uid="{00000000-0005-0000-0000-000024710000}"/>
    <cellStyle name="Normal 55 3 4 2 3" xfId="8846" xr:uid="{00000000-0005-0000-0000-00008E220000}"/>
    <cellStyle name="Normal 55 3 4 2 3 3" xfId="23947" xr:uid="{00000000-0005-0000-0000-00008B5D0000}"/>
    <cellStyle name="Normal 55 3 4 2 5" xfId="18934" xr:uid="{00000000-0005-0000-0000-0000F6490000}"/>
    <cellStyle name="Normal 55 3 4 3" xfId="5485" xr:uid="{00000000-0005-0000-0000-00006D150000}"/>
    <cellStyle name="Normal 55 3 4 3 2" xfId="15537" xr:uid="{00000000-0005-0000-0000-0000B13C0000}"/>
    <cellStyle name="Normal 55 3 4 3 2 3" xfId="30635" xr:uid="{00000000-0005-0000-0000-0000AB770000}"/>
    <cellStyle name="Normal 55 3 4 3 3" xfId="10517" xr:uid="{00000000-0005-0000-0000-000015290000}"/>
    <cellStyle name="Normal 55 3 4 3 3 3" xfId="25618" xr:uid="{00000000-0005-0000-0000-000012640000}"/>
    <cellStyle name="Normal 55 3 4 3 5" xfId="20605" xr:uid="{00000000-0005-0000-0000-00007D500000}"/>
    <cellStyle name="Normal 55 3 4 4" xfId="12195" xr:uid="{00000000-0005-0000-0000-0000A32F0000}"/>
    <cellStyle name="Normal 55 3 4 4 3" xfId="27293" xr:uid="{00000000-0005-0000-0000-00009D6A0000}"/>
    <cellStyle name="Normal 55 3 4 5" xfId="7174" xr:uid="{00000000-0005-0000-0000-0000061C0000}"/>
    <cellStyle name="Normal 55 3 4 5 3" xfId="22276" xr:uid="{00000000-0005-0000-0000-000004570000}"/>
    <cellStyle name="Normal 55 3 4 7" xfId="17263" xr:uid="{00000000-0005-0000-0000-00006F430000}"/>
    <cellStyle name="Normal 55 3 5" xfId="2956" xr:uid="{00000000-0005-0000-0000-00008C0B0000}"/>
    <cellStyle name="Normal 55 3 5 2" xfId="13030" xr:uid="{00000000-0005-0000-0000-0000E6320000}"/>
    <cellStyle name="Normal 55 3 5 2 3" xfId="28128" xr:uid="{00000000-0005-0000-0000-0000E06D0000}"/>
    <cellStyle name="Normal 55 3 5 3" xfId="8010" xr:uid="{00000000-0005-0000-0000-00004A1F0000}"/>
    <cellStyle name="Normal 55 3 5 3 3" xfId="23111" xr:uid="{00000000-0005-0000-0000-0000475A0000}"/>
    <cellStyle name="Normal 55 3 5 5" xfId="18098" xr:uid="{00000000-0005-0000-0000-0000B2460000}"/>
    <cellStyle name="Normal 55 3 6" xfId="4649" xr:uid="{00000000-0005-0000-0000-000029120000}"/>
    <cellStyle name="Normal 55 3 6 2" xfId="14701" xr:uid="{00000000-0005-0000-0000-00006D390000}"/>
    <cellStyle name="Normal 55 3 6 2 3" xfId="29799" xr:uid="{00000000-0005-0000-0000-000067740000}"/>
    <cellStyle name="Normal 55 3 6 3" xfId="9681" xr:uid="{00000000-0005-0000-0000-0000D1250000}"/>
    <cellStyle name="Normal 55 3 6 3 3" xfId="24782" xr:uid="{00000000-0005-0000-0000-0000CE600000}"/>
    <cellStyle name="Normal 55 3 6 5" xfId="19769" xr:uid="{00000000-0005-0000-0000-0000394D0000}"/>
    <cellStyle name="Normal 55 3 7" xfId="11359" xr:uid="{00000000-0005-0000-0000-00005F2C0000}"/>
    <cellStyle name="Normal 55 3 7 3" xfId="26457" xr:uid="{00000000-0005-0000-0000-000059670000}"/>
    <cellStyle name="Normal 55 3 8" xfId="6338" xr:uid="{00000000-0005-0000-0000-0000C2180000}"/>
    <cellStyle name="Normal 55 3 8 3" xfId="21440" xr:uid="{00000000-0005-0000-0000-0000C0530000}"/>
    <cellStyle name="Normal 55 4" xfId="1363" xr:uid="{00000000-0005-0000-0000-000053050000}"/>
    <cellStyle name="Normal 55 4 2" xfId="1786" xr:uid="{00000000-0005-0000-0000-0000FA060000}"/>
    <cellStyle name="Normal 55 4 2 2" xfId="2625" xr:uid="{00000000-0005-0000-0000-0000410A0000}"/>
    <cellStyle name="Normal 55 4 2 2 2" xfId="4315" xr:uid="{00000000-0005-0000-0000-0000DB100000}"/>
    <cellStyle name="Normal 55 4 2 2 2 2" xfId="14388" xr:uid="{00000000-0005-0000-0000-000034380000}"/>
    <cellStyle name="Normal 55 4 2 2 2 2 3" xfId="29486" xr:uid="{00000000-0005-0000-0000-00002E730000}"/>
    <cellStyle name="Normal 55 4 2 2 2 3" xfId="9368" xr:uid="{00000000-0005-0000-0000-000098240000}"/>
    <cellStyle name="Normal 55 4 2 2 2 3 3" xfId="24469" xr:uid="{00000000-0005-0000-0000-0000955F0000}"/>
    <cellStyle name="Normal 55 4 2 2 2 5" xfId="19456" xr:uid="{00000000-0005-0000-0000-0000004C0000}"/>
    <cellStyle name="Normal 55 4 2 2 3" xfId="6007" xr:uid="{00000000-0005-0000-0000-000077170000}"/>
    <cellStyle name="Normal 55 4 2 2 3 2" xfId="16059" xr:uid="{00000000-0005-0000-0000-0000BB3E0000}"/>
    <cellStyle name="Normal 55 4 2 2 3 3" xfId="11039" xr:uid="{00000000-0005-0000-0000-00001F2B0000}"/>
    <cellStyle name="Normal 55 4 2 2 3 3 3" xfId="26140" xr:uid="{00000000-0005-0000-0000-00001C660000}"/>
    <cellStyle name="Normal 55 4 2 2 3 5" xfId="21127" xr:uid="{00000000-0005-0000-0000-000087520000}"/>
    <cellStyle name="Normal 55 4 2 2 4" xfId="12717" xr:uid="{00000000-0005-0000-0000-0000AD310000}"/>
    <cellStyle name="Normal 55 4 2 2 4 3" xfId="27815" xr:uid="{00000000-0005-0000-0000-0000A76C0000}"/>
    <cellStyle name="Normal 55 4 2 2 5" xfId="7696" xr:uid="{00000000-0005-0000-0000-0000101E0000}"/>
    <cellStyle name="Normal 55 4 2 2 5 3" xfId="22798" xr:uid="{00000000-0005-0000-0000-00000E590000}"/>
    <cellStyle name="Normal 55 4 2 2 7" xfId="17785" xr:uid="{00000000-0005-0000-0000-000079450000}"/>
    <cellStyle name="Normal 55 4 2 3" xfId="3478" xr:uid="{00000000-0005-0000-0000-0000960D0000}"/>
    <cellStyle name="Normal 55 4 2 3 2" xfId="13552" xr:uid="{00000000-0005-0000-0000-0000F0340000}"/>
    <cellStyle name="Normal 55 4 2 3 2 3" xfId="28650" xr:uid="{00000000-0005-0000-0000-0000EA6F0000}"/>
    <cellStyle name="Normal 55 4 2 3 3" xfId="8532" xr:uid="{00000000-0005-0000-0000-000054210000}"/>
    <cellStyle name="Normal 55 4 2 3 3 3" xfId="23633" xr:uid="{00000000-0005-0000-0000-0000515C0000}"/>
    <cellStyle name="Normal 55 4 2 3 5" xfId="18620" xr:uid="{00000000-0005-0000-0000-0000BC480000}"/>
    <cellStyle name="Normal 55 4 2 4" xfId="5171" xr:uid="{00000000-0005-0000-0000-000033140000}"/>
    <cellStyle name="Normal 55 4 2 4 2" xfId="15223" xr:uid="{00000000-0005-0000-0000-0000773B0000}"/>
    <cellStyle name="Normal 55 4 2 4 2 3" xfId="30321" xr:uid="{00000000-0005-0000-0000-000071760000}"/>
    <cellStyle name="Normal 55 4 2 4 3" xfId="10203" xr:uid="{00000000-0005-0000-0000-0000DB270000}"/>
    <cellStyle name="Normal 55 4 2 4 3 3" xfId="25304" xr:uid="{00000000-0005-0000-0000-0000D8620000}"/>
    <cellStyle name="Normal 55 4 2 4 5" xfId="20291" xr:uid="{00000000-0005-0000-0000-0000434F0000}"/>
    <cellStyle name="Normal 55 4 2 5" xfId="11881" xr:uid="{00000000-0005-0000-0000-0000692E0000}"/>
    <cellStyle name="Normal 55 4 2 5 3" xfId="26979" xr:uid="{00000000-0005-0000-0000-000063690000}"/>
    <cellStyle name="Normal 55 4 2 6" xfId="6860" xr:uid="{00000000-0005-0000-0000-0000CC1A0000}"/>
    <cellStyle name="Normal 55 4 2 6 3" xfId="21962" xr:uid="{00000000-0005-0000-0000-0000CA550000}"/>
    <cellStyle name="Normal 55 4 2 8" xfId="16949" xr:uid="{00000000-0005-0000-0000-000035420000}"/>
    <cellStyle name="Normal 55 4 3" xfId="2207" xr:uid="{00000000-0005-0000-0000-00009F080000}"/>
    <cellStyle name="Normal 55 4 3 2" xfId="3897" xr:uid="{00000000-0005-0000-0000-0000390F0000}"/>
    <cellStyle name="Normal 55 4 3 2 2" xfId="13970" xr:uid="{00000000-0005-0000-0000-000092360000}"/>
    <cellStyle name="Normal 55 4 3 2 2 3" xfId="29068" xr:uid="{00000000-0005-0000-0000-00008C710000}"/>
    <cellStyle name="Normal 55 4 3 2 3" xfId="8950" xr:uid="{00000000-0005-0000-0000-0000F6220000}"/>
    <cellStyle name="Normal 55 4 3 2 3 3" xfId="24051" xr:uid="{00000000-0005-0000-0000-0000F35D0000}"/>
    <cellStyle name="Normal 55 4 3 2 5" xfId="19038" xr:uid="{00000000-0005-0000-0000-00005E4A0000}"/>
    <cellStyle name="Normal 55 4 3 3" xfId="5589" xr:uid="{00000000-0005-0000-0000-0000D5150000}"/>
    <cellStyle name="Normal 55 4 3 3 2" xfId="15641" xr:uid="{00000000-0005-0000-0000-0000193D0000}"/>
    <cellStyle name="Normal 55 4 3 3 3" xfId="10621" xr:uid="{00000000-0005-0000-0000-00007D290000}"/>
    <cellStyle name="Normal 55 4 3 3 3 3" xfId="25722" xr:uid="{00000000-0005-0000-0000-00007A640000}"/>
    <cellStyle name="Normal 55 4 3 3 5" xfId="20709" xr:uid="{00000000-0005-0000-0000-0000E5500000}"/>
    <cellStyle name="Normal 55 4 3 4" xfId="12299" xr:uid="{00000000-0005-0000-0000-00000B300000}"/>
    <cellStyle name="Normal 55 4 3 4 3" xfId="27397" xr:uid="{00000000-0005-0000-0000-0000056B0000}"/>
    <cellStyle name="Normal 55 4 3 5" xfId="7278" xr:uid="{00000000-0005-0000-0000-00006E1C0000}"/>
    <cellStyle name="Normal 55 4 3 5 3" xfId="22380" xr:uid="{00000000-0005-0000-0000-00006C570000}"/>
    <cellStyle name="Normal 55 4 3 7" xfId="17367" xr:uid="{00000000-0005-0000-0000-0000D7430000}"/>
    <cellStyle name="Normal 55 4 4" xfId="3060" xr:uid="{00000000-0005-0000-0000-0000F40B0000}"/>
    <cellStyle name="Normal 55 4 4 2" xfId="13134" xr:uid="{00000000-0005-0000-0000-00004E330000}"/>
    <cellStyle name="Normal 55 4 4 2 3" xfId="28232" xr:uid="{00000000-0005-0000-0000-0000486E0000}"/>
    <cellStyle name="Normal 55 4 4 3" xfId="8114" xr:uid="{00000000-0005-0000-0000-0000B21F0000}"/>
    <cellStyle name="Normal 55 4 4 3 3" xfId="23215" xr:uid="{00000000-0005-0000-0000-0000AF5A0000}"/>
    <cellStyle name="Normal 55 4 4 5" xfId="18202" xr:uid="{00000000-0005-0000-0000-00001A470000}"/>
    <cellStyle name="Normal 55 4 5" xfId="4753" xr:uid="{00000000-0005-0000-0000-000091120000}"/>
    <cellStyle name="Normal 55 4 5 2" xfId="14805" xr:uid="{00000000-0005-0000-0000-0000D5390000}"/>
    <cellStyle name="Normal 55 4 5 2 3" xfId="29903" xr:uid="{00000000-0005-0000-0000-0000CF740000}"/>
    <cellStyle name="Normal 55 4 5 3" xfId="9785" xr:uid="{00000000-0005-0000-0000-000039260000}"/>
    <cellStyle name="Normal 55 4 5 3 3" xfId="24886" xr:uid="{00000000-0005-0000-0000-000036610000}"/>
    <cellStyle name="Normal 55 4 5 5" xfId="19873" xr:uid="{00000000-0005-0000-0000-0000A14D0000}"/>
    <cellStyle name="Normal 55 4 6" xfId="11463" xr:uid="{00000000-0005-0000-0000-0000C72C0000}"/>
    <cellStyle name="Normal 55 4 6 3" xfId="26561" xr:uid="{00000000-0005-0000-0000-0000C1670000}"/>
    <cellStyle name="Normal 55 4 7" xfId="6442" xr:uid="{00000000-0005-0000-0000-00002A190000}"/>
    <cellStyle name="Normal 55 4 7 3" xfId="21544" xr:uid="{00000000-0005-0000-0000-000028540000}"/>
    <cellStyle name="Normal 55 4 9" xfId="16531" xr:uid="{00000000-0005-0000-0000-000093400000}"/>
    <cellStyle name="Normal 55 5" xfId="1576" xr:uid="{00000000-0005-0000-0000-000028060000}"/>
    <cellStyle name="Normal 55 5 2" xfId="2417" xr:uid="{00000000-0005-0000-0000-000071090000}"/>
    <cellStyle name="Normal 55 5 2 2" xfId="4107" xr:uid="{00000000-0005-0000-0000-00000B100000}"/>
    <cellStyle name="Normal 55 5 2 2 2" xfId="14180" xr:uid="{00000000-0005-0000-0000-000064370000}"/>
    <cellStyle name="Normal 55 5 2 2 2 3" xfId="29278" xr:uid="{00000000-0005-0000-0000-00005E720000}"/>
    <cellStyle name="Normal 55 5 2 2 3" xfId="9160" xr:uid="{00000000-0005-0000-0000-0000C8230000}"/>
    <cellStyle name="Normal 55 5 2 2 3 3" xfId="24261" xr:uid="{00000000-0005-0000-0000-0000C55E0000}"/>
    <cellStyle name="Normal 55 5 2 2 5" xfId="19248" xr:uid="{00000000-0005-0000-0000-0000304B0000}"/>
    <cellStyle name="Normal 55 5 2 3" xfId="5799" xr:uid="{00000000-0005-0000-0000-0000A7160000}"/>
    <cellStyle name="Normal 55 5 2 3 2" xfId="15851" xr:uid="{00000000-0005-0000-0000-0000EB3D0000}"/>
    <cellStyle name="Normal 55 5 2 3 3" xfId="10831" xr:uid="{00000000-0005-0000-0000-00004F2A0000}"/>
    <cellStyle name="Normal 55 5 2 3 3 3" xfId="25932" xr:uid="{00000000-0005-0000-0000-00004C650000}"/>
    <cellStyle name="Normal 55 5 2 3 5" xfId="20919" xr:uid="{00000000-0005-0000-0000-0000B7510000}"/>
    <cellStyle name="Normal 55 5 2 4" xfId="12509" xr:uid="{00000000-0005-0000-0000-0000DD300000}"/>
    <cellStyle name="Normal 55 5 2 4 3" xfId="27607" xr:uid="{00000000-0005-0000-0000-0000D76B0000}"/>
    <cellStyle name="Normal 55 5 2 5" xfId="7488" xr:uid="{00000000-0005-0000-0000-0000401D0000}"/>
    <cellStyle name="Normal 55 5 2 5 3" xfId="22590" xr:uid="{00000000-0005-0000-0000-00003E580000}"/>
    <cellStyle name="Normal 55 5 2 7" xfId="17577" xr:uid="{00000000-0005-0000-0000-0000A9440000}"/>
    <cellStyle name="Normal 55 5 3" xfId="3270" xr:uid="{00000000-0005-0000-0000-0000C60C0000}"/>
    <cellStyle name="Normal 55 5 3 2" xfId="13344" xr:uid="{00000000-0005-0000-0000-000020340000}"/>
    <cellStyle name="Normal 55 5 3 2 3" xfId="28442" xr:uid="{00000000-0005-0000-0000-00001A6F0000}"/>
    <cellStyle name="Normal 55 5 3 3" xfId="8324" xr:uid="{00000000-0005-0000-0000-000084200000}"/>
    <cellStyle name="Normal 55 5 3 3 3" xfId="23425" xr:uid="{00000000-0005-0000-0000-0000815B0000}"/>
    <cellStyle name="Normal 55 5 3 5" xfId="18412" xr:uid="{00000000-0005-0000-0000-0000EC470000}"/>
    <cellStyle name="Normal 55 5 4" xfId="4963" xr:uid="{00000000-0005-0000-0000-000063130000}"/>
    <cellStyle name="Normal 55 5 4 2" xfId="15015" xr:uid="{00000000-0005-0000-0000-0000A73A0000}"/>
    <cellStyle name="Normal 55 5 4 2 3" xfId="30113" xr:uid="{00000000-0005-0000-0000-0000A1750000}"/>
    <cellStyle name="Normal 55 5 4 3" xfId="9995" xr:uid="{00000000-0005-0000-0000-00000B270000}"/>
    <cellStyle name="Normal 55 5 4 3 3" xfId="25096" xr:uid="{00000000-0005-0000-0000-000008620000}"/>
    <cellStyle name="Normal 55 5 4 5" xfId="20083" xr:uid="{00000000-0005-0000-0000-0000734E0000}"/>
    <cellStyle name="Normal 55 5 5" xfId="11673" xr:uid="{00000000-0005-0000-0000-0000992D0000}"/>
    <cellStyle name="Normal 55 5 5 3" xfId="26771" xr:uid="{00000000-0005-0000-0000-000093680000}"/>
    <cellStyle name="Normal 55 5 6" xfId="6652" xr:uid="{00000000-0005-0000-0000-0000FC190000}"/>
    <cellStyle name="Normal 55 5 6 3" xfId="21754" xr:uid="{00000000-0005-0000-0000-0000FA540000}"/>
    <cellStyle name="Normal 55 5 8" xfId="16741" xr:uid="{00000000-0005-0000-0000-000065410000}"/>
    <cellStyle name="Normal 55 6" xfId="1997" xr:uid="{00000000-0005-0000-0000-0000CD070000}"/>
    <cellStyle name="Normal 55 6 2" xfId="3689" xr:uid="{00000000-0005-0000-0000-0000690E0000}"/>
    <cellStyle name="Normal 55 6 2 2" xfId="13762" xr:uid="{00000000-0005-0000-0000-0000C2350000}"/>
    <cellStyle name="Normal 55 6 2 2 3" xfId="28860" xr:uid="{00000000-0005-0000-0000-0000BC700000}"/>
    <cellStyle name="Normal 55 6 2 3" xfId="8742" xr:uid="{00000000-0005-0000-0000-000026220000}"/>
    <cellStyle name="Normal 55 6 2 3 3" xfId="23843" xr:uid="{00000000-0005-0000-0000-0000235D0000}"/>
    <cellStyle name="Normal 55 6 2 5" xfId="18830" xr:uid="{00000000-0005-0000-0000-00008E490000}"/>
    <cellStyle name="Normal 55 6 3" xfId="5381" xr:uid="{00000000-0005-0000-0000-000005150000}"/>
    <cellStyle name="Normal 55 6 3 2" xfId="15433" xr:uid="{00000000-0005-0000-0000-0000493C0000}"/>
    <cellStyle name="Normal 55 6 3 2 3" xfId="30531" xr:uid="{00000000-0005-0000-0000-000043770000}"/>
    <cellStyle name="Normal 55 6 3 3" xfId="10413" xr:uid="{00000000-0005-0000-0000-0000AD280000}"/>
    <cellStyle name="Normal 55 6 3 3 3" xfId="25514" xr:uid="{00000000-0005-0000-0000-0000AA630000}"/>
    <cellStyle name="Normal 55 6 3 5" xfId="20501" xr:uid="{00000000-0005-0000-0000-000015500000}"/>
    <cellStyle name="Normal 55 6 4" xfId="12091" xr:uid="{00000000-0005-0000-0000-00003B2F0000}"/>
    <cellStyle name="Normal 55 6 4 3" xfId="27189" xr:uid="{00000000-0005-0000-0000-0000356A0000}"/>
    <cellStyle name="Normal 55 6 5" xfId="7070" xr:uid="{00000000-0005-0000-0000-00009E1B0000}"/>
    <cellStyle name="Normal 55 6 5 3" xfId="22172" xr:uid="{00000000-0005-0000-0000-00009C560000}"/>
    <cellStyle name="Normal 55 6 7" xfId="17159" xr:uid="{00000000-0005-0000-0000-000007430000}"/>
    <cellStyle name="Normal 55 7" xfId="2848" xr:uid="{00000000-0005-0000-0000-0000200B0000}"/>
    <cellStyle name="Normal 55 7 2" xfId="12926" xr:uid="{00000000-0005-0000-0000-00007E320000}"/>
    <cellStyle name="Normal 55 7 2 3" xfId="28024" xr:uid="{00000000-0005-0000-0000-0000786D0000}"/>
    <cellStyle name="Normal 55 7 3" xfId="7906" xr:uid="{00000000-0005-0000-0000-0000E21E0000}"/>
    <cellStyle name="Normal 55 7 3 3" xfId="23007" xr:uid="{00000000-0005-0000-0000-0000DF590000}"/>
    <cellStyle name="Normal 55 7 5" xfId="17994" xr:uid="{00000000-0005-0000-0000-00004A460000}"/>
    <cellStyle name="Normal 55 8" xfId="4542" xr:uid="{00000000-0005-0000-0000-0000BE110000}"/>
    <cellStyle name="Normal 55 8 2" xfId="14597" xr:uid="{00000000-0005-0000-0000-000005390000}"/>
    <cellStyle name="Normal 55 8 2 3" xfId="29695" xr:uid="{00000000-0005-0000-0000-0000FF730000}"/>
    <cellStyle name="Normal 55 8 3" xfId="9577" xr:uid="{00000000-0005-0000-0000-000069250000}"/>
    <cellStyle name="Normal 55 8 3 3" xfId="24678" xr:uid="{00000000-0005-0000-0000-000066600000}"/>
    <cellStyle name="Normal 55 8 5" xfId="19665" xr:uid="{00000000-0005-0000-0000-0000D14C0000}"/>
    <cellStyle name="Normal 55 9" xfId="11253" xr:uid="{00000000-0005-0000-0000-0000F52B0000}"/>
    <cellStyle name="Normal 55 9 3" xfId="26353" xr:uid="{00000000-0005-0000-0000-0000F1660000}"/>
    <cellStyle name="Normal 56" xfId="876" xr:uid="{00000000-0005-0000-0000-00006C030000}"/>
    <cellStyle name="Normal 56 10" xfId="6233" xr:uid="{00000000-0005-0000-0000-000059180000}"/>
    <cellStyle name="Normal 56 10 3" xfId="21337" xr:uid="{00000000-0005-0000-0000-000059530000}"/>
    <cellStyle name="Normal 56 12" xfId="16322" xr:uid="{00000000-0005-0000-0000-0000C23F0000}"/>
    <cellStyle name="Normal 56 2" xfId="1197" xr:uid="{00000000-0005-0000-0000-0000AD040000}"/>
    <cellStyle name="Normal 56 2 11" xfId="16376" xr:uid="{00000000-0005-0000-0000-0000F83F0000}"/>
    <cellStyle name="Normal 56 2 2" xfId="1305" xr:uid="{00000000-0005-0000-0000-000019050000}"/>
    <cellStyle name="Normal 56 2 2 10" xfId="16480" xr:uid="{00000000-0005-0000-0000-000060400000}"/>
    <cellStyle name="Normal 56 2 2 2" xfId="1522" xr:uid="{00000000-0005-0000-0000-0000F2050000}"/>
    <cellStyle name="Normal 56 2 2 2 2" xfId="1943" xr:uid="{00000000-0005-0000-0000-000097070000}"/>
    <cellStyle name="Normal 56 2 2 2 2 2" xfId="2782" xr:uid="{00000000-0005-0000-0000-0000DE0A0000}"/>
    <cellStyle name="Normal 56 2 2 2 2 2 2" xfId="4472" xr:uid="{00000000-0005-0000-0000-000078110000}"/>
    <cellStyle name="Normal 56 2 2 2 2 2 2 2" xfId="14545" xr:uid="{00000000-0005-0000-0000-0000D1380000}"/>
    <cellStyle name="Normal 56 2 2 2 2 2 2 2 3" xfId="29643" xr:uid="{00000000-0005-0000-0000-0000CB730000}"/>
    <cellStyle name="Normal 56 2 2 2 2 2 2 3" xfId="9525" xr:uid="{00000000-0005-0000-0000-000035250000}"/>
    <cellStyle name="Normal 56 2 2 2 2 2 2 3 3" xfId="24626" xr:uid="{00000000-0005-0000-0000-000032600000}"/>
    <cellStyle name="Normal 56 2 2 2 2 2 2 5" xfId="19613" xr:uid="{00000000-0005-0000-0000-00009D4C0000}"/>
    <cellStyle name="Normal 56 2 2 2 2 2 3" xfId="6164" xr:uid="{00000000-0005-0000-0000-000014180000}"/>
    <cellStyle name="Normal 56 2 2 2 2 2 3 2" xfId="16216" xr:uid="{00000000-0005-0000-0000-0000583F0000}"/>
    <cellStyle name="Normal 56 2 2 2 2 2 3 3" xfId="11196" xr:uid="{00000000-0005-0000-0000-0000BC2B0000}"/>
    <cellStyle name="Normal 56 2 2 2 2 2 3 3 3" xfId="26297" xr:uid="{00000000-0005-0000-0000-0000B9660000}"/>
    <cellStyle name="Normal 56 2 2 2 2 2 3 5" xfId="21284" xr:uid="{00000000-0005-0000-0000-000024530000}"/>
    <cellStyle name="Normal 56 2 2 2 2 2 4" xfId="12874" xr:uid="{00000000-0005-0000-0000-00004A320000}"/>
    <cellStyle name="Normal 56 2 2 2 2 2 4 3" xfId="27972" xr:uid="{00000000-0005-0000-0000-0000446D0000}"/>
    <cellStyle name="Normal 56 2 2 2 2 2 5" xfId="7853" xr:uid="{00000000-0005-0000-0000-0000AD1E0000}"/>
    <cellStyle name="Normal 56 2 2 2 2 2 5 3" xfId="22955" xr:uid="{00000000-0005-0000-0000-0000AB590000}"/>
    <cellStyle name="Normal 56 2 2 2 2 2 7" xfId="17942" xr:uid="{00000000-0005-0000-0000-000016460000}"/>
    <cellStyle name="Normal 56 2 2 2 2 3" xfId="3635" xr:uid="{00000000-0005-0000-0000-0000330E0000}"/>
    <cellStyle name="Normal 56 2 2 2 2 3 2" xfId="13709" xr:uid="{00000000-0005-0000-0000-00008D350000}"/>
    <cellStyle name="Normal 56 2 2 2 2 3 2 3" xfId="28807" xr:uid="{00000000-0005-0000-0000-000087700000}"/>
    <cellStyle name="Normal 56 2 2 2 2 3 3" xfId="8689" xr:uid="{00000000-0005-0000-0000-0000F1210000}"/>
    <cellStyle name="Normal 56 2 2 2 2 3 3 3" xfId="23790" xr:uid="{00000000-0005-0000-0000-0000EE5C0000}"/>
    <cellStyle name="Normal 56 2 2 2 2 3 5" xfId="18777" xr:uid="{00000000-0005-0000-0000-000059490000}"/>
    <cellStyle name="Normal 56 2 2 2 2 4" xfId="5328" xr:uid="{00000000-0005-0000-0000-0000D0140000}"/>
    <cellStyle name="Normal 56 2 2 2 2 4 2" xfId="15380" xr:uid="{00000000-0005-0000-0000-0000143C0000}"/>
    <cellStyle name="Normal 56 2 2 2 2 4 2 3" xfId="30478" xr:uid="{00000000-0005-0000-0000-00000E770000}"/>
    <cellStyle name="Normal 56 2 2 2 2 4 3" xfId="10360" xr:uid="{00000000-0005-0000-0000-000078280000}"/>
    <cellStyle name="Normal 56 2 2 2 2 4 3 3" xfId="25461" xr:uid="{00000000-0005-0000-0000-000075630000}"/>
    <cellStyle name="Normal 56 2 2 2 2 4 5" xfId="20448" xr:uid="{00000000-0005-0000-0000-0000E04F0000}"/>
    <cellStyle name="Normal 56 2 2 2 2 5" xfId="12038" xr:uid="{00000000-0005-0000-0000-0000062F0000}"/>
    <cellStyle name="Normal 56 2 2 2 2 5 3" xfId="27136" xr:uid="{00000000-0005-0000-0000-0000006A0000}"/>
    <cellStyle name="Normal 56 2 2 2 2 6" xfId="7017" xr:uid="{00000000-0005-0000-0000-0000691B0000}"/>
    <cellStyle name="Normal 56 2 2 2 2 6 3" xfId="22119" xr:uid="{00000000-0005-0000-0000-000067560000}"/>
    <cellStyle name="Normal 56 2 2 2 2 8" xfId="17106" xr:uid="{00000000-0005-0000-0000-0000D2420000}"/>
    <cellStyle name="Normal 56 2 2 2 3" xfId="2364" xr:uid="{00000000-0005-0000-0000-00003C090000}"/>
    <cellStyle name="Normal 56 2 2 2 3 2" xfId="4054" xr:uid="{00000000-0005-0000-0000-0000D60F0000}"/>
    <cellStyle name="Normal 56 2 2 2 3 2 2" xfId="14127" xr:uid="{00000000-0005-0000-0000-00002F370000}"/>
    <cellStyle name="Normal 56 2 2 2 3 2 2 3" xfId="29225" xr:uid="{00000000-0005-0000-0000-000029720000}"/>
    <cellStyle name="Normal 56 2 2 2 3 2 3" xfId="9107" xr:uid="{00000000-0005-0000-0000-000093230000}"/>
    <cellStyle name="Normal 56 2 2 2 3 2 3 3" xfId="24208" xr:uid="{00000000-0005-0000-0000-0000905E0000}"/>
    <cellStyle name="Normal 56 2 2 2 3 2 5" xfId="19195" xr:uid="{00000000-0005-0000-0000-0000FB4A0000}"/>
    <cellStyle name="Normal 56 2 2 2 3 3" xfId="5746" xr:uid="{00000000-0005-0000-0000-000072160000}"/>
    <cellStyle name="Normal 56 2 2 2 3 3 2" xfId="15798" xr:uid="{00000000-0005-0000-0000-0000B63D0000}"/>
    <cellStyle name="Normal 56 2 2 2 3 3 3" xfId="10778" xr:uid="{00000000-0005-0000-0000-00001A2A0000}"/>
    <cellStyle name="Normal 56 2 2 2 3 3 3 3" xfId="25879" xr:uid="{00000000-0005-0000-0000-000017650000}"/>
    <cellStyle name="Normal 56 2 2 2 3 3 5" xfId="20866" xr:uid="{00000000-0005-0000-0000-000082510000}"/>
    <cellStyle name="Normal 56 2 2 2 3 4" xfId="12456" xr:uid="{00000000-0005-0000-0000-0000A8300000}"/>
    <cellStyle name="Normal 56 2 2 2 3 4 3" xfId="27554" xr:uid="{00000000-0005-0000-0000-0000A26B0000}"/>
    <cellStyle name="Normal 56 2 2 2 3 5" xfId="7435" xr:uid="{00000000-0005-0000-0000-00000B1D0000}"/>
    <cellStyle name="Normal 56 2 2 2 3 5 3" xfId="22537" xr:uid="{00000000-0005-0000-0000-000009580000}"/>
    <cellStyle name="Normal 56 2 2 2 3 7" xfId="17524" xr:uid="{00000000-0005-0000-0000-000074440000}"/>
    <cellStyle name="Normal 56 2 2 2 4" xfId="3217" xr:uid="{00000000-0005-0000-0000-0000910C0000}"/>
    <cellStyle name="Normal 56 2 2 2 4 2" xfId="13291" xr:uid="{00000000-0005-0000-0000-0000EB330000}"/>
    <cellStyle name="Normal 56 2 2 2 4 2 3" xfId="28389" xr:uid="{00000000-0005-0000-0000-0000E56E0000}"/>
    <cellStyle name="Normal 56 2 2 2 4 3" xfId="8271" xr:uid="{00000000-0005-0000-0000-00004F200000}"/>
    <cellStyle name="Normal 56 2 2 2 4 3 3" xfId="23372" xr:uid="{00000000-0005-0000-0000-00004C5B0000}"/>
    <cellStyle name="Normal 56 2 2 2 4 5" xfId="18359" xr:uid="{00000000-0005-0000-0000-0000B7470000}"/>
    <cellStyle name="Normal 56 2 2 2 5" xfId="4910" xr:uid="{00000000-0005-0000-0000-00002E130000}"/>
    <cellStyle name="Normal 56 2 2 2 5 2" xfId="14962" xr:uid="{00000000-0005-0000-0000-0000723A0000}"/>
    <cellStyle name="Normal 56 2 2 2 5 2 3" xfId="30060" xr:uid="{00000000-0005-0000-0000-00006C750000}"/>
    <cellStyle name="Normal 56 2 2 2 5 3" xfId="9942" xr:uid="{00000000-0005-0000-0000-0000D6260000}"/>
    <cellStyle name="Normal 56 2 2 2 5 3 3" xfId="25043" xr:uid="{00000000-0005-0000-0000-0000D3610000}"/>
    <cellStyle name="Normal 56 2 2 2 5 5" xfId="20030" xr:uid="{00000000-0005-0000-0000-00003E4E0000}"/>
    <cellStyle name="Normal 56 2 2 2 6" xfId="11620" xr:uid="{00000000-0005-0000-0000-0000642D0000}"/>
    <cellStyle name="Normal 56 2 2 2 6 3" xfId="26718" xr:uid="{00000000-0005-0000-0000-00005E680000}"/>
    <cellStyle name="Normal 56 2 2 2 7" xfId="6599" xr:uid="{00000000-0005-0000-0000-0000C7190000}"/>
    <cellStyle name="Normal 56 2 2 2 7 3" xfId="21701" xr:uid="{00000000-0005-0000-0000-0000C5540000}"/>
    <cellStyle name="Normal 56 2 2 2 9" xfId="16688" xr:uid="{00000000-0005-0000-0000-000030410000}"/>
    <cellStyle name="Normal 56 2 2 3" xfId="1735" xr:uid="{00000000-0005-0000-0000-0000C7060000}"/>
    <cellStyle name="Normal 56 2 2 3 2" xfId="2574" xr:uid="{00000000-0005-0000-0000-00000E0A0000}"/>
    <cellStyle name="Normal 56 2 2 3 2 2" xfId="4264" xr:uid="{00000000-0005-0000-0000-0000A8100000}"/>
    <cellStyle name="Normal 56 2 2 3 2 2 2" xfId="14337" xr:uid="{00000000-0005-0000-0000-000001380000}"/>
    <cellStyle name="Normal 56 2 2 3 2 2 2 3" xfId="29435" xr:uid="{00000000-0005-0000-0000-0000FB720000}"/>
    <cellStyle name="Normal 56 2 2 3 2 2 3" xfId="9317" xr:uid="{00000000-0005-0000-0000-000065240000}"/>
    <cellStyle name="Normal 56 2 2 3 2 2 3 3" xfId="24418" xr:uid="{00000000-0005-0000-0000-0000625F0000}"/>
    <cellStyle name="Normal 56 2 2 3 2 2 5" xfId="19405" xr:uid="{00000000-0005-0000-0000-0000CD4B0000}"/>
    <cellStyle name="Normal 56 2 2 3 2 3" xfId="5956" xr:uid="{00000000-0005-0000-0000-000044170000}"/>
    <cellStyle name="Normal 56 2 2 3 2 3 2" xfId="16008" xr:uid="{00000000-0005-0000-0000-0000883E0000}"/>
    <cellStyle name="Normal 56 2 2 3 2 3 3" xfId="10988" xr:uid="{00000000-0005-0000-0000-0000EC2A0000}"/>
    <cellStyle name="Normal 56 2 2 3 2 3 3 3" xfId="26089" xr:uid="{00000000-0005-0000-0000-0000E9650000}"/>
    <cellStyle name="Normal 56 2 2 3 2 3 5" xfId="21076" xr:uid="{00000000-0005-0000-0000-000054520000}"/>
    <cellStyle name="Normal 56 2 2 3 2 4" xfId="12666" xr:uid="{00000000-0005-0000-0000-00007A310000}"/>
    <cellStyle name="Normal 56 2 2 3 2 4 3" xfId="27764" xr:uid="{00000000-0005-0000-0000-0000746C0000}"/>
    <cellStyle name="Normal 56 2 2 3 2 5" xfId="7645" xr:uid="{00000000-0005-0000-0000-0000DD1D0000}"/>
    <cellStyle name="Normal 56 2 2 3 2 5 3" xfId="22747" xr:uid="{00000000-0005-0000-0000-0000DB580000}"/>
    <cellStyle name="Normal 56 2 2 3 2 7" xfId="17734" xr:uid="{00000000-0005-0000-0000-000046450000}"/>
    <cellStyle name="Normal 56 2 2 3 3" xfId="3427" xr:uid="{00000000-0005-0000-0000-0000630D0000}"/>
    <cellStyle name="Normal 56 2 2 3 3 2" xfId="13501" xr:uid="{00000000-0005-0000-0000-0000BD340000}"/>
    <cellStyle name="Normal 56 2 2 3 3 2 3" xfId="28599" xr:uid="{00000000-0005-0000-0000-0000B76F0000}"/>
    <cellStyle name="Normal 56 2 2 3 3 3" xfId="8481" xr:uid="{00000000-0005-0000-0000-000021210000}"/>
    <cellStyle name="Normal 56 2 2 3 3 3 3" xfId="23582" xr:uid="{00000000-0005-0000-0000-00001E5C0000}"/>
    <cellStyle name="Normal 56 2 2 3 3 5" xfId="18569" xr:uid="{00000000-0005-0000-0000-000089480000}"/>
    <cellStyle name="Normal 56 2 2 3 4" xfId="5120" xr:uid="{00000000-0005-0000-0000-000000140000}"/>
    <cellStyle name="Normal 56 2 2 3 4 2" xfId="15172" xr:uid="{00000000-0005-0000-0000-0000443B0000}"/>
    <cellStyle name="Normal 56 2 2 3 4 2 3" xfId="30270" xr:uid="{00000000-0005-0000-0000-00003E760000}"/>
    <cellStyle name="Normal 56 2 2 3 4 3" xfId="10152" xr:uid="{00000000-0005-0000-0000-0000A8270000}"/>
    <cellStyle name="Normal 56 2 2 3 4 3 3" xfId="25253" xr:uid="{00000000-0005-0000-0000-0000A5620000}"/>
    <cellStyle name="Normal 56 2 2 3 4 5" xfId="20240" xr:uid="{00000000-0005-0000-0000-0000104F0000}"/>
    <cellStyle name="Normal 56 2 2 3 5" xfId="11830" xr:uid="{00000000-0005-0000-0000-0000362E0000}"/>
    <cellStyle name="Normal 56 2 2 3 5 3" xfId="26928" xr:uid="{00000000-0005-0000-0000-000030690000}"/>
    <cellStyle name="Normal 56 2 2 3 6" xfId="6809" xr:uid="{00000000-0005-0000-0000-0000991A0000}"/>
    <cellStyle name="Normal 56 2 2 3 6 3" xfId="21911" xr:uid="{00000000-0005-0000-0000-000097550000}"/>
    <cellStyle name="Normal 56 2 2 3 8" xfId="16898" xr:uid="{00000000-0005-0000-0000-000002420000}"/>
    <cellStyle name="Normal 56 2 2 4" xfId="2156" xr:uid="{00000000-0005-0000-0000-00006C080000}"/>
    <cellStyle name="Normal 56 2 2 4 2" xfId="3846" xr:uid="{00000000-0005-0000-0000-0000060F0000}"/>
    <cellStyle name="Normal 56 2 2 4 2 2" xfId="13919" xr:uid="{00000000-0005-0000-0000-00005F360000}"/>
    <cellStyle name="Normal 56 2 2 4 2 2 3" xfId="29017" xr:uid="{00000000-0005-0000-0000-000059710000}"/>
    <cellStyle name="Normal 56 2 2 4 2 3" xfId="8899" xr:uid="{00000000-0005-0000-0000-0000C3220000}"/>
    <cellStyle name="Normal 56 2 2 4 2 3 3" xfId="24000" xr:uid="{00000000-0005-0000-0000-0000C05D0000}"/>
    <cellStyle name="Normal 56 2 2 4 2 5" xfId="18987" xr:uid="{00000000-0005-0000-0000-00002B4A0000}"/>
    <cellStyle name="Normal 56 2 2 4 3" xfId="5538" xr:uid="{00000000-0005-0000-0000-0000A2150000}"/>
    <cellStyle name="Normal 56 2 2 4 3 2" xfId="15590" xr:uid="{00000000-0005-0000-0000-0000E63C0000}"/>
    <cellStyle name="Normal 56 2 2 4 3 2 3" xfId="30688" xr:uid="{00000000-0005-0000-0000-0000E0770000}"/>
    <cellStyle name="Normal 56 2 2 4 3 3" xfId="10570" xr:uid="{00000000-0005-0000-0000-00004A290000}"/>
    <cellStyle name="Normal 56 2 2 4 3 3 3" xfId="25671" xr:uid="{00000000-0005-0000-0000-000047640000}"/>
    <cellStyle name="Normal 56 2 2 4 3 5" xfId="20658" xr:uid="{00000000-0005-0000-0000-0000B2500000}"/>
    <cellStyle name="Normal 56 2 2 4 4" xfId="12248" xr:uid="{00000000-0005-0000-0000-0000D82F0000}"/>
    <cellStyle name="Normal 56 2 2 4 4 3" xfId="27346" xr:uid="{00000000-0005-0000-0000-0000D26A0000}"/>
    <cellStyle name="Normal 56 2 2 4 5" xfId="7227" xr:uid="{00000000-0005-0000-0000-00003B1C0000}"/>
    <cellStyle name="Normal 56 2 2 4 5 3" xfId="22329" xr:uid="{00000000-0005-0000-0000-000039570000}"/>
    <cellStyle name="Normal 56 2 2 4 7" xfId="17316" xr:uid="{00000000-0005-0000-0000-0000A4430000}"/>
    <cellStyle name="Normal 56 2 2 5" xfId="3009" xr:uid="{00000000-0005-0000-0000-0000C10B0000}"/>
    <cellStyle name="Normal 56 2 2 5 2" xfId="13083" xr:uid="{00000000-0005-0000-0000-00001B330000}"/>
    <cellStyle name="Normal 56 2 2 5 2 3" xfId="28181" xr:uid="{00000000-0005-0000-0000-0000156E0000}"/>
    <cellStyle name="Normal 56 2 2 5 3" xfId="8063" xr:uid="{00000000-0005-0000-0000-00007F1F0000}"/>
    <cellStyle name="Normal 56 2 2 5 3 3" xfId="23164" xr:uid="{00000000-0005-0000-0000-00007C5A0000}"/>
    <cellStyle name="Normal 56 2 2 5 5" xfId="18151" xr:uid="{00000000-0005-0000-0000-0000E7460000}"/>
    <cellStyle name="Normal 56 2 2 6" xfId="4702" xr:uid="{00000000-0005-0000-0000-00005E120000}"/>
    <cellStyle name="Normal 56 2 2 6 2" xfId="14754" xr:uid="{00000000-0005-0000-0000-0000A2390000}"/>
    <cellStyle name="Normal 56 2 2 6 2 3" xfId="29852" xr:uid="{00000000-0005-0000-0000-00009C740000}"/>
    <cellStyle name="Normal 56 2 2 6 3" xfId="9734" xr:uid="{00000000-0005-0000-0000-000006260000}"/>
    <cellStyle name="Normal 56 2 2 6 3 3" xfId="24835" xr:uid="{00000000-0005-0000-0000-000003610000}"/>
    <cellStyle name="Normal 56 2 2 6 5" xfId="19822" xr:uid="{00000000-0005-0000-0000-00006E4D0000}"/>
    <cellStyle name="Normal 56 2 2 7" xfId="11412" xr:uid="{00000000-0005-0000-0000-0000942C0000}"/>
    <cellStyle name="Normal 56 2 2 7 3" xfId="26510" xr:uid="{00000000-0005-0000-0000-00008E670000}"/>
    <cellStyle name="Normal 56 2 2 8" xfId="6391" xr:uid="{00000000-0005-0000-0000-0000F7180000}"/>
    <cellStyle name="Normal 56 2 2 8 3" xfId="21493" xr:uid="{00000000-0005-0000-0000-0000F5530000}"/>
    <cellStyle name="Normal 56 2 3" xfId="1418" xr:uid="{00000000-0005-0000-0000-00008A050000}"/>
    <cellStyle name="Normal 56 2 3 2" xfId="1839" xr:uid="{00000000-0005-0000-0000-00002F070000}"/>
    <cellStyle name="Normal 56 2 3 2 2" xfId="2678" xr:uid="{00000000-0005-0000-0000-0000760A0000}"/>
    <cellStyle name="Normal 56 2 3 2 2 2" xfId="4368" xr:uid="{00000000-0005-0000-0000-000010110000}"/>
    <cellStyle name="Normal 56 2 3 2 2 2 2" xfId="14441" xr:uid="{00000000-0005-0000-0000-000069380000}"/>
    <cellStyle name="Normal 56 2 3 2 2 2 2 3" xfId="29539" xr:uid="{00000000-0005-0000-0000-000063730000}"/>
    <cellStyle name="Normal 56 2 3 2 2 2 3" xfId="9421" xr:uid="{00000000-0005-0000-0000-0000CD240000}"/>
    <cellStyle name="Normal 56 2 3 2 2 2 3 3" xfId="24522" xr:uid="{00000000-0005-0000-0000-0000CA5F0000}"/>
    <cellStyle name="Normal 56 2 3 2 2 2 5" xfId="19509" xr:uid="{00000000-0005-0000-0000-0000354C0000}"/>
    <cellStyle name="Normal 56 2 3 2 2 3" xfId="6060" xr:uid="{00000000-0005-0000-0000-0000AC170000}"/>
    <cellStyle name="Normal 56 2 3 2 2 3 2" xfId="16112" xr:uid="{00000000-0005-0000-0000-0000F03E0000}"/>
    <cellStyle name="Normal 56 2 3 2 2 3 3" xfId="11092" xr:uid="{00000000-0005-0000-0000-0000542B0000}"/>
    <cellStyle name="Normal 56 2 3 2 2 3 3 3" xfId="26193" xr:uid="{00000000-0005-0000-0000-000051660000}"/>
    <cellStyle name="Normal 56 2 3 2 2 3 5" xfId="21180" xr:uid="{00000000-0005-0000-0000-0000BC520000}"/>
    <cellStyle name="Normal 56 2 3 2 2 4" xfId="12770" xr:uid="{00000000-0005-0000-0000-0000E2310000}"/>
    <cellStyle name="Normal 56 2 3 2 2 4 3" xfId="27868" xr:uid="{00000000-0005-0000-0000-0000DC6C0000}"/>
    <cellStyle name="Normal 56 2 3 2 2 5" xfId="7749" xr:uid="{00000000-0005-0000-0000-0000451E0000}"/>
    <cellStyle name="Normal 56 2 3 2 2 5 3" xfId="22851" xr:uid="{00000000-0005-0000-0000-000043590000}"/>
    <cellStyle name="Normal 56 2 3 2 2 7" xfId="17838" xr:uid="{00000000-0005-0000-0000-0000AE450000}"/>
    <cellStyle name="Normal 56 2 3 2 3" xfId="3531" xr:uid="{00000000-0005-0000-0000-0000CB0D0000}"/>
    <cellStyle name="Normal 56 2 3 2 3 2" xfId="13605" xr:uid="{00000000-0005-0000-0000-000025350000}"/>
    <cellStyle name="Normal 56 2 3 2 3 2 3" xfId="28703" xr:uid="{00000000-0005-0000-0000-00001F700000}"/>
    <cellStyle name="Normal 56 2 3 2 3 3" xfId="8585" xr:uid="{00000000-0005-0000-0000-000089210000}"/>
    <cellStyle name="Normal 56 2 3 2 3 3 3" xfId="23686" xr:uid="{00000000-0005-0000-0000-0000865C0000}"/>
    <cellStyle name="Normal 56 2 3 2 3 5" xfId="18673" xr:uid="{00000000-0005-0000-0000-0000F1480000}"/>
    <cellStyle name="Normal 56 2 3 2 4" xfId="5224" xr:uid="{00000000-0005-0000-0000-000068140000}"/>
    <cellStyle name="Normal 56 2 3 2 4 2" xfId="15276" xr:uid="{00000000-0005-0000-0000-0000AC3B0000}"/>
    <cellStyle name="Normal 56 2 3 2 4 2 3" xfId="30374" xr:uid="{00000000-0005-0000-0000-0000A6760000}"/>
    <cellStyle name="Normal 56 2 3 2 4 3" xfId="10256" xr:uid="{00000000-0005-0000-0000-000010280000}"/>
    <cellStyle name="Normal 56 2 3 2 4 3 3" xfId="25357" xr:uid="{00000000-0005-0000-0000-00000D630000}"/>
    <cellStyle name="Normal 56 2 3 2 4 5" xfId="20344" xr:uid="{00000000-0005-0000-0000-0000784F0000}"/>
    <cellStyle name="Normal 56 2 3 2 5" xfId="11934" xr:uid="{00000000-0005-0000-0000-00009E2E0000}"/>
    <cellStyle name="Normal 56 2 3 2 5 3" xfId="27032" xr:uid="{00000000-0005-0000-0000-000098690000}"/>
    <cellStyle name="Normal 56 2 3 2 6" xfId="6913" xr:uid="{00000000-0005-0000-0000-0000011B0000}"/>
    <cellStyle name="Normal 56 2 3 2 6 3" xfId="22015" xr:uid="{00000000-0005-0000-0000-0000FF550000}"/>
    <cellStyle name="Normal 56 2 3 2 8" xfId="17002" xr:uid="{00000000-0005-0000-0000-00006A420000}"/>
    <cellStyle name="Normal 56 2 3 3" xfId="2260" xr:uid="{00000000-0005-0000-0000-0000D4080000}"/>
    <cellStyle name="Normal 56 2 3 3 2" xfId="3950" xr:uid="{00000000-0005-0000-0000-00006E0F0000}"/>
    <cellStyle name="Normal 56 2 3 3 2 2" xfId="14023" xr:uid="{00000000-0005-0000-0000-0000C7360000}"/>
    <cellStyle name="Normal 56 2 3 3 2 2 3" xfId="29121" xr:uid="{00000000-0005-0000-0000-0000C1710000}"/>
    <cellStyle name="Normal 56 2 3 3 2 3" xfId="9003" xr:uid="{00000000-0005-0000-0000-00002B230000}"/>
    <cellStyle name="Normal 56 2 3 3 2 3 3" xfId="24104" xr:uid="{00000000-0005-0000-0000-0000285E0000}"/>
    <cellStyle name="Normal 56 2 3 3 2 5" xfId="19091" xr:uid="{00000000-0005-0000-0000-0000934A0000}"/>
    <cellStyle name="Normal 56 2 3 3 3" xfId="5642" xr:uid="{00000000-0005-0000-0000-00000A160000}"/>
    <cellStyle name="Normal 56 2 3 3 3 2" xfId="15694" xr:uid="{00000000-0005-0000-0000-00004E3D0000}"/>
    <cellStyle name="Normal 56 2 3 3 3 3" xfId="10674" xr:uid="{00000000-0005-0000-0000-0000B2290000}"/>
    <cellStyle name="Normal 56 2 3 3 3 3 3" xfId="25775" xr:uid="{00000000-0005-0000-0000-0000AF640000}"/>
    <cellStyle name="Normal 56 2 3 3 3 5" xfId="20762" xr:uid="{00000000-0005-0000-0000-00001A510000}"/>
    <cellStyle name="Normal 56 2 3 3 4" xfId="12352" xr:uid="{00000000-0005-0000-0000-000040300000}"/>
    <cellStyle name="Normal 56 2 3 3 4 3" xfId="27450" xr:uid="{00000000-0005-0000-0000-00003A6B0000}"/>
    <cellStyle name="Normal 56 2 3 3 5" xfId="7331" xr:uid="{00000000-0005-0000-0000-0000A31C0000}"/>
    <cellStyle name="Normal 56 2 3 3 5 3" xfId="22433" xr:uid="{00000000-0005-0000-0000-0000A1570000}"/>
    <cellStyle name="Normal 56 2 3 3 7" xfId="17420" xr:uid="{00000000-0005-0000-0000-00000C440000}"/>
    <cellStyle name="Normal 56 2 3 4" xfId="3113" xr:uid="{00000000-0005-0000-0000-0000290C0000}"/>
    <cellStyle name="Normal 56 2 3 4 2" xfId="13187" xr:uid="{00000000-0005-0000-0000-000083330000}"/>
    <cellStyle name="Normal 56 2 3 4 2 3" xfId="28285" xr:uid="{00000000-0005-0000-0000-00007D6E0000}"/>
    <cellStyle name="Normal 56 2 3 4 3" xfId="8167" xr:uid="{00000000-0005-0000-0000-0000E71F0000}"/>
    <cellStyle name="Normal 56 2 3 4 3 3" xfId="23268" xr:uid="{00000000-0005-0000-0000-0000E45A0000}"/>
    <cellStyle name="Normal 56 2 3 4 5" xfId="18255" xr:uid="{00000000-0005-0000-0000-00004F470000}"/>
    <cellStyle name="Normal 56 2 3 5" xfId="4806" xr:uid="{00000000-0005-0000-0000-0000C6120000}"/>
    <cellStyle name="Normal 56 2 3 5 2" xfId="14858" xr:uid="{00000000-0005-0000-0000-00000A3A0000}"/>
    <cellStyle name="Normal 56 2 3 5 2 3" xfId="29956" xr:uid="{00000000-0005-0000-0000-000004750000}"/>
    <cellStyle name="Normal 56 2 3 5 3" xfId="9838" xr:uid="{00000000-0005-0000-0000-00006E260000}"/>
    <cellStyle name="Normal 56 2 3 5 3 3" xfId="24939" xr:uid="{00000000-0005-0000-0000-00006B610000}"/>
    <cellStyle name="Normal 56 2 3 5 5" xfId="19926" xr:uid="{00000000-0005-0000-0000-0000D64D0000}"/>
    <cellStyle name="Normal 56 2 3 6" xfId="11516" xr:uid="{00000000-0005-0000-0000-0000FC2C0000}"/>
    <cellStyle name="Normal 56 2 3 6 3" xfId="26614" xr:uid="{00000000-0005-0000-0000-0000F6670000}"/>
    <cellStyle name="Normal 56 2 3 7" xfId="6495" xr:uid="{00000000-0005-0000-0000-00005F190000}"/>
    <cellStyle name="Normal 56 2 3 7 3" xfId="21597" xr:uid="{00000000-0005-0000-0000-00005D540000}"/>
    <cellStyle name="Normal 56 2 3 9" xfId="16584" xr:uid="{00000000-0005-0000-0000-0000C8400000}"/>
    <cellStyle name="Normal 56 2 4" xfId="1631" xr:uid="{00000000-0005-0000-0000-00005F060000}"/>
    <cellStyle name="Normal 56 2 4 2" xfId="2470" xr:uid="{00000000-0005-0000-0000-0000A6090000}"/>
    <cellStyle name="Normal 56 2 4 2 2" xfId="4160" xr:uid="{00000000-0005-0000-0000-000040100000}"/>
    <cellStyle name="Normal 56 2 4 2 2 2" xfId="14233" xr:uid="{00000000-0005-0000-0000-000099370000}"/>
    <cellStyle name="Normal 56 2 4 2 2 2 3" xfId="29331" xr:uid="{00000000-0005-0000-0000-000093720000}"/>
    <cellStyle name="Normal 56 2 4 2 2 3" xfId="9213" xr:uid="{00000000-0005-0000-0000-0000FD230000}"/>
    <cellStyle name="Normal 56 2 4 2 2 3 3" xfId="24314" xr:uid="{00000000-0005-0000-0000-0000FA5E0000}"/>
    <cellStyle name="Normal 56 2 4 2 2 5" xfId="19301" xr:uid="{00000000-0005-0000-0000-0000654B0000}"/>
    <cellStyle name="Normal 56 2 4 2 3" xfId="5852" xr:uid="{00000000-0005-0000-0000-0000DC160000}"/>
    <cellStyle name="Normal 56 2 4 2 3 2" xfId="15904" xr:uid="{00000000-0005-0000-0000-0000203E0000}"/>
    <cellStyle name="Normal 56 2 4 2 3 3" xfId="10884" xr:uid="{00000000-0005-0000-0000-0000842A0000}"/>
    <cellStyle name="Normal 56 2 4 2 3 3 3" xfId="25985" xr:uid="{00000000-0005-0000-0000-000081650000}"/>
    <cellStyle name="Normal 56 2 4 2 3 5" xfId="20972" xr:uid="{00000000-0005-0000-0000-0000EC510000}"/>
    <cellStyle name="Normal 56 2 4 2 4" xfId="12562" xr:uid="{00000000-0005-0000-0000-000012310000}"/>
    <cellStyle name="Normal 56 2 4 2 4 3" xfId="27660" xr:uid="{00000000-0005-0000-0000-00000C6C0000}"/>
    <cellStyle name="Normal 56 2 4 2 5" xfId="7541" xr:uid="{00000000-0005-0000-0000-0000751D0000}"/>
    <cellStyle name="Normal 56 2 4 2 5 3" xfId="22643" xr:uid="{00000000-0005-0000-0000-000073580000}"/>
    <cellStyle name="Normal 56 2 4 2 7" xfId="17630" xr:uid="{00000000-0005-0000-0000-0000DE440000}"/>
    <cellStyle name="Normal 56 2 4 3" xfId="3323" xr:uid="{00000000-0005-0000-0000-0000FB0C0000}"/>
    <cellStyle name="Normal 56 2 4 3 2" xfId="13397" xr:uid="{00000000-0005-0000-0000-000055340000}"/>
    <cellStyle name="Normal 56 2 4 3 2 3" xfId="28495" xr:uid="{00000000-0005-0000-0000-00004F6F0000}"/>
    <cellStyle name="Normal 56 2 4 3 3" xfId="8377" xr:uid="{00000000-0005-0000-0000-0000B9200000}"/>
    <cellStyle name="Normal 56 2 4 3 3 3" xfId="23478" xr:uid="{00000000-0005-0000-0000-0000B65B0000}"/>
    <cellStyle name="Normal 56 2 4 3 5" xfId="18465" xr:uid="{00000000-0005-0000-0000-000021480000}"/>
    <cellStyle name="Normal 56 2 4 4" xfId="5016" xr:uid="{00000000-0005-0000-0000-000098130000}"/>
    <cellStyle name="Normal 56 2 4 4 2" xfId="15068" xr:uid="{00000000-0005-0000-0000-0000DC3A0000}"/>
    <cellStyle name="Normal 56 2 4 4 2 3" xfId="30166" xr:uid="{00000000-0005-0000-0000-0000D6750000}"/>
    <cellStyle name="Normal 56 2 4 4 3" xfId="10048" xr:uid="{00000000-0005-0000-0000-000040270000}"/>
    <cellStyle name="Normal 56 2 4 4 3 3" xfId="25149" xr:uid="{00000000-0005-0000-0000-00003D620000}"/>
    <cellStyle name="Normal 56 2 4 4 5" xfId="20136" xr:uid="{00000000-0005-0000-0000-0000A84E0000}"/>
    <cellStyle name="Normal 56 2 4 5" xfId="11726" xr:uid="{00000000-0005-0000-0000-0000CE2D0000}"/>
    <cellStyle name="Normal 56 2 4 5 3" xfId="26824" xr:uid="{00000000-0005-0000-0000-0000C8680000}"/>
    <cellStyle name="Normal 56 2 4 6" xfId="6705" xr:uid="{00000000-0005-0000-0000-0000311A0000}"/>
    <cellStyle name="Normal 56 2 4 6 3" xfId="21807" xr:uid="{00000000-0005-0000-0000-00002F550000}"/>
    <cellStyle name="Normal 56 2 4 8" xfId="16794" xr:uid="{00000000-0005-0000-0000-00009A410000}"/>
    <cellStyle name="Normal 56 2 5" xfId="2052" xr:uid="{00000000-0005-0000-0000-000004080000}"/>
    <cellStyle name="Normal 56 2 5 2" xfId="3742" xr:uid="{00000000-0005-0000-0000-00009E0E0000}"/>
    <cellStyle name="Normal 56 2 5 2 2" xfId="13815" xr:uid="{00000000-0005-0000-0000-0000F7350000}"/>
    <cellStyle name="Normal 56 2 5 2 2 3" xfId="28913" xr:uid="{00000000-0005-0000-0000-0000F1700000}"/>
    <cellStyle name="Normal 56 2 5 2 3" xfId="8795" xr:uid="{00000000-0005-0000-0000-00005B220000}"/>
    <cellStyle name="Normal 56 2 5 2 3 3" xfId="23896" xr:uid="{00000000-0005-0000-0000-0000585D0000}"/>
    <cellStyle name="Normal 56 2 5 2 5" xfId="18883" xr:uid="{00000000-0005-0000-0000-0000C3490000}"/>
    <cellStyle name="Normal 56 2 5 3" xfId="5434" xr:uid="{00000000-0005-0000-0000-00003A150000}"/>
    <cellStyle name="Normal 56 2 5 3 2" xfId="15486" xr:uid="{00000000-0005-0000-0000-00007E3C0000}"/>
    <cellStyle name="Normal 56 2 5 3 2 3" xfId="30584" xr:uid="{00000000-0005-0000-0000-000078770000}"/>
    <cellStyle name="Normal 56 2 5 3 3" xfId="10466" xr:uid="{00000000-0005-0000-0000-0000E2280000}"/>
    <cellStyle name="Normal 56 2 5 3 3 3" xfId="25567" xr:uid="{00000000-0005-0000-0000-0000DF630000}"/>
    <cellStyle name="Normal 56 2 5 3 5" xfId="20554" xr:uid="{00000000-0005-0000-0000-00004A500000}"/>
    <cellStyle name="Normal 56 2 5 4" xfId="12144" xr:uid="{00000000-0005-0000-0000-0000702F0000}"/>
    <cellStyle name="Normal 56 2 5 4 3" xfId="27242" xr:uid="{00000000-0005-0000-0000-00006A6A0000}"/>
    <cellStyle name="Normal 56 2 5 5" xfId="7123" xr:uid="{00000000-0005-0000-0000-0000D31B0000}"/>
    <cellStyle name="Normal 56 2 5 5 3" xfId="22225" xr:uid="{00000000-0005-0000-0000-0000D1560000}"/>
    <cellStyle name="Normal 56 2 5 7" xfId="17212" xr:uid="{00000000-0005-0000-0000-00003C430000}"/>
    <cellStyle name="Normal 56 2 6" xfId="2905" xr:uid="{00000000-0005-0000-0000-0000590B0000}"/>
    <cellStyle name="Normal 56 2 6 2" xfId="12979" xr:uid="{00000000-0005-0000-0000-0000B3320000}"/>
    <cellStyle name="Normal 56 2 6 2 3" xfId="28077" xr:uid="{00000000-0005-0000-0000-0000AD6D0000}"/>
    <cellStyle name="Normal 56 2 6 3" xfId="7959" xr:uid="{00000000-0005-0000-0000-0000171F0000}"/>
    <cellStyle name="Normal 56 2 6 3 3" xfId="23060" xr:uid="{00000000-0005-0000-0000-0000145A0000}"/>
    <cellStyle name="Normal 56 2 6 5" xfId="18047" xr:uid="{00000000-0005-0000-0000-00007F460000}"/>
    <cellStyle name="Normal 56 2 7" xfId="4598" xr:uid="{00000000-0005-0000-0000-0000F6110000}"/>
    <cellStyle name="Normal 56 2 7 2" xfId="14650" xr:uid="{00000000-0005-0000-0000-00003A390000}"/>
    <cellStyle name="Normal 56 2 7 2 3" xfId="29748" xr:uid="{00000000-0005-0000-0000-000034740000}"/>
    <cellStyle name="Normal 56 2 7 3" xfId="9630" xr:uid="{00000000-0005-0000-0000-00009E250000}"/>
    <cellStyle name="Normal 56 2 7 3 3" xfId="24731" xr:uid="{00000000-0005-0000-0000-00009B600000}"/>
    <cellStyle name="Normal 56 2 7 5" xfId="19718" xr:uid="{00000000-0005-0000-0000-0000064D0000}"/>
    <cellStyle name="Normal 56 2 8" xfId="11308" xr:uid="{00000000-0005-0000-0000-00002C2C0000}"/>
    <cellStyle name="Normal 56 2 8 3" xfId="26406" xr:uid="{00000000-0005-0000-0000-000026670000}"/>
    <cellStyle name="Normal 56 2 9" xfId="6287" xr:uid="{00000000-0005-0000-0000-00008F180000}"/>
    <cellStyle name="Normal 56 2 9 3" xfId="21389" xr:uid="{00000000-0005-0000-0000-00008D530000}"/>
    <cellStyle name="Normal 56 3" xfId="1251" xr:uid="{00000000-0005-0000-0000-0000E3040000}"/>
    <cellStyle name="Normal 56 3 10" xfId="16428" xr:uid="{00000000-0005-0000-0000-00002C400000}"/>
    <cellStyle name="Normal 56 3 2" xfId="1470" xr:uid="{00000000-0005-0000-0000-0000BE050000}"/>
    <cellStyle name="Normal 56 3 2 2" xfId="1891" xr:uid="{00000000-0005-0000-0000-000063070000}"/>
    <cellStyle name="Normal 56 3 2 2 2" xfId="2730" xr:uid="{00000000-0005-0000-0000-0000AA0A0000}"/>
    <cellStyle name="Normal 56 3 2 2 2 2" xfId="4420" xr:uid="{00000000-0005-0000-0000-000044110000}"/>
    <cellStyle name="Normal 56 3 2 2 2 2 2" xfId="14493" xr:uid="{00000000-0005-0000-0000-00009D380000}"/>
    <cellStyle name="Normal 56 3 2 2 2 2 2 3" xfId="29591" xr:uid="{00000000-0005-0000-0000-000097730000}"/>
    <cellStyle name="Normal 56 3 2 2 2 2 3" xfId="9473" xr:uid="{00000000-0005-0000-0000-000001250000}"/>
    <cellStyle name="Normal 56 3 2 2 2 2 3 3" xfId="24574" xr:uid="{00000000-0005-0000-0000-0000FE5F0000}"/>
    <cellStyle name="Normal 56 3 2 2 2 2 5" xfId="19561" xr:uid="{00000000-0005-0000-0000-0000694C0000}"/>
    <cellStyle name="Normal 56 3 2 2 2 3" xfId="6112" xr:uid="{00000000-0005-0000-0000-0000E0170000}"/>
    <cellStyle name="Normal 56 3 2 2 2 3 2" xfId="16164" xr:uid="{00000000-0005-0000-0000-0000243F0000}"/>
    <cellStyle name="Normal 56 3 2 2 2 3 3" xfId="11144" xr:uid="{00000000-0005-0000-0000-0000882B0000}"/>
    <cellStyle name="Normal 56 3 2 2 2 3 3 3" xfId="26245" xr:uid="{00000000-0005-0000-0000-000085660000}"/>
    <cellStyle name="Normal 56 3 2 2 2 3 5" xfId="21232" xr:uid="{00000000-0005-0000-0000-0000F0520000}"/>
    <cellStyle name="Normal 56 3 2 2 2 4" xfId="12822" xr:uid="{00000000-0005-0000-0000-000016320000}"/>
    <cellStyle name="Normal 56 3 2 2 2 4 3" xfId="27920" xr:uid="{00000000-0005-0000-0000-0000106D0000}"/>
    <cellStyle name="Normal 56 3 2 2 2 5" xfId="7801" xr:uid="{00000000-0005-0000-0000-0000791E0000}"/>
    <cellStyle name="Normal 56 3 2 2 2 5 3" xfId="22903" xr:uid="{00000000-0005-0000-0000-000077590000}"/>
    <cellStyle name="Normal 56 3 2 2 2 7" xfId="17890" xr:uid="{00000000-0005-0000-0000-0000E2450000}"/>
    <cellStyle name="Normal 56 3 2 2 3" xfId="3583" xr:uid="{00000000-0005-0000-0000-0000FF0D0000}"/>
    <cellStyle name="Normal 56 3 2 2 3 2" xfId="13657" xr:uid="{00000000-0005-0000-0000-000059350000}"/>
    <cellStyle name="Normal 56 3 2 2 3 2 3" xfId="28755" xr:uid="{00000000-0005-0000-0000-000053700000}"/>
    <cellStyle name="Normal 56 3 2 2 3 3" xfId="8637" xr:uid="{00000000-0005-0000-0000-0000BD210000}"/>
    <cellStyle name="Normal 56 3 2 2 3 3 3" xfId="23738" xr:uid="{00000000-0005-0000-0000-0000BA5C0000}"/>
    <cellStyle name="Normal 56 3 2 2 3 5" xfId="18725" xr:uid="{00000000-0005-0000-0000-000025490000}"/>
    <cellStyle name="Normal 56 3 2 2 4" xfId="5276" xr:uid="{00000000-0005-0000-0000-00009C140000}"/>
    <cellStyle name="Normal 56 3 2 2 4 2" xfId="15328" xr:uid="{00000000-0005-0000-0000-0000E03B0000}"/>
    <cellStyle name="Normal 56 3 2 2 4 2 3" xfId="30426" xr:uid="{00000000-0005-0000-0000-0000DA760000}"/>
    <cellStyle name="Normal 56 3 2 2 4 3" xfId="10308" xr:uid="{00000000-0005-0000-0000-000044280000}"/>
    <cellStyle name="Normal 56 3 2 2 4 3 3" xfId="25409" xr:uid="{00000000-0005-0000-0000-000041630000}"/>
    <cellStyle name="Normal 56 3 2 2 4 5" xfId="20396" xr:uid="{00000000-0005-0000-0000-0000AC4F0000}"/>
    <cellStyle name="Normal 56 3 2 2 5" xfId="11986" xr:uid="{00000000-0005-0000-0000-0000D22E0000}"/>
    <cellStyle name="Normal 56 3 2 2 5 3" xfId="27084" xr:uid="{00000000-0005-0000-0000-0000CC690000}"/>
    <cellStyle name="Normal 56 3 2 2 6" xfId="6965" xr:uid="{00000000-0005-0000-0000-0000351B0000}"/>
    <cellStyle name="Normal 56 3 2 2 6 3" xfId="22067" xr:uid="{00000000-0005-0000-0000-000033560000}"/>
    <cellStyle name="Normal 56 3 2 2 8" xfId="17054" xr:uid="{00000000-0005-0000-0000-00009E420000}"/>
    <cellStyle name="Normal 56 3 2 3" xfId="2312" xr:uid="{00000000-0005-0000-0000-000008090000}"/>
    <cellStyle name="Normal 56 3 2 3 2" xfId="4002" xr:uid="{00000000-0005-0000-0000-0000A20F0000}"/>
    <cellStyle name="Normal 56 3 2 3 2 2" xfId="14075" xr:uid="{00000000-0005-0000-0000-0000FB360000}"/>
    <cellStyle name="Normal 56 3 2 3 2 2 3" xfId="29173" xr:uid="{00000000-0005-0000-0000-0000F5710000}"/>
    <cellStyle name="Normal 56 3 2 3 2 3" xfId="9055" xr:uid="{00000000-0005-0000-0000-00005F230000}"/>
    <cellStyle name="Normal 56 3 2 3 2 3 3" xfId="24156" xr:uid="{00000000-0005-0000-0000-00005C5E0000}"/>
    <cellStyle name="Normal 56 3 2 3 2 5" xfId="19143" xr:uid="{00000000-0005-0000-0000-0000C74A0000}"/>
    <cellStyle name="Normal 56 3 2 3 3" xfId="5694" xr:uid="{00000000-0005-0000-0000-00003E160000}"/>
    <cellStyle name="Normal 56 3 2 3 3 2" xfId="15746" xr:uid="{00000000-0005-0000-0000-0000823D0000}"/>
    <cellStyle name="Normal 56 3 2 3 3 3" xfId="10726" xr:uid="{00000000-0005-0000-0000-0000E6290000}"/>
    <cellStyle name="Normal 56 3 2 3 3 3 3" xfId="25827" xr:uid="{00000000-0005-0000-0000-0000E3640000}"/>
    <cellStyle name="Normal 56 3 2 3 3 5" xfId="20814" xr:uid="{00000000-0005-0000-0000-00004E510000}"/>
    <cellStyle name="Normal 56 3 2 3 4" xfId="12404" xr:uid="{00000000-0005-0000-0000-000074300000}"/>
    <cellStyle name="Normal 56 3 2 3 4 3" xfId="27502" xr:uid="{00000000-0005-0000-0000-00006E6B0000}"/>
    <cellStyle name="Normal 56 3 2 3 5" xfId="7383" xr:uid="{00000000-0005-0000-0000-0000D71C0000}"/>
    <cellStyle name="Normal 56 3 2 3 5 3" xfId="22485" xr:uid="{00000000-0005-0000-0000-0000D5570000}"/>
    <cellStyle name="Normal 56 3 2 3 7" xfId="17472" xr:uid="{00000000-0005-0000-0000-000040440000}"/>
    <cellStyle name="Normal 56 3 2 4" xfId="3165" xr:uid="{00000000-0005-0000-0000-00005D0C0000}"/>
    <cellStyle name="Normal 56 3 2 4 2" xfId="13239" xr:uid="{00000000-0005-0000-0000-0000B7330000}"/>
    <cellStyle name="Normal 56 3 2 4 2 3" xfId="28337" xr:uid="{00000000-0005-0000-0000-0000B16E0000}"/>
    <cellStyle name="Normal 56 3 2 4 3" xfId="8219" xr:uid="{00000000-0005-0000-0000-00001B200000}"/>
    <cellStyle name="Normal 56 3 2 4 3 3" xfId="23320" xr:uid="{00000000-0005-0000-0000-0000185B0000}"/>
    <cellStyle name="Normal 56 3 2 4 5" xfId="18307" xr:uid="{00000000-0005-0000-0000-000083470000}"/>
    <cellStyle name="Normal 56 3 2 5" xfId="4858" xr:uid="{00000000-0005-0000-0000-0000FA120000}"/>
    <cellStyle name="Normal 56 3 2 5 2" xfId="14910" xr:uid="{00000000-0005-0000-0000-00003E3A0000}"/>
    <cellStyle name="Normal 56 3 2 5 2 3" xfId="30008" xr:uid="{00000000-0005-0000-0000-000038750000}"/>
    <cellStyle name="Normal 56 3 2 5 3" xfId="9890" xr:uid="{00000000-0005-0000-0000-0000A2260000}"/>
    <cellStyle name="Normal 56 3 2 5 3 3" xfId="24991" xr:uid="{00000000-0005-0000-0000-00009F610000}"/>
    <cellStyle name="Normal 56 3 2 5 5" xfId="19978" xr:uid="{00000000-0005-0000-0000-00000A4E0000}"/>
    <cellStyle name="Normal 56 3 2 6" xfId="11568" xr:uid="{00000000-0005-0000-0000-0000302D0000}"/>
    <cellStyle name="Normal 56 3 2 6 3" xfId="26666" xr:uid="{00000000-0005-0000-0000-00002A680000}"/>
    <cellStyle name="Normal 56 3 2 7" xfId="6547" xr:uid="{00000000-0005-0000-0000-000093190000}"/>
    <cellStyle name="Normal 56 3 2 7 3" xfId="21649" xr:uid="{00000000-0005-0000-0000-000091540000}"/>
    <cellStyle name="Normal 56 3 2 9" xfId="16636" xr:uid="{00000000-0005-0000-0000-0000FC400000}"/>
    <cellStyle name="Normal 56 3 3" xfId="1683" xr:uid="{00000000-0005-0000-0000-000093060000}"/>
    <cellStyle name="Normal 56 3 3 2" xfId="2522" xr:uid="{00000000-0005-0000-0000-0000DA090000}"/>
    <cellStyle name="Normal 56 3 3 2 2" xfId="4212" xr:uid="{00000000-0005-0000-0000-000074100000}"/>
    <cellStyle name="Normal 56 3 3 2 2 2" xfId="14285" xr:uid="{00000000-0005-0000-0000-0000CD370000}"/>
    <cellStyle name="Normal 56 3 3 2 2 2 3" xfId="29383" xr:uid="{00000000-0005-0000-0000-0000C7720000}"/>
    <cellStyle name="Normal 56 3 3 2 2 3" xfId="9265" xr:uid="{00000000-0005-0000-0000-000031240000}"/>
    <cellStyle name="Normal 56 3 3 2 2 3 3" xfId="24366" xr:uid="{00000000-0005-0000-0000-00002E5F0000}"/>
    <cellStyle name="Normal 56 3 3 2 2 5" xfId="19353" xr:uid="{00000000-0005-0000-0000-0000994B0000}"/>
    <cellStyle name="Normal 56 3 3 2 3" xfId="5904" xr:uid="{00000000-0005-0000-0000-000010170000}"/>
    <cellStyle name="Normal 56 3 3 2 3 2" xfId="15956" xr:uid="{00000000-0005-0000-0000-0000543E0000}"/>
    <cellStyle name="Normal 56 3 3 2 3 3" xfId="10936" xr:uid="{00000000-0005-0000-0000-0000B82A0000}"/>
    <cellStyle name="Normal 56 3 3 2 3 3 3" xfId="26037" xr:uid="{00000000-0005-0000-0000-0000B5650000}"/>
    <cellStyle name="Normal 56 3 3 2 3 5" xfId="21024" xr:uid="{00000000-0005-0000-0000-000020520000}"/>
    <cellStyle name="Normal 56 3 3 2 4" xfId="12614" xr:uid="{00000000-0005-0000-0000-000046310000}"/>
    <cellStyle name="Normal 56 3 3 2 4 3" xfId="27712" xr:uid="{00000000-0005-0000-0000-0000406C0000}"/>
    <cellStyle name="Normal 56 3 3 2 5" xfId="7593" xr:uid="{00000000-0005-0000-0000-0000A91D0000}"/>
    <cellStyle name="Normal 56 3 3 2 5 3" xfId="22695" xr:uid="{00000000-0005-0000-0000-0000A7580000}"/>
    <cellStyle name="Normal 56 3 3 2 7" xfId="17682" xr:uid="{00000000-0005-0000-0000-000012450000}"/>
    <cellStyle name="Normal 56 3 3 3" xfId="3375" xr:uid="{00000000-0005-0000-0000-00002F0D0000}"/>
    <cellStyle name="Normal 56 3 3 3 2" xfId="13449" xr:uid="{00000000-0005-0000-0000-000089340000}"/>
    <cellStyle name="Normal 56 3 3 3 2 3" xfId="28547" xr:uid="{00000000-0005-0000-0000-0000836F0000}"/>
    <cellStyle name="Normal 56 3 3 3 3" xfId="8429" xr:uid="{00000000-0005-0000-0000-0000ED200000}"/>
    <cellStyle name="Normal 56 3 3 3 3 3" xfId="23530" xr:uid="{00000000-0005-0000-0000-0000EA5B0000}"/>
    <cellStyle name="Normal 56 3 3 3 5" xfId="18517" xr:uid="{00000000-0005-0000-0000-000055480000}"/>
    <cellStyle name="Normal 56 3 3 4" xfId="5068" xr:uid="{00000000-0005-0000-0000-0000CC130000}"/>
    <cellStyle name="Normal 56 3 3 4 2" xfId="15120" xr:uid="{00000000-0005-0000-0000-0000103B0000}"/>
    <cellStyle name="Normal 56 3 3 4 2 3" xfId="30218" xr:uid="{00000000-0005-0000-0000-00000A760000}"/>
    <cellStyle name="Normal 56 3 3 4 3" xfId="10100" xr:uid="{00000000-0005-0000-0000-000074270000}"/>
    <cellStyle name="Normal 56 3 3 4 3 3" xfId="25201" xr:uid="{00000000-0005-0000-0000-000071620000}"/>
    <cellStyle name="Normal 56 3 3 4 5" xfId="20188" xr:uid="{00000000-0005-0000-0000-0000DC4E0000}"/>
    <cellStyle name="Normal 56 3 3 5" xfId="11778" xr:uid="{00000000-0005-0000-0000-0000022E0000}"/>
    <cellStyle name="Normal 56 3 3 5 3" xfId="26876" xr:uid="{00000000-0005-0000-0000-0000FC680000}"/>
    <cellStyle name="Normal 56 3 3 6" xfId="6757" xr:uid="{00000000-0005-0000-0000-0000651A0000}"/>
    <cellStyle name="Normal 56 3 3 6 3" xfId="21859" xr:uid="{00000000-0005-0000-0000-000063550000}"/>
    <cellStyle name="Normal 56 3 3 8" xfId="16846" xr:uid="{00000000-0005-0000-0000-0000CE410000}"/>
    <cellStyle name="Normal 56 3 4" xfId="2104" xr:uid="{00000000-0005-0000-0000-000038080000}"/>
    <cellStyle name="Normal 56 3 4 2" xfId="3794" xr:uid="{00000000-0005-0000-0000-0000D20E0000}"/>
    <cellStyle name="Normal 56 3 4 2 2" xfId="13867" xr:uid="{00000000-0005-0000-0000-00002B360000}"/>
    <cellStyle name="Normal 56 3 4 2 2 3" xfId="28965" xr:uid="{00000000-0005-0000-0000-000025710000}"/>
    <cellStyle name="Normal 56 3 4 2 3" xfId="8847" xr:uid="{00000000-0005-0000-0000-00008F220000}"/>
    <cellStyle name="Normal 56 3 4 2 3 3" xfId="23948" xr:uid="{00000000-0005-0000-0000-00008C5D0000}"/>
    <cellStyle name="Normal 56 3 4 2 5" xfId="18935" xr:uid="{00000000-0005-0000-0000-0000F7490000}"/>
    <cellStyle name="Normal 56 3 4 3" xfId="5486" xr:uid="{00000000-0005-0000-0000-00006E150000}"/>
    <cellStyle name="Normal 56 3 4 3 2" xfId="15538" xr:uid="{00000000-0005-0000-0000-0000B23C0000}"/>
    <cellStyle name="Normal 56 3 4 3 2 3" xfId="30636" xr:uid="{00000000-0005-0000-0000-0000AC770000}"/>
    <cellStyle name="Normal 56 3 4 3 3" xfId="10518" xr:uid="{00000000-0005-0000-0000-000016290000}"/>
    <cellStyle name="Normal 56 3 4 3 3 3" xfId="25619" xr:uid="{00000000-0005-0000-0000-000013640000}"/>
    <cellStyle name="Normal 56 3 4 3 5" xfId="20606" xr:uid="{00000000-0005-0000-0000-00007E500000}"/>
    <cellStyle name="Normal 56 3 4 4" xfId="12196" xr:uid="{00000000-0005-0000-0000-0000A42F0000}"/>
    <cellStyle name="Normal 56 3 4 4 3" xfId="27294" xr:uid="{00000000-0005-0000-0000-00009E6A0000}"/>
    <cellStyle name="Normal 56 3 4 5" xfId="7175" xr:uid="{00000000-0005-0000-0000-0000071C0000}"/>
    <cellStyle name="Normal 56 3 4 5 3" xfId="22277" xr:uid="{00000000-0005-0000-0000-000005570000}"/>
    <cellStyle name="Normal 56 3 4 7" xfId="17264" xr:uid="{00000000-0005-0000-0000-000070430000}"/>
    <cellStyle name="Normal 56 3 5" xfId="2957" xr:uid="{00000000-0005-0000-0000-00008D0B0000}"/>
    <cellStyle name="Normal 56 3 5 2" xfId="13031" xr:uid="{00000000-0005-0000-0000-0000E7320000}"/>
    <cellStyle name="Normal 56 3 5 2 3" xfId="28129" xr:uid="{00000000-0005-0000-0000-0000E16D0000}"/>
    <cellStyle name="Normal 56 3 5 3" xfId="8011" xr:uid="{00000000-0005-0000-0000-00004B1F0000}"/>
    <cellStyle name="Normal 56 3 5 3 3" xfId="23112" xr:uid="{00000000-0005-0000-0000-0000485A0000}"/>
    <cellStyle name="Normal 56 3 5 5" xfId="18099" xr:uid="{00000000-0005-0000-0000-0000B3460000}"/>
    <cellStyle name="Normal 56 3 6" xfId="4650" xr:uid="{00000000-0005-0000-0000-00002A120000}"/>
    <cellStyle name="Normal 56 3 6 2" xfId="14702" xr:uid="{00000000-0005-0000-0000-00006E390000}"/>
    <cellStyle name="Normal 56 3 6 2 3" xfId="29800" xr:uid="{00000000-0005-0000-0000-000068740000}"/>
    <cellStyle name="Normal 56 3 6 3" xfId="9682" xr:uid="{00000000-0005-0000-0000-0000D2250000}"/>
    <cellStyle name="Normal 56 3 6 3 3" xfId="24783" xr:uid="{00000000-0005-0000-0000-0000CF600000}"/>
    <cellStyle name="Normal 56 3 6 5" xfId="19770" xr:uid="{00000000-0005-0000-0000-00003A4D0000}"/>
    <cellStyle name="Normal 56 3 7" xfId="11360" xr:uid="{00000000-0005-0000-0000-0000602C0000}"/>
    <cellStyle name="Normal 56 3 7 3" xfId="26458" xr:uid="{00000000-0005-0000-0000-00005A670000}"/>
    <cellStyle name="Normal 56 3 8" xfId="6339" xr:uid="{00000000-0005-0000-0000-0000C3180000}"/>
    <cellStyle name="Normal 56 3 8 3" xfId="21441" xr:uid="{00000000-0005-0000-0000-0000C1530000}"/>
    <cellStyle name="Normal 56 4" xfId="1364" xr:uid="{00000000-0005-0000-0000-000054050000}"/>
    <cellStyle name="Normal 56 4 2" xfId="1787" xr:uid="{00000000-0005-0000-0000-0000FB060000}"/>
    <cellStyle name="Normal 56 4 2 2" xfId="2626" xr:uid="{00000000-0005-0000-0000-0000420A0000}"/>
    <cellStyle name="Normal 56 4 2 2 2" xfId="4316" xr:uid="{00000000-0005-0000-0000-0000DC100000}"/>
    <cellStyle name="Normal 56 4 2 2 2 2" xfId="14389" xr:uid="{00000000-0005-0000-0000-000035380000}"/>
    <cellStyle name="Normal 56 4 2 2 2 2 3" xfId="29487" xr:uid="{00000000-0005-0000-0000-00002F730000}"/>
    <cellStyle name="Normal 56 4 2 2 2 3" xfId="9369" xr:uid="{00000000-0005-0000-0000-000099240000}"/>
    <cellStyle name="Normal 56 4 2 2 2 3 3" xfId="24470" xr:uid="{00000000-0005-0000-0000-0000965F0000}"/>
    <cellStyle name="Normal 56 4 2 2 2 5" xfId="19457" xr:uid="{00000000-0005-0000-0000-0000014C0000}"/>
    <cellStyle name="Normal 56 4 2 2 3" xfId="6008" xr:uid="{00000000-0005-0000-0000-000078170000}"/>
    <cellStyle name="Normal 56 4 2 2 3 2" xfId="16060" xr:uid="{00000000-0005-0000-0000-0000BC3E0000}"/>
    <cellStyle name="Normal 56 4 2 2 3 3" xfId="11040" xr:uid="{00000000-0005-0000-0000-0000202B0000}"/>
    <cellStyle name="Normal 56 4 2 2 3 3 3" xfId="26141" xr:uid="{00000000-0005-0000-0000-00001D660000}"/>
    <cellStyle name="Normal 56 4 2 2 3 5" xfId="21128" xr:uid="{00000000-0005-0000-0000-000088520000}"/>
    <cellStyle name="Normal 56 4 2 2 4" xfId="12718" xr:uid="{00000000-0005-0000-0000-0000AE310000}"/>
    <cellStyle name="Normal 56 4 2 2 4 3" xfId="27816" xr:uid="{00000000-0005-0000-0000-0000A86C0000}"/>
    <cellStyle name="Normal 56 4 2 2 5" xfId="7697" xr:uid="{00000000-0005-0000-0000-0000111E0000}"/>
    <cellStyle name="Normal 56 4 2 2 5 3" xfId="22799" xr:uid="{00000000-0005-0000-0000-00000F590000}"/>
    <cellStyle name="Normal 56 4 2 2 7" xfId="17786" xr:uid="{00000000-0005-0000-0000-00007A450000}"/>
    <cellStyle name="Normal 56 4 2 3" xfId="3479" xr:uid="{00000000-0005-0000-0000-0000970D0000}"/>
    <cellStyle name="Normal 56 4 2 3 2" xfId="13553" xr:uid="{00000000-0005-0000-0000-0000F1340000}"/>
    <cellStyle name="Normal 56 4 2 3 2 3" xfId="28651" xr:uid="{00000000-0005-0000-0000-0000EB6F0000}"/>
    <cellStyle name="Normal 56 4 2 3 3" xfId="8533" xr:uid="{00000000-0005-0000-0000-000055210000}"/>
    <cellStyle name="Normal 56 4 2 3 3 3" xfId="23634" xr:uid="{00000000-0005-0000-0000-0000525C0000}"/>
    <cellStyle name="Normal 56 4 2 3 5" xfId="18621" xr:uid="{00000000-0005-0000-0000-0000BD480000}"/>
    <cellStyle name="Normal 56 4 2 4" xfId="5172" xr:uid="{00000000-0005-0000-0000-000034140000}"/>
    <cellStyle name="Normal 56 4 2 4 2" xfId="15224" xr:uid="{00000000-0005-0000-0000-0000783B0000}"/>
    <cellStyle name="Normal 56 4 2 4 2 3" xfId="30322" xr:uid="{00000000-0005-0000-0000-000072760000}"/>
    <cellStyle name="Normal 56 4 2 4 3" xfId="10204" xr:uid="{00000000-0005-0000-0000-0000DC270000}"/>
    <cellStyle name="Normal 56 4 2 4 3 3" xfId="25305" xr:uid="{00000000-0005-0000-0000-0000D9620000}"/>
    <cellStyle name="Normal 56 4 2 4 5" xfId="20292" xr:uid="{00000000-0005-0000-0000-0000444F0000}"/>
    <cellStyle name="Normal 56 4 2 5" xfId="11882" xr:uid="{00000000-0005-0000-0000-00006A2E0000}"/>
    <cellStyle name="Normal 56 4 2 5 3" xfId="26980" xr:uid="{00000000-0005-0000-0000-000064690000}"/>
    <cellStyle name="Normal 56 4 2 6" xfId="6861" xr:uid="{00000000-0005-0000-0000-0000CD1A0000}"/>
    <cellStyle name="Normal 56 4 2 6 3" xfId="21963" xr:uid="{00000000-0005-0000-0000-0000CB550000}"/>
    <cellStyle name="Normal 56 4 2 8" xfId="16950" xr:uid="{00000000-0005-0000-0000-000036420000}"/>
    <cellStyle name="Normal 56 4 3" xfId="2208" xr:uid="{00000000-0005-0000-0000-0000A0080000}"/>
    <cellStyle name="Normal 56 4 3 2" xfId="3898" xr:uid="{00000000-0005-0000-0000-00003A0F0000}"/>
    <cellStyle name="Normal 56 4 3 2 2" xfId="13971" xr:uid="{00000000-0005-0000-0000-000093360000}"/>
    <cellStyle name="Normal 56 4 3 2 2 3" xfId="29069" xr:uid="{00000000-0005-0000-0000-00008D710000}"/>
    <cellStyle name="Normal 56 4 3 2 3" xfId="8951" xr:uid="{00000000-0005-0000-0000-0000F7220000}"/>
    <cellStyle name="Normal 56 4 3 2 3 3" xfId="24052" xr:uid="{00000000-0005-0000-0000-0000F45D0000}"/>
    <cellStyle name="Normal 56 4 3 2 5" xfId="19039" xr:uid="{00000000-0005-0000-0000-00005F4A0000}"/>
    <cellStyle name="Normal 56 4 3 3" xfId="5590" xr:uid="{00000000-0005-0000-0000-0000D6150000}"/>
    <cellStyle name="Normal 56 4 3 3 2" xfId="15642" xr:uid="{00000000-0005-0000-0000-00001A3D0000}"/>
    <cellStyle name="Normal 56 4 3 3 3" xfId="10622" xr:uid="{00000000-0005-0000-0000-00007E290000}"/>
    <cellStyle name="Normal 56 4 3 3 3 3" xfId="25723" xr:uid="{00000000-0005-0000-0000-00007B640000}"/>
    <cellStyle name="Normal 56 4 3 3 5" xfId="20710" xr:uid="{00000000-0005-0000-0000-0000E6500000}"/>
    <cellStyle name="Normal 56 4 3 4" xfId="12300" xr:uid="{00000000-0005-0000-0000-00000C300000}"/>
    <cellStyle name="Normal 56 4 3 4 3" xfId="27398" xr:uid="{00000000-0005-0000-0000-0000066B0000}"/>
    <cellStyle name="Normal 56 4 3 5" xfId="7279" xr:uid="{00000000-0005-0000-0000-00006F1C0000}"/>
    <cellStyle name="Normal 56 4 3 5 3" xfId="22381" xr:uid="{00000000-0005-0000-0000-00006D570000}"/>
    <cellStyle name="Normal 56 4 3 7" xfId="17368" xr:uid="{00000000-0005-0000-0000-0000D8430000}"/>
    <cellStyle name="Normal 56 4 4" xfId="3061" xr:uid="{00000000-0005-0000-0000-0000F50B0000}"/>
    <cellStyle name="Normal 56 4 4 2" xfId="13135" xr:uid="{00000000-0005-0000-0000-00004F330000}"/>
    <cellStyle name="Normal 56 4 4 2 3" xfId="28233" xr:uid="{00000000-0005-0000-0000-0000496E0000}"/>
    <cellStyle name="Normal 56 4 4 3" xfId="8115" xr:uid="{00000000-0005-0000-0000-0000B31F0000}"/>
    <cellStyle name="Normal 56 4 4 3 3" xfId="23216" xr:uid="{00000000-0005-0000-0000-0000B05A0000}"/>
    <cellStyle name="Normal 56 4 4 5" xfId="18203" xr:uid="{00000000-0005-0000-0000-00001B470000}"/>
    <cellStyle name="Normal 56 4 5" xfId="4754" xr:uid="{00000000-0005-0000-0000-000092120000}"/>
    <cellStyle name="Normal 56 4 5 2" xfId="14806" xr:uid="{00000000-0005-0000-0000-0000D6390000}"/>
    <cellStyle name="Normal 56 4 5 2 3" xfId="29904" xr:uid="{00000000-0005-0000-0000-0000D0740000}"/>
    <cellStyle name="Normal 56 4 5 3" xfId="9786" xr:uid="{00000000-0005-0000-0000-00003A260000}"/>
    <cellStyle name="Normal 56 4 5 3 3" xfId="24887" xr:uid="{00000000-0005-0000-0000-000037610000}"/>
    <cellStyle name="Normal 56 4 5 5" xfId="19874" xr:uid="{00000000-0005-0000-0000-0000A24D0000}"/>
    <cellStyle name="Normal 56 4 6" xfId="11464" xr:uid="{00000000-0005-0000-0000-0000C82C0000}"/>
    <cellStyle name="Normal 56 4 6 3" xfId="26562" xr:uid="{00000000-0005-0000-0000-0000C2670000}"/>
    <cellStyle name="Normal 56 4 7" xfId="6443" xr:uid="{00000000-0005-0000-0000-00002B190000}"/>
    <cellStyle name="Normal 56 4 7 3" xfId="21545" xr:uid="{00000000-0005-0000-0000-000029540000}"/>
    <cellStyle name="Normal 56 4 9" xfId="16532" xr:uid="{00000000-0005-0000-0000-000094400000}"/>
    <cellStyle name="Normal 56 5" xfId="1577" xr:uid="{00000000-0005-0000-0000-000029060000}"/>
    <cellStyle name="Normal 56 5 2" xfId="2418" xr:uid="{00000000-0005-0000-0000-000072090000}"/>
    <cellStyle name="Normal 56 5 2 2" xfId="4108" xr:uid="{00000000-0005-0000-0000-00000C100000}"/>
    <cellStyle name="Normal 56 5 2 2 2" xfId="14181" xr:uid="{00000000-0005-0000-0000-000065370000}"/>
    <cellStyle name="Normal 56 5 2 2 2 3" xfId="29279" xr:uid="{00000000-0005-0000-0000-00005F720000}"/>
    <cellStyle name="Normal 56 5 2 2 3" xfId="9161" xr:uid="{00000000-0005-0000-0000-0000C9230000}"/>
    <cellStyle name="Normal 56 5 2 2 3 3" xfId="24262" xr:uid="{00000000-0005-0000-0000-0000C65E0000}"/>
    <cellStyle name="Normal 56 5 2 2 5" xfId="19249" xr:uid="{00000000-0005-0000-0000-0000314B0000}"/>
    <cellStyle name="Normal 56 5 2 3" xfId="5800" xr:uid="{00000000-0005-0000-0000-0000A8160000}"/>
    <cellStyle name="Normal 56 5 2 3 2" xfId="15852" xr:uid="{00000000-0005-0000-0000-0000EC3D0000}"/>
    <cellStyle name="Normal 56 5 2 3 3" xfId="10832" xr:uid="{00000000-0005-0000-0000-0000502A0000}"/>
    <cellStyle name="Normal 56 5 2 3 3 3" xfId="25933" xr:uid="{00000000-0005-0000-0000-00004D650000}"/>
    <cellStyle name="Normal 56 5 2 3 5" xfId="20920" xr:uid="{00000000-0005-0000-0000-0000B8510000}"/>
    <cellStyle name="Normal 56 5 2 4" xfId="12510" xr:uid="{00000000-0005-0000-0000-0000DE300000}"/>
    <cellStyle name="Normal 56 5 2 4 3" xfId="27608" xr:uid="{00000000-0005-0000-0000-0000D86B0000}"/>
    <cellStyle name="Normal 56 5 2 5" xfId="7489" xr:uid="{00000000-0005-0000-0000-0000411D0000}"/>
    <cellStyle name="Normal 56 5 2 5 3" xfId="22591" xr:uid="{00000000-0005-0000-0000-00003F580000}"/>
    <cellStyle name="Normal 56 5 2 7" xfId="17578" xr:uid="{00000000-0005-0000-0000-0000AA440000}"/>
    <cellStyle name="Normal 56 5 3" xfId="3271" xr:uid="{00000000-0005-0000-0000-0000C70C0000}"/>
    <cellStyle name="Normal 56 5 3 2" xfId="13345" xr:uid="{00000000-0005-0000-0000-000021340000}"/>
    <cellStyle name="Normal 56 5 3 2 3" xfId="28443" xr:uid="{00000000-0005-0000-0000-00001B6F0000}"/>
    <cellStyle name="Normal 56 5 3 3" xfId="8325" xr:uid="{00000000-0005-0000-0000-000085200000}"/>
    <cellStyle name="Normal 56 5 3 3 3" xfId="23426" xr:uid="{00000000-0005-0000-0000-0000825B0000}"/>
    <cellStyle name="Normal 56 5 3 5" xfId="18413" xr:uid="{00000000-0005-0000-0000-0000ED470000}"/>
    <cellStyle name="Normal 56 5 4" xfId="4964" xr:uid="{00000000-0005-0000-0000-000064130000}"/>
    <cellStyle name="Normal 56 5 4 2" xfId="15016" xr:uid="{00000000-0005-0000-0000-0000A83A0000}"/>
    <cellStyle name="Normal 56 5 4 2 3" xfId="30114" xr:uid="{00000000-0005-0000-0000-0000A2750000}"/>
    <cellStyle name="Normal 56 5 4 3" xfId="9996" xr:uid="{00000000-0005-0000-0000-00000C270000}"/>
    <cellStyle name="Normal 56 5 4 3 3" xfId="25097" xr:uid="{00000000-0005-0000-0000-000009620000}"/>
    <cellStyle name="Normal 56 5 4 5" xfId="20084" xr:uid="{00000000-0005-0000-0000-0000744E0000}"/>
    <cellStyle name="Normal 56 5 5" xfId="11674" xr:uid="{00000000-0005-0000-0000-00009A2D0000}"/>
    <cellStyle name="Normal 56 5 5 3" xfId="26772" xr:uid="{00000000-0005-0000-0000-000094680000}"/>
    <cellStyle name="Normal 56 5 6" xfId="6653" xr:uid="{00000000-0005-0000-0000-0000FD190000}"/>
    <cellStyle name="Normal 56 5 6 3" xfId="21755" xr:uid="{00000000-0005-0000-0000-0000FB540000}"/>
    <cellStyle name="Normal 56 5 8" xfId="16742" xr:uid="{00000000-0005-0000-0000-000066410000}"/>
    <cellStyle name="Normal 56 6" xfId="1998" xr:uid="{00000000-0005-0000-0000-0000CE070000}"/>
    <cellStyle name="Normal 56 6 2" xfId="3690" xr:uid="{00000000-0005-0000-0000-00006A0E0000}"/>
    <cellStyle name="Normal 56 6 2 2" xfId="13763" xr:uid="{00000000-0005-0000-0000-0000C3350000}"/>
    <cellStyle name="Normal 56 6 2 2 3" xfId="28861" xr:uid="{00000000-0005-0000-0000-0000BD700000}"/>
    <cellStyle name="Normal 56 6 2 3" xfId="8743" xr:uid="{00000000-0005-0000-0000-000027220000}"/>
    <cellStyle name="Normal 56 6 2 3 3" xfId="23844" xr:uid="{00000000-0005-0000-0000-0000245D0000}"/>
    <cellStyle name="Normal 56 6 2 5" xfId="18831" xr:uid="{00000000-0005-0000-0000-00008F490000}"/>
    <cellStyle name="Normal 56 6 3" xfId="5382" xr:uid="{00000000-0005-0000-0000-000006150000}"/>
    <cellStyle name="Normal 56 6 3 2" xfId="15434" xr:uid="{00000000-0005-0000-0000-00004A3C0000}"/>
    <cellStyle name="Normal 56 6 3 2 3" xfId="30532" xr:uid="{00000000-0005-0000-0000-000044770000}"/>
    <cellStyle name="Normal 56 6 3 3" xfId="10414" xr:uid="{00000000-0005-0000-0000-0000AE280000}"/>
    <cellStyle name="Normal 56 6 3 3 3" xfId="25515" xr:uid="{00000000-0005-0000-0000-0000AB630000}"/>
    <cellStyle name="Normal 56 6 3 5" xfId="20502" xr:uid="{00000000-0005-0000-0000-000016500000}"/>
    <cellStyle name="Normal 56 6 4" xfId="12092" xr:uid="{00000000-0005-0000-0000-00003C2F0000}"/>
    <cellStyle name="Normal 56 6 4 3" xfId="27190" xr:uid="{00000000-0005-0000-0000-0000366A0000}"/>
    <cellStyle name="Normal 56 6 5" xfId="7071" xr:uid="{00000000-0005-0000-0000-00009F1B0000}"/>
    <cellStyle name="Normal 56 6 5 3" xfId="22173" xr:uid="{00000000-0005-0000-0000-00009D560000}"/>
    <cellStyle name="Normal 56 6 7" xfId="17160" xr:uid="{00000000-0005-0000-0000-000008430000}"/>
    <cellStyle name="Normal 56 7" xfId="2849" xr:uid="{00000000-0005-0000-0000-0000210B0000}"/>
    <cellStyle name="Normal 56 7 2" xfId="12927" xr:uid="{00000000-0005-0000-0000-00007F320000}"/>
    <cellStyle name="Normal 56 7 2 3" xfId="28025" xr:uid="{00000000-0005-0000-0000-0000796D0000}"/>
    <cellStyle name="Normal 56 7 3" xfId="7907" xr:uid="{00000000-0005-0000-0000-0000E31E0000}"/>
    <cellStyle name="Normal 56 7 3 3" xfId="23008" xr:uid="{00000000-0005-0000-0000-0000E0590000}"/>
    <cellStyle name="Normal 56 7 5" xfId="17995" xr:uid="{00000000-0005-0000-0000-00004B460000}"/>
    <cellStyle name="Normal 56 8" xfId="4543" xr:uid="{00000000-0005-0000-0000-0000BF110000}"/>
    <cellStyle name="Normal 56 8 2" xfId="14598" xr:uid="{00000000-0005-0000-0000-000006390000}"/>
    <cellStyle name="Normal 56 8 2 3" xfId="29696" xr:uid="{00000000-0005-0000-0000-000000740000}"/>
    <cellStyle name="Normal 56 8 3" xfId="9578" xr:uid="{00000000-0005-0000-0000-00006A250000}"/>
    <cellStyle name="Normal 56 8 3 3" xfId="24679" xr:uid="{00000000-0005-0000-0000-000067600000}"/>
    <cellStyle name="Normal 56 8 5" xfId="19666" xr:uid="{00000000-0005-0000-0000-0000D24C0000}"/>
    <cellStyle name="Normal 56 9" xfId="11254" xr:uid="{00000000-0005-0000-0000-0000F62B0000}"/>
    <cellStyle name="Normal 56 9 3" xfId="26354" xr:uid="{00000000-0005-0000-0000-0000F2660000}"/>
    <cellStyle name="Normal 57" xfId="877" xr:uid="{00000000-0005-0000-0000-00006D030000}"/>
    <cellStyle name="Normal 57 10" xfId="6234" xr:uid="{00000000-0005-0000-0000-00005A180000}"/>
    <cellStyle name="Normal 57 10 3" xfId="21338" xr:uid="{00000000-0005-0000-0000-00005A530000}"/>
    <cellStyle name="Normal 57 12" xfId="16323" xr:uid="{00000000-0005-0000-0000-0000C33F0000}"/>
    <cellStyle name="Normal 57 2" xfId="1198" xr:uid="{00000000-0005-0000-0000-0000AE040000}"/>
    <cellStyle name="Normal 57 2 11" xfId="16377" xr:uid="{00000000-0005-0000-0000-0000F93F0000}"/>
    <cellStyle name="Normal 57 2 2" xfId="1306" xr:uid="{00000000-0005-0000-0000-00001A050000}"/>
    <cellStyle name="Normal 57 2 2 10" xfId="16481" xr:uid="{00000000-0005-0000-0000-000061400000}"/>
    <cellStyle name="Normal 57 2 2 2" xfId="1523" xr:uid="{00000000-0005-0000-0000-0000F3050000}"/>
    <cellStyle name="Normal 57 2 2 2 2" xfId="1944" xr:uid="{00000000-0005-0000-0000-000098070000}"/>
    <cellStyle name="Normal 57 2 2 2 2 2" xfId="2783" xr:uid="{00000000-0005-0000-0000-0000DF0A0000}"/>
    <cellStyle name="Normal 57 2 2 2 2 2 2" xfId="4473" xr:uid="{00000000-0005-0000-0000-000079110000}"/>
    <cellStyle name="Normal 57 2 2 2 2 2 2 2" xfId="14546" xr:uid="{00000000-0005-0000-0000-0000D2380000}"/>
    <cellStyle name="Normal 57 2 2 2 2 2 2 2 3" xfId="29644" xr:uid="{00000000-0005-0000-0000-0000CC730000}"/>
    <cellStyle name="Normal 57 2 2 2 2 2 2 3" xfId="9526" xr:uid="{00000000-0005-0000-0000-000036250000}"/>
    <cellStyle name="Normal 57 2 2 2 2 2 2 3 3" xfId="24627" xr:uid="{00000000-0005-0000-0000-000033600000}"/>
    <cellStyle name="Normal 57 2 2 2 2 2 2 5" xfId="19614" xr:uid="{00000000-0005-0000-0000-00009E4C0000}"/>
    <cellStyle name="Normal 57 2 2 2 2 2 3" xfId="6165" xr:uid="{00000000-0005-0000-0000-000015180000}"/>
    <cellStyle name="Normal 57 2 2 2 2 2 3 2" xfId="16217" xr:uid="{00000000-0005-0000-0000-0000593F0000}"/>
    <cellStyle name="Normal 57 2 2 2 2 2 3 3" xfId="11197" xr:uid="{00000000-0005-0000-0000-0000BD2B0000}"/>
    <cellStyle name="Normal 57 2 2 2 2 2 3 3 3" xfId="26298" xr:uid="{00000000-0005-0000-0000-0000BA660000}"/>
    <cellStyle name="Normal 57 2 2 2 2 2 3 5" xfId="21285" xr:uid="{00000000-0005-0000-0000-000025530000}"/>
    <cellStyle name="Normal 57 2 2 2 2 2 4" xfId="12875" xr:uid="{00000000-0005-0000-0000-00004B320000}"/>
    <cellStyle name="Normal 57 2 2 2 2 2 4 3" xfId="27973" xr:uid="{00000000-0005-0000-0000-0000456D0000}"/>
    <cellStyle name="Normal 57 2 2 2 2 2 5" xfId="7854" xr:uid="{00000000-0005-0000-0000-0000AE1E0000}"/>
    <cellStyle name="Normal 57 2 2 2 2 2 5 3" xfId="22956" xr:uid="{00000000-0005-0000-0000-0000AC590000}"/>
    <cellStyle name="Normal 57 2 2 2 2 2 7" xfId="17943" xr:uid="{00000000-0005-0000-0000-000017460000}"/>
    <cellStyle name="Normal 57 2 2 2 2 3" xfId="3636" xr:uid="{00000000-0005-0000-0000-0000340E0000}"/>
    <cellStyle name="Normal 57 2 2 2 2 3 2" xfId="13710" xr:uid="{00000000-0005-0000-0000-00008E350000}"/>
    <cellStyle name="Normal 57 2 2 2 2 3 2 3" xfId="28808" xr:uid="{00000000-0005-0000-0000-000088700000}"/>
    <cellStyle name="Normal 57 2 2 2 2 3 3" xfId="8690" xr:uid="{00000000-0005-0000-0000-0000F2210000}"/>
    <cellStyle name="Normal 57 2 2 2 2 3 3 3" xfId="23791" xr:uid="{00000000-0005-0000-0000-0000EF5C0000}"/>
    <cellStyle name="Normal 57 2 2 2 2 3 5" xfId="18778" xr:uid="{00000000-0005-0000-0000-00005A490000}"/>
    <cellStyle name="Normal 57 2 2 2 2 4" xfId="5329" xr:uid="{00000000-0005-0000-0000-0000D1140000}"/>
    <cellStyle name="Normal 57 2 2 2 2 4 2" xfId="15381" xr:uid="{00000000-0005-0000-0000-0000153C0000}"/>
    <cellStyle name="Normal 57 2 2 2 2 4 2 3" xfId="30479" xr:uid="{00000000-0005-0000-0000-00000F770000}"/>
    <cellStyle name="Normal 57 2 2 2 2 4 3" xfId="10361" xr:uid="{00000000-0005-0000-0000-000079280000}"/>
    <cellStyle name="Normal 57 2 2 2 2 4 3 3" xfId="25462" xr:uid="{00000000-0005-0000-0000-000076630000}"/>
    <cellStyle name="Normal 57 2 2 2 2 4 5" xfId="20449" xr:uid="{00000000-0005-0000-0000-0000E14F0000}"/>
    <cellStyle name="Normal 57 2 2 2 2 5" xfId="12039" xr:uid="{00000000-0005-0000-0000-0000072F0000}"/>
    <cellStyle name="Normal 57 2 2 2 2 5 3" xfId="27137" xr:uid="{00000000-0005-0000-0000-0000016A0000}"/>
    <cellStyle name="Normal 57 2 2 2 2 6" xfId="7018" xr:uid="{00000000-0005-0000-0000-00006A1B0000}"/>
    <cellStyle name="Normal 57 2 2 2 2 6 3" xfId="22120" xr:uid="{00000000-0005-0000-0000-000068560000}"/>
    <cellStyle name="Normal 57 2 2 2 2 8" xfId="17107" xr:uid="{00000000-0005-0000-0000-0000D3420000}"/>
    <cellStyle name="Normal 57 2 2 2 3" xfId="2365" xr:uid="{00000000-0005-0000-0000-00003D090000}"/>
    <cellStyle name="Normal 57 2 2 2 3 2" xfId="4055" xr:uid="{00000000-0005-0000-0000-0000D70F0000}"/>
    <cellStyle name="Normal 57 2 2 2 3 2 2" xfId="14128" xr:uid="{00000000-0005-0000-0000-000030370000}"/>
    <cellStyle name="Normal 57 2 2 2 3 2 2 3" xfId="29226" xr:uid="{00000000-0005-0000-0000-00002A720000}"/>
    <cellStyle name="Normal 57 2 2 2 3 2 3" xfId="9108" xr:uid="{00000000-0005-0000-0000-000094230000}"/>
    <cellStyle name="Normal 57 2 2 2 3 2 3 3" xfId="24209" xr:uid="{00000000-0005-0000-0000-0000915E0000}"/>
    <cellStyle name="Normal 57 2 2 2 3 2 5" xfId="19196" xr:uid="{00000000-0005-0000-0000-0000FC4A0000}"/>
    <cellStyle name="Normal 57 2 2 2 3 3" xfId="5747" xr:uid="{00000000-0005-0000-0000-000073160000}"/>
    <cellStyle name="Normal 57 2 2 2 3 3 2" xfId="15799" xr:uid="{00000000-0005-0000-0000-0000B73D0000}"/>
    <cellStyle name="Normal 57 2 2 2 3 3 3" xfId="10779" xr:uid="{00000000-0005-0000-0000-00001B2A0000}"/>
    <cellStyle name="Normal 57 2 2 2 3 3 3 3" xfId="25880" xr:uid="{00000000-0005-0000-0000-000018650000}"/>
    <cellStyle name="Normal 57 2 2 2 3 3 5" xfId="20867" xr:uid="{00000000-0005-0000-0000-000083510000}"/>
    <cellStyle name="Normal 57 2 2 2 3 4" xfId="12457" xr:uid="{00000000-0005-0000-0000-0000A9300000}"/>
    <cellStyle name="Normal 57 2 2 2 3 4 3" xfId="27555" xr:uid="{00000000-0005-0000-0000-0000A36B0000}"/>
    <cellStyle name="Normal 57 2 2 2 3 5" xfId="7436" xr:uid="{00000000-0005-0000-0000-00000C1D0000}"/>
    <cellStyle name="Normal 57 2 2 2 3 5 3" xfId="22538" xr:uid="{00000000-0005-0000-0000-00000A580000}"/>
    <cellStyle name="Normal 57 2 2 2 3 7" xfId="17525" xr:uid="{00000000-0005-0000-0000-000075440000}"/>
    <cellStyle name="Normal 57 2 2 2 4" xfId="3218" xr:uid="{00000000-0005-0000-0000-0000920C0000}"/>
    <cellStyle name="Normal 57 2 2 2 4 2" xfId="13292" xr:uid="{00000000-0005-0000-0000-0000EC330000}"/>
    <cellStyle name="Normal 57 2 2 2 4 2 3" xfId="28390" xr:uid="{00000000-0005-0000-0000-0000E66E0000}"/>
    <cellStyle name="Normal 57 2 2 2 4 3" xfId="8272" xr:uid="{00000000-0005-0000-0000-000050200000}"/>
    <cellStyle name="Normal 57 2 2 2 4 3 3" xfId="23373" xr:uid="{00000000-0005-0000-0000-00004D5B0000}"/>
    <cellStyle name="Normal 57 2 2 2 4 5" xfId="18360" xr:uid="{00000000-0005-0000-0000-0000B8470000}"/>
    <cellStyle name="Normal 57 2 2 2 5" xfId="4911" xr:uid="{00000000-0005-0000-0000-00002F130000}"/>
    <cellStyle name="Normal 57 2 2 2 5 2" xfId="14963" xr:uid="{00000000-0005-0000-0000-0000733A0000}"/>
    <cellStyle name="Normal 57 2 2 2 5 2 3" xfId="30061" xr:uid="{00000000-0005-0000-0000-00006D750000}"/>
    <cellStyle name="Normal 57 2 2 2 5 3" xfId="9943" xr:uid="{00000000-0005-0000-0000-0000D7260000}"/>
    <cellStyle name="Normal 57 2 2 2 5 3 3" xfId="25044" xr:uid="{00000000-0005-0000-0000-0000D4610000}"/>
    <cellStyle name="Normal 57 2 2 2 5 5" xfId="20031" xr:uid="{00000000-0005-0000-0000-00003F4E0000}"/>
    <cellStyle name="Normal 57 2 2 2 6" xfId="11621" xr:uid="{00000000-0005-0000-0000-0000652D0000}"/>
    <cellStyle name="Normal 57 2 2 2 6 3" xfId="26719" xr:uid="{00000000-0005-0000-0000-00005F680000}"/>
    <cellStyle name="Normal 57 2 2 2 7" xfId="6600" xr:uid="{00000000-0005-0000-0000-0000C8190000}"/>
    <cellStyle name="Normal 57 2 2 2 7 3" xfId="21702" xr:uid="{00000000-0005-0000-0000-0000C6540000}"/>
    <cellStyle name="Normal 57 2 2 2 9" xfId="16689" xr:uid="{00000000-0005-0000-0000-000031410000}"/>
    <cellStyle name="Normal 57 2 2 3" xfId="1736" xr:uid="{00000000-0005-0000-0000-0000C8060000}"/>
    <cellStyle name="Normal 57 2 2 3 2" xfId="2575" xr:uid="{00000000-0005-0000-0000-00000F0A0000}"/>
    <cellStyle name="Normal 57 2 2 3 2 2" xfId="4265" xr:uid="{00000000-0005-0000-0000-0000A9100000}"/>
    <cellStyle name="Normal 57 2 2 3 2 2 2" xfId="14338" xr:uid="{00000000-0005-0000-0000-000002380000}"/>
    <cellStyle name="Normal 57 2 2 3 2 2 2 3" xfId="29436" xr:uid="{00000000-0005-0000-0000-0000FC720000}"/>
    <cellStyle name="Normal 57 2 2 3 2 2 3" xfId="9318" xr:uid="{00000000-0005-0000-0000-000066240000}"/>
    <cellStyle name="Normal 57 2 2 3 2 2 3 3" xfId="24419" xr:uid="{00000000-0005-0000-0000-0000635F0000}"/>
    <cellStyle name="Normal 57 2 2 3 2 2 5" xfId="19406" xr:uid="{00000000-0005-0000-0000-0000CE4B0000}"/>
    <cellStyle name="Normal 57 2 2 3 2 3" xfId="5957" xr:uid="{00000000-0005-0000-0000-000045170000}"/>
    <cellStyle name="Normal 57 2 2 3 2 3 2" xfId="16009" xr:uid="{00000000-0005-0000-0000-0000893E0000}"/>
    <cellStyle name="Normal 57 2 2 3 2 3 3" xfId="10989" xr:uid="{00000000-0005-0000-0000-0000ED2A0000}"/>
    <cellStyle name="Normal 57 2 2 3 2 3 3 3" xfId="26090" xr:uid="{00000000-0005-0000-0000-0000EA650000}"/>
    <cellStyle name="Normal 57 2 2 3 2 3 5" xfId="21077" xr:uid="{00000000-0005-0000-0000-000055520000}"/>
    <cellStyle name="Normal 57 2 2 3 2 4" xfId="12667" xr:uid="{00000000-0005-0000-0000-00007B310000}"/>
    <cellStyle name="Normal 57 2 2 3 2 4 3" xfId="27765" xr:uid="{00000000-0005-0000-0000-0000756C0000}"/>
    <cellStyle name="Normal 57 2 2 3 2 5" xfId="7646" xr:uid="{00000000-0005-0000-0000-0000DE1D0000}"/>
    <cellStyle name="Normal 57 2 2 3 2 5 3" xfId="22748" xr:uid="{00000000-0005-0000-0000-0000DC580000}"/>
    <cellStyle name="Normal 57 2 2 3 2 7" xfId="17735" xr:uid="{00000000-0005-0000-0000-000047450000}"/>
    <cellStyle name="Normal 57 2 2 3 3" xfId="3428" xr:uid="{00000000-0005-0000-0000-0000640D0000}"/>
    <cellStyle name="Normal 57 2 2 3 3 2" xfId="13502" xr:uid="{00000000-0005-0000-0000-0000BE340000}"/>
    <cellStyle name="Normal 57 2 2 3 3 2 3" xfId="28600" xr:uid="{00000000-0005-0000-0000-0000B86F0000}"/>
    <cellStyle name="Normal 57 2 2 3 3 3" xfId="8482" xr:uid="{00000000-0005-0000-0000-000022210000}"/>
    <cellStyle name="Normal 57 2 2 3 3 3 3" xfId="23583" xr:uid="{00000000-0005-0000-0000-00001F5C0000}"/>
    <cellStyle name="Normal 57 2 2 3 3 5" xfId="18570" xr:uid="{00000000-0005-0000-0000-00008A480000}"/>
    <cellStyle name="Normal 57 2 2 3 4" xfId="5121" xr:uid="{00000000-0005-0000-0000-000001140000}"/>
    <cellStyle name="Normal 57 2 2 3 4 2" xfId="15173" xr:uid="{00000000-0005-0000-0000-0000453B0000}"/>
    <cellStyle name="Normal 57 2 2 3 4 2 3" xfId="30271" xr:uid="{00000000-0005-0000-0000-00003F760000}"/>
    <cellStyle name="Normal 57 2 2 3 4 3" xfId="10153" xr:uid="{00000000-0005-0000-0000-0000A9270000}"/>
    <cellStyle name="Normal 57 2 2 3 4 3 3" xfId="25254" xr:uid="{00000000-0005-0000-0000-0000A6620000}"/>
    <cellStyle name="Normal 57 2 2 3 4 5" xfId="20241" xr:uid="{00000000-0005-0000-0000-0000114F0000}"/>
    <cellStyle name="Normal 57 2 2 3 5" xfId="11831" xr:uid="{00000000-0005-0000-0000-0000372E0000}"/>
    <cellStyle name="Normal 57 2 2 3 5 3" xfId="26929" xr:uid="{00000000-0005-0000-0000-000031690000}"/>
    <cellStyle name="Normal 57 2 2 3 6" xfId="6810" xr:uid="{00000000-0005-0000-0000-00009A1A0000}"/>
    <cellStyle name="Normal 57 2 2 3 6 3" xfId="21912" xr:uid="{00000000-0005-0000-0000-000098550000}"/>
    <cellStyle name="Normal 57 2 2 3 8" xfId="16899" xr:uid="{00000000-0005-0000-0000-000003420000}"/>
    <cellStyle name="Normal 57 2 2 4" xfId="2157" xr:uid="{00000000-0005-0000-0000-00006D080000}"/>
    <cellStyle name="Normal 57 2 2 4 2" xfId="3847" xr:uid="{00000000-0005-0000-0000-0000070F0000}"/>
    <cellStyle name="Normal 57 2 2 4 2 2" xfId="13920" xr:uid="{00000000-0005-0000-0000-000060360000}"/>
    <cellStyle name="Normal 57 2 2 4 2 2 3" xfId="29018" xr:uid="{00000000-0005-0000-0000-00005A710000}"/>
    <cellStyle name="Normal 57 2 2 4 2 3" xfId="8900" xr:uid="{00000000-0005-0000-0000-0000C4220000}"/>
    <cellStyle name="Normal 57 2 2 4 2 3 3" xfId="24001" xr:uid="{00000000-0005-0000-0000-0000C15D0000}"/>
    <cellStyle name="Normal 57 2 2 4 2 5" xfId="18988" xr:uid="{00000000-0005-0000-0000-00002C4A0000}"/>
    <cellStyle name="Normal 57 2 2 4 3" xfId="5539" xr:uid="{00000000-0005-0000-0000-0000A3150000}"/>
    <cellStyle name="Normal 57 2 2 4 3 2" xfId="15591" xr:uid="{00000000-0005-0000-0000-0000E73C0000}"/>
    <cellStyle name="Normal 57 2 2 4 3 2 3" xfId="30689" xr:uid="{00000000-0005-0000-0000-0000E1770000}"/>
    <cellStyle name="Normal 57 2 2 4 3 3" xfId="10571" xr:uid="{00000000-0005-0000-0000-00004B290000}"/>
    <cellStyle name="Normal 57 2 2 4 3 3 3" xfId="25672" xr:uid="{00000000-0005-0000-0000-000048640000}"/>
    <cellStyle name="Normal 57 2 2 4 3 5" xfId="20659" xr:uid="{00000000-0005-0000-0000-0000B3500000}"/>
    <cellStyle name="Normal 57 2 2 4 4" xfId="12249" xr:uid="{00000000-0005-0000-0000-0000D92F0000}"/>
    <cellStyle name="Normal 57 2 2 4 4 3" xfId="27347" xr:uid="{00000000-0005-0000-0000-0000D36A0000}"/>
    <cellStyle name="Normal 57 2 2 4 5" xfId="7228" xr:uid="{00000000-0005-0000-0000-00003C1C0000}"/>
    <cellStyle name="Normal 57 2 2 4 5 3" xfId="22330" xr:uid="{00000000-0005-0000-0000-00003A570000}"/>
    <cellStyle name="Normal 57 2 2 4 7" xfId="17317" xr:uid="{00000000-0005-0000-0000-0000A5430000}"/>
    <cellStyle name="Normal 57 2 2 5" xfId="3010" xr:uid="{00000000-0005-0000-0000-0000C20B0000}"/>
    <cellStyle name="Normal 57 2 2 5 2" xfId="13084" xr:uid="{00000000-0005-0000-0000-00001C330000}"/>
    <cellStyle name="Normal 57 2 2 5 2 3" xfId="28182" xr:uid="{00000000-0005-0000-0000-0000166E0000}"/>
    <cellStyle name="Normal 57 2 2 5 3" xfId="8064" xr:uid="{00000000-0005-0000-0000-0000801F0000}"/>
    <cellStyle name="Normal 57 2 2 5 3 3" xfId="23165" xr:uid="{00000000-0005-0000-0000-00007D5A0000}"/>
    <cellStyle name="Normal 57 2 2 5 5" xfId="18152" xr:uid="{00000000-0005-0000-0000-0000E8460000}"/>
    <cellStyle name="Normal 57 2 2 6" xfId="4703" xr:uid="{00000000-0005-0000-0000-00005F120000}"/>
    <cellStyle name="Normal 57 2 2 6 2" xfId="14755" xr:uid="{00000000-0005-0000-0000-0000A3390000}"/>
    <cellStyle name="Normal 57 2 2 6 2 3" xfId="29853" xr:uid="{00000000-0005-0000-0000-00009D740000}"/>
    <cellStyle name="Normal 57 2 2 6 3" xfId="9735" xr:uid="{00000000-0005-0000-0000-000007260000}"/>
    <cellStyle name="Normal 57 2 2 6 3 3" xfId="24836" xr:uid="{00000000-0005-0000-0000-000004610000}"/>
    <cellStyle name="Normal 57 2 2 6 5" xfId="19823" xr:uid="{00000000-0005-0000-0000-00006F4D0000}"/>
    <cellStyle name="Normal 57 2 2 7" xfId="11413" xr:uid="{00000000-0005-0000-0000-0000952C0000}"/>
    <cellStyle name="Normal 57 2 2 7 3" xfId="26511" xr:uid="{00000000-0005-0000-0000-00008F670000}"/>
    <cellStyle name="Normal 57 2 2 8" xfId="6392" xr:uid="{00000000-0005-0000-0000-0000F8180000}"/>
    <cellStyle name="Normal 57 2 2 8 3" xfId="21494" xr:uid="{00000000-0005-0000-0000-0000F6530000}"/>
    <cellStyle name="Normal 57 2 3" xfId="1419" xr:uid="{00000000-0005-0000-0000-00008B050000}"/>
    <cellStyle name="Normal 57 2 3 2" xfId="1840" xr:uid="{00000000-0005-0000-0000-000030070000}"/>
    <cellStyle name="Normal 57 2 3 2 2" xfId="2679" xr:uid="{00000000-0005-0000-0000-0000770A0000}"/>
    <cellStyle name="Normal 57 2 3 2 2 2" xfId="4369" xr:uid="{00000000-0005-0000-0000-000011110000}"/>
    <cellStyle name="Normal 57 2 3 2 2 2 2" xfId="14442" xr:uid="{00000000-0005-0000-0000-00006A380000}"/>
    <cellStyle name="Normal 57 2 3 2 2 2 2 3" xfId="29540" xr:uid="{00000000-0005-0000-0000-000064730000}"/>
    <cellStyle name="Normal 57 2 3 2 2 2 3" xfId="9422" xr:uid="{00000000-0005-0000-0000-0000CE240000}"/>
    <cellStyle name="Normal 57 2 3 2 2 2 3 3" xfId="24523" xr:uid="{00000000-0005-0000-0000-0000CB5F0000}"/>
    <cellStyle name="Normal 57 2 3 2 2 2 5" xfId="19510" xr:uid="{00000000-0005-0000-0000-0000364C0000}"/>
    <cellStyle name="Normal 57 2 3 2 2 3" xfId="6061" xr:uid="{00000000-0005-0000-0000-0000AD170000}"/>
    <cellStyle name="Normal 57 2 3 2 2 3 2" xfId="16113" xr:uid="{00000000-0005-0000-0000-0000F13E0000}"/>
    <cellStyle name="Normal 57 2 3 2 2 3 3" xfId="11093" xr:uid="{00000000-0005-0000-0000-0000552B0000}"/>
    <cellStyle name="Normal 57 2 3 2 2 3 3 3" xfId="26194" xr:uid="{00000000-0005-0000-0000-000052660000}"/>
    <cellStyle name="Normal 57 2 3 2 2 3 5" xfId="21181" xr:uid="{00000000-0005-0000-0000-0000BD520000}"/>
    <cellStyle name="Normal 57 2 3 2 2 4" xfId="12771" xr:uid="{00000000-0005-0000-0000-0000E3310000}"/>
    <cellStyle name="Normal 57 2 3 2 2 4 3" xfId="27869" xr:uid="{00000000-0005-0000-0000-0000DD6C0000}"/>
    <cellStyle name="Normal 57 2 3 2 2 5" xfId="7750" xr:uid="{00000000-0005-0000-0000-0000461E0000}"/>
    <cellStyle name="Normal 57 2 3 2 2 5 3" xfId="22852" xr:uid="{00000000-0005-0000-0000-000044590000}"/>
    <cellStyle name="Normal 57 2 3 2 2 7" xfId="17839" xr:uid="{00000000-0005-0000-0000-0000AF450000}"/>
    <cellStyle name="Normal 57 2 3 2 3" xfId="3532" xr:uid="{00000000-0005-0000-0000-0000CC0D0000}"/>
    <cellStyle name="Normal 57 2 3 2 3 2" xfId="13606" xr:uid="{00000000-0005-0000-0000-000026350000}"/>
    <cellStyle name="Normal 57 2 3 2 3 2 3" xfId="28704" xr:uid="{00000000-0005-0000-0000-000020700000}"/>
    <cellStyle name="Normal 57 2 3 2 3 3" xfId="8586" xr:uid="{00000000-0005-0000-0000-00008A210000}"/>
    <cellStyle name="Normal 57 2 3 2 3 3 3" xfId="23687" xr:uid="{00000000-0005-0000-0000-0000875C0000}"/>
    <cellStyle name="Normal 57 2 3 2 3 5" xfId="18674" xr:uid="{00000000-0005-0000-0000-0000F2480000}"/>
    <cellStyle name="Normal 57 2 3 2 4" xfId="5225" xr:uid="{00000000-0005-0000-0000-000069140000}"/>
    <cellStyle name="Normal 57 2 3 2 4 2" xfId="15277" xr:uid="{00000000-0005-0000-0000-0000AD3B0000}"/>
    <cellStyle name="Normal 57 2 3 2 4 2 3" xfId="30375" xr:uid="{00000000-0005-0000-0000-0000A7760000}"/>
    <cellStyle name="Normal 57 2 3 2 4 3" xfId="10257" xr:uid="{00000000-0005-0000-0000-000011280000}"/>
    <cellStyle name="Normal 57 2 3 2 4 3 3" xfId="25358" xr:uid="{00000000-0005-0000-0000-00000E630000}"/>
    <cellStyle name="Normal 57 2 3 2 4 5" xfId="20345" xr:uid="{00000000-0005-0000-0000-0000794F0000}"/>
    <cellStyle name="Normal 57 2 3 2 5" xfId="11935" xr:uid="{00000000-0005-0000-0000-00009F2E0000}"/>
    <cellStyle name="Normal 57 2 3 2 5 3" xfId="27033" xr:uid="{00000000-0005-0000-0000-000099690000}"/>
    <cellStyle name="Normal 57 2 3 2 6" xfId="6914" xr:uid="{00000000-0005-0000-0000-0000021B0000}"/>
    <cellStyle name="Normal 57 2 3 2 6 3" xfId="22016" xr:uid="{00000000-0005-0000-0000-000000560000}"/>
    <cellStyle name="Normal 57 2 3 2 8" xfId="17003" xr:uid="{00000000-0005-0000-0000-00006B420000}"/>
    <cellStyle name="Normal 57 2 3 3" xfId="2261" xr:uid="{00000000-0005-0000-0000-0000D5080000}"/>
    <cellStyle name="Normal 57 2 3 3 2" xfId="3951" xr:uid="{00000000-0005-0000-0000-00006F0F0000}"/>
    <cellStyle name="Normal 57 2 3 3 2 2" xfId="14024" xr:uid="{00000000-0005-0000-0000-0000C8360000}"/>
    <cellStyle name="Normal 57 2 3 3 2 2 3" xfId="29122" xr:uid="{00000000-0005-0000-0000-0000C2710000}"/>
    <cellStyle name="Normal 57 2 3 3 2 3" xfId="9004" xr:uid="{00000000-0005-0000-0000-00002C230000}"/>
    <cellStyle name="Normal 57 2 3 3 2 3 3" xfId="24105" xr:uid="{00000000-0005-0000-0000-0000295E0000}"/>
    <cellStyle name="Normal 57 2 3 3 2 5" xfId="19092" xr:uid="{00000000-0005-0000-0000-0000944A0000}"/>
    <cellStyle name="Normal 57 2 3 3 3" xfId="5643" xr:uid="{00000000-0005-0000-0000-00000B160000}"/>
    <cellStyle name="Normal 57 2 3 3 3 2" xfId="15695" xr:uid="{00000000-0005-0000-0000-00004F3D0000}"/>
    <cellStyle name="Normal 57 2 3 3 3 3" xfId="10675" xr:uid="{00000000-0005-0000-0000-0000B3290000}"/>
    <cellStyle name="Normal 57 2 3 3 3 3 3" xfId="25776" xr:uid="{00000000-0005-0000-0000-0000B0640000}"/>
    <cellStyle name="Normal 57 2 3 3 3 5" xfId="20763" xr:uid="{00000000-0005-0000-0000-00001B510000}"/>
    <cellStyle name="Normal 57 2 3 3 4" xfId="12353" xr:uid="{00000000-0005-0000-0000-000041300000}"/>
    <cellStyle name="Normal 57 2 3 3 4 3" xfId="27451" xr:uid="{00000000-0005-0000-0000-00003B6B0000}"/>
    <cellStyle name="Normal 57 2 3 3 5" xfId="7332" xr:uid="{00000000-0005-0000-0000-0000A41C0000}"/>
    <cellStyle name="Normal 57 2 3 3 5 3" xfId="22434" xr:uid="{00000000-0005-0000-0000-0000A2570000}"/>
    <cellStyle name="Normal 57 2 3 3 7" xfId="17421" xr:uid="{00000000-0005-0000-0000-00000D440000}"/>
    <cellStyle name="Normal 57 2 3 4" xfId="3114" xr:uid="{00000000-0005-0000-0000-00002A0C0000}"/>
    <cellStyle name="Normal 57 2 3 4 2" xfId="13188" xr:uid="{00000000-0005-0000-0000-000084330000}"/>
    <cellStyle name="Normal 57 2 3 4 2 3" xfId="28286" xr:uid="{00000000-0005-0000-0000-00007E6E0000}"/>
    <cellStyle name="Normal 57 2 3 4 3" xfId="8168" xr:uid="{00000000-0005-0000-0000-0000E81F0000}"/>
    <cellStyle name="Normal 57 2 3 4 3 3" xfId="23269" xr:uid="{00000000-0005-0000-0000-0000E55A0000}"/>
    <cellStyle name="Normal 57 2 3 4 5" xfId="18256" xr:uid="{00000000-0005-0000-0000-000050470000}"/>
    <cellStyle name="Normal 57 2 3 5" xfId="4807" xr:uid="{00000000-0005-0000-0000-0000C7120000}"/>
    <cellStyle name="Normal 57 2 3 5 2" xfId="14859" xr:uid="{00000000-0005-0000-0000-00000B3A0000}"/>
    <cellStyle name="Normal 57 2 3 5 2 3" xfId="29957" xr:uid="{00000000-0005-0000-0000-000005750000}"/>
    <cellStyle name="Normal 57 2 3 5 3" xfId="9839" xr:uid="{00000000-0005-0000-0000-00006F260000}"/>
    <cellStyle name="Normal 57 2 3 5 3 3" xfId="24940" xr:uid="{00000000-0005-0000-0000-00006C610000}"/>
    <cellStyle name="Normal 57 2 3 5 5" xfId="19927" xr:uid="{00000000-0005-0000-0000-0000D74D0000}"/>
    <cellStyle name="Normal 57 2 3 6" xfId="11517" xr:uid="{00000000-0005-0000-0000-0000FD2C0000}"/>
    <cellStyle name="Normal 57 2 3 6 3" xfId="26615" xr:uid="{00000000-0005-0000-0000-0000F7670000}"/>
    <cellStyle name="Normal 57 2 3 7" xfId="6496" xr:uid="{00000000-0005-0000-0000-000060190000}"/>
    <cellStyle name="Normal 57 2 3 7 3" xfId="21598" xr:uid="{00000000-0005-0000-0000-00005E540000}"/>
    <cellStyle name="Normal 57 2 3 9" xfId="16585" xr:uid="{00000000-0005-0000-0000-0000C9400000}"/>
    <cellStyle name="Normal 57 2 4" xfId="1632" xr:uid="{00000000-0005-0000-0000-000060060000}"/>
    <cellStyle name="Normal 57 2 4 2" xfId="2471" xr:uid="{00000000-0005-0000-0000-0000A7090000}"/>
    <cellStyle name="Normal 57 2 4 2 2" xfId="4161" xr:uid="{00000000-0005-0000-0000-000041100000}"/>
    <cellStyle name="Normal 57 2 4 2 2 2" xfId="14234" xr:uid="{00000000-0005-0000-0000-00009A370000}"/>
    <cellStyle name="Normal 57 2 4 2 2 2 3" xfId="29332" xr:uid="{00000000-0005-0000-0000-000094720000}"/>
    <cellStyle name="Normal 57 2 4 2 2 3" xfId="9214" xr:uid="{00000000-0005-0000-0000-0000FE230000}"/>
    <cellStyle name="Normal 57 2 4 2 2 3 3" xfId="24315" xr:uid="{00000000-0005-0000-0000-0000FB5E0000}"/>
    <cellStyle name="Normal 57 2 4 2 2 5" xfId="19302" xr:uid="{00000000-0005-0000-0000-0000664B0000}"/>
    <cellStyle name="Normal 57 2 4 2 3" xfId="5853" xr:uid="{00000000-0005-0000-0000-0000DD160000}"/>
    <cellStyle name="Normal 57 2 4 2 3 2" xfId="15905" xr:uid="{00000000-0005-0000-0000-0000213E0000}"/>
    <cellStyle name="Normal 57 2 4 2 3 3" xfId="10885" xr:uid="{00000000-0005-0000-0000-0000852A0000}"/>
    <cellStyle name="Normal 57 2 4 2 3 3 3" xfId="25986" xr:uid="{00000000-0005-0000-0000-000082650000}"/>
    <cellStyle name="Normal 57 2 4 2 3 5" xfId="20973" xr:uid="{00000000-0005-0000-0000-0000ED510000}"/>
    <cellStyle name="Normal 57 2 4 2 4" xfId="12563" xr:uid="{00000000-0005-0000-0000-000013310000}"/>
    <cellStyle name="Normal 57 2 4 2 4 3" xfId="27661" xr:uid="{00000000-0005-0000-0000-00000D6C0000}"/>
    <cellStyle name="Normal 57 2 4 2 5" xfId="7542" xr:uid="{00000000-0005-0000-0000-0000761D0000}"/>
    <cellStyle name="Normal 57 2 4 2 5 3" xfId="22644" xr:uid="{00000000-0005-0000-0000-000074580000}"/>
    <cellStyle name="Normal 57 2 4 2 7" xfId="17631" xr:uid="{00000000-0005-0000-0000-0000DF440000}"/>
    <cellStyle name="Normal 57 2 4 3" xfId="3324" xr:uid="{00000000-0005-0000-0000-0000FC0C0000}"/>
    <cellStyle name="Normal 57 2 4 3 2" xfId="13398" xr:uid="{00000000-0005-0000-0000-000056340000}"/>
    <cellStyle name="Normal 57 2 4 3 2 3" xfId="28496" xr:uid="{00000000-0005-0000-0000-0000506F0000}"/>
    <cellStyle name="Normal 57 2 4 3 3" xfId="8378" xr:uid="{00000000-0005-0000-0000-0000BA200000}"/>
    <cellStyle name="Normal 57 2 4 3 3 3" xfId="23479" xr:uid="{00000000-0005-0000-0000-0000B75B0000}"/>
    <cellStyle name="Normal 57 2 4 3 5" xfId="18466" xr:uid="{00000000-0005-0000-0000-000022480000}"/>
    <cellStyle name="Normal 57 2 4 4" xfId="5017" xr:uid="{00000000-0005-0000-0000-000099130000}"/>
    <cellStyle name="Normal 57 2 4 4 2" xfId="15069" xr:uid="{00000000-0005-0000-0000-0000DD3A0000}"/>
    <cellStyle name="Normal 57 2 4 4 2 3" xfId="30167" xr:uid="{00000000-0005-0000-0000-0000D7750000}"/>
    <cellStyle name="Normal 57 2 4 4 3" xfId="10049" xr:uid="{00000000-0005-0000-0000-000041270000}"/>
    <cellStyle name="Normal 57 2 4 4 3 3" xfId="25150" xr:uid="{00000000-0005-0000-0000-00003E620000}"/>
    <cellStyle name="Normal 57 2 4 4 5" xfId="20137" xr:uid="{00000000-0005-0000-0000-0000A94E0000}"/>
    <cellStyle name="Normal 57 2 4 5" xfId="11727" xr:uid="{00000000-0005-0000-0000-0000CF2D0000}"/>
    <cellStyle name="Normal 57 2 4 5 3" xfId="26825" xr:uid="{00000000-0005-0000-0000-0000C9680000}"/>
    <cellStyle name="Normal 57 2 4 6" xfId="6706" xr:uid="{00000000-0005-0000-0000-0000321A0000}"/>
    <cellStyle name="Normal 57 2 4 6 3" xfId="21808" xr:uid="{00000000-0005-0000-0000-000030550000}"/>
    <cellStyle name="Normal 57 2 4 8" xfId="16795" xr:uid="{00000000-0005-0000-0000-00009B410000}"/>
    <cellStyle name="Normal 57 2 5" xfId="2053" xr:uid="{00000000-0005-0000-0000-000005080000}"/>
    <cellStyle name="Normal 57 2 5 2" xfId="3743" xr:uid="{00000000-0005-0000-0000-00009F0E0000}"/>
    <cellStyle name="Normal 57 2 5 2 2" xfId="13816" xr:uid="{00000000-0005-0000-0000-0000F8350000}"/>
    <cellStyle name="Normal 57 2 5 2 2 3" xfId="28914" xr:uid="{00000000-0005-0000-0000-0000F2700000}"/>
    <cellStyle name="Normal 57 2 5 2 3" xfId="8796" xr:uid="{00000000-0005-0000-0000-00005C220000}"/>
    <cellStyle name="Normal 57 2 5 2 3 3" xfId="23897" xr:uid="{00000000-0005-0000-0000-0000595D0000}"/>
    <cellStyle name="Normal 57 2 5 2 5" xfId="18884" xr:uid="{00000000-0005-0000-0000-0000C4490000}"/>
    <cellStyle name="Normal 57 2 5 3" xfId="5435" xr:uid="{00000000-0005-0000-0000-00003B150000}"/>
    <cellStyle name="Normal 57 2 5 3 2" xfId="15487" xr:uid="{00000000-0005-0000-0000-00007F3C0000}"/>
    <cellStyle name="Normal 57 2 5 3 2 3" xfId="30585" xr:uid="{00000000-0005-0000-0000-000079770000}"/>
    <cellStyle name="Normal 57 2 5 3 3" xfId="10467" xr:uid="{00000000-0005-0000-0000-0000E3280000}"/>
    <cellStyle name="Normal 57 2 5 3 3 3" xfId="25568" xr:uid="{00000000-0005-0000-0000-0000E0630000}"/>
    <cellStyle name="Normal 57 2 5 3 5" xfId="20555" xr:uid="{00000000-0005-0000-0000-00004B500000}"/>
    <cellStyle name="Normal 57 2 5 4" xfId="12145" xr:uid="{00000000-0005-0000-0000-0000712F0000}"/>
    <cellStyle name="Normal 57 2 5 4 3" xfId="27243" xr:uid="{00000000-0005-0000-0000-00006B6A0000}"/>
    <cellStyle name="Normal 57 2 5 5" xfId="7124" xr:uid="{00000000-0005-0000-0000-0000D41B0000}"/>
    <cellStyle name="Normal 57 2 5 5 3" xfId="22226" xr:uid="{00000000-0005-0000-0000-0000D2560000}"/>
    <cellStyle name="Normal 57 2 5 7" xfId="17213" xr:uid="{00000000-0005-0000-0000-00003D430000}"/>
    <cellStyle name="Normal 57 2 6" xfId="2906" xr:uid="{00000000-0005-0000-0000-00005A0B0000}"/>
    <cellStyle name="Normal 57 2 6 2" xfId="12980" xr:uid="{00000000-0005-0000-0000-0000B4320000}"/>
    <cellStyle name="Normal 57 2 6 2 3" xfId="28078" xr:uid="{00000000-0005-0000-0000-0000AE6D0000}"/>
    <cellStyle name="Normal 57 2 6 3" xfId="7960" xr:uid="{00000000-0005-0000-0000-0000181F0000}"/>
    <cellStyle name="Normal 57 2 6 3 3" xfId="23061" xr:uid="{00000000-0005-0000-0000-0000155A0000}"/>
    <cellStyle name="Normal 57 2 6 5" xfId="18048" xr:uid="{00000000-0005-0000-0000-000080460000}"/>
    <cellStyle name="Normal 57 2 7" xfId="4599" xr:uid="{00000000-0005-0000-0000-0000F7110000}"/>
    <cellStyle name="Normal 57 2 7 2" xfId="14651" xr:uid="{00000000-0005-0000-0000-00003B390000}"/>
    <cellStyle name="Normal 57 2 7 2 3" xfId="29749" xr:uid="{00000000-0005-0000-0000-000035740000}"/>
    <cellStyle name="Normal 57 2 7 3" xfId="9631" xr:uid="{00000000-0005-0000-0000-00009F250000}"/>
    <cellStyle name="Normal 57 2 7 3 3" xfId="24732" xr:uid="{00000000-0005-0000-0000-00009C600000}"/>
    <cellStyle name="Normal 57 2 7 5" xfId="19719" xr:uid="{00000000-0005-0000-0000-0000074D0000}"/>
    <cellStyle name="Normal 57 2 8" xfId="11309" xr:uid="{00000000-0005-0000-0000-00002D2C0000}"/>
    <cellStyle name="Normal 57 2 8 3" xfId="26407" xr:uid="{00000000-0005-0000-0000-000027670000}"/>
    <cellStyle name="Normal 57 2 9" xfId="6288" xr:uid="{00000000-0005-0000-0000-000090180000}"/>
    <cellStyle name="Normal 57 2 9 3" xfId="21390" xr:uid="{00000000-0005-0000-0000-00008E530000}"/>
    <cellStyle name="Normal 57 3" xfId="1252" xr:uid="{00000000-0005-0000-0000-0000E4040000}"/>
    <cellStyle name="Normal 57 3 10" xfId="16429" xr:uid="{00000000-0005-0000-0000-00002D400000}"/>
    <cellStyle name="Normal 57 3 2" xfId="1471" xr:uid="{00000000-0005-0000-0000-0000BF050000}"/>
    <cellStyle name="Normal 57 3 2 2" xfId="1892" xr:uid="{00000000-0005-0000-0000-000064070000}"/>
    <cellStyle name="Normal 57 3 2 2 2" xfId="2731" xr:uid="{00000000-0005-0000-0000-0000AB0A0000}"/>
    <cellStyle name="Normal 57 3 2 2 2 2" xfId="4421" xr:uid="{00000000-0005-0000-0000-000045110000}"/>
    <cellStyle name="Normal 57 3 2 2 2 2 2" xfId="14494" xr:uid="{00000000-0005-0000-0000-00009E380000}"/>
    <cellStyle name="Normal 57 3 2 2 2 2 2 3" xfId="29592" xr:uid="{00000000-0005-0000-0000-000098730000}"/>
    <cellStyle name="Normal 57 3 2 2 2 2 3" xfId="9474" xr:uid="{00000000-0005-0000-0000-000002250000}"/>
    <cellStyle name="Normal 57 3 2 2 2 2 3 3" xfId="24575" xr:uid="{00000000-0005-0000-0000-0000FF5F0000}"/>
    <cellStyle name="Normal 57 3 2 2 2 2 5" xfId="19562" xr:uid="{00000000-0005-0000-0000-00006A4C0000}"/>
    <cellStyle name="Normal 57 3 2 2 2 3" xfId="6113" xr:uid="{00000000-0005-0000-0000-0000E1170000}"/>
    <cellStyle name="Normal 57 3 2 2 2 3 2" xfId="16165" xr:uid="{00000000-0005-0000-0000-0000253F0000}"/>
    <cellStyle name="Normal 57 3 2 2 2 3 3" xfId="11145" xr:uid="{00000000-0005-0000-0000-0000892B0000}"/>
    <cellStyle name="Normal 57 3 2 2 2 3 3 3" xfId="26246" xr:uid="{00000000-0005-0000-0000-000086660000}"/>
    <cellStyle name="Normal 57 3 2 2 2 3 5" xfId="21233" xr:uid="{00000000-0005-0000-0000-0000F1520000}"/>
    <cellStyle name="Normal 57 3 2 2 2 4" xfId="12823" xr:uid="{00000000-0005-0000-0000-000017320000}"/>
    <cellStyle name="Normal 57 3 2 2 2 4 3" xfId="27921" xr:uid="{00000000-0005-0000-0000-0000116D0000}"/>
    <cellStyle name="Normal 57 3 2 2 2 5" xfId="7802" xr:uid="{00000000-0005-0000-0000-00007A1E0000}"/>
    <cellStyle name="Normal 57 3 2 2 2 5 3" xfId="22904" xr:uid="{00000000-0005-0000-0000-000078590000}"/>
    <cellStyle name="Normal 57 3 2 2 2 7" xfId="17891" xr:uid="{00000000-0005-0000-0000-0000E3450000}"/>
    <cellStyle name="Normal 57 3 2 2 3" xfId="3584" xr:uid="{00000000-0005-0000-0000-0000000E0000}"/>
    <cellStyle name="Normal 57 3 2 2 3 2" xfId="13658" xr:uid="{00000000-0005-0000-0000-00005A350000}"/>
    <cellStyle name="Normal 57 3 2 2 3 2 3" xfId="28756" xr:uid="{00000000-0005-0000-0000-000054700000}"/>
    <cellStyle name="Normal 57 3 2 2 3 3" xfId="8638" xr:uid="{00000000-0005-0000-0000-0000BE210000}"/>
    <cellStyle name="Normal 57 3 2 2 3 3 3" xfId="23739" xr:uid="{00000000-0005-0000-0000-0000BB5C0000}"/>
    <cellStyle name="Normal 57 3 2 2 3 5" xfId="18726" xr:uid="{00000000-0005-0000-0000-000026490000}"/>
    <cellStyle name="Normal 57 3 2 2 4" xfId="5277" xr:uid="{00000000-0005-0000-0000-00009D140000}"/>
    <cellStyle name="Normal 57 3 2 2 4 2" xfId="15329" xr:uid="{00000000-0005-0000-0000-0000E13B0000}"/>
    <cellStyle name="Normal 57 3 2 2 4 2 3" xfId="30427" xr:uid="{00000000-0005-0000-0000-0000DB760000}"/>
    <cellStyle name="Normal 57 3 2 2 4 3" xfId="10309" xr:uid="{00000000-0005-0000-0000-000045280000}"/>
    <cellStyle name="Normal 57 3 2 2 4 3 3" xfId="25410" xr:uid="{00000000-0005-0000-0000-000042630000}"/>
    <cellStyle name="Normal 57 3 2 2 4 5" xfId="20397" xr:uid="{00000000-0005-0000-0000-0000AD4F0000}"/>
    <cellStyle name="Normal 57 3 2 2 5" xfId="11987" xr:uid="{00000000-0005-0000-0000-0000D32E0000}"/>
    <cellStyle name="Normal 57 3 2 2 5 3" xfId="27085" xr:uid="{00000000-0005-0000-0000-0000CD690000}"/>
    <cellStyle name="Normal 57 3 2 2 6" xfId="6966" xr:uid="{00000000-0005-0000-0000-0000361B0000}"/>
    <cellStyle name="Normal 57 3 2 2 6 3" xfId="22068" xr:uid="{00000000-0005-0000-0000-000034560000}"/>
    <cellStyle name="Normal 57 3 2 2 8" xfId="17055" xr:uid="{00000000-0005-0000-0000-00009F420000}"/>
    <cellStyle name="Normal 57 3 2 3" xfId="2313" xr:uid="{00000000-0005-0000-0000-000009090000}"/>
    <cellStyle name="Normal 57 3 2 3 2" xfId="4003" xr:uid="{00000000-0005-0000-0000-0000A30F0000}"/>
    <cellStyle name="Normal 57 3 2 3 2 2" xfId="14076" xr:uid="{00000000-0005-0000-0000-0000FC360000}"/>
    <cellStyle name="Normal 57 3 2 3 2 2 3" xfId="29174" xr:uid="{00000000-0005-0000-0000-0000F6710000}"/>
    <cellStyle name="Normal 57 3 2 3 2 3" xfId="9056" xr:uid="{00000000-0005-0000-0000-000060230000}"/>
    <cellStyle name="Normal 57 3 2 3 2 3 3" xfId="24157" xr:uid="{00000000-0005-0000-0000-00005D5E0000}"/>
    <cellStyle name="Normal 57 3 2 3 2 5" xfId="19144" xr:uid="{00000000-0005-0000-0000-0000C84A0000}"/>
    <cellStyle name="Normal 57 3 2 3 3" xfId="5695" xr:uid="{00000000-0005-0000-0000-00003F160000}"/>
    <cellStyle name="Normal 57 3 2 3 3 2" xfId="15747" xr:uid="{00000000-0005-0000-0000-0000833D0000}"/>
    <cellStyle name="Normal 57 3 2 3 3 3" xfId="10727" xr:uid="{00000000-0005-0000-0000-0000E7290000}"/>
    <cellStyle name="Normal 57 3 2 3 3 3 3" xfId="25828" xr:uid="{00000000-0005-0000-0000-0000E4640000}"/>
    <cellStyle name="Normal 57 3 2 3 3 5" xfId="20815" xr:uid="{00000000-0005-0000-0000-00004F510000}"/>
    <cellStyle name="Normal 57 3 2 3 4" xfId="12405" xr:uid="{00000000-0005-0000-0000-000075300000}"/>
    <cellStyle name="Normal 57 3 2 3 4 3" xfId="27503" xr:uid="{00000000-0005-0000-0000-00006F6B0000}"/>
    <cellStyle name="Normal 57 3 2 3 5" xfId="7384" xr:uid="{00000000-0005-0000-0000-0000D81C0000}"/>
    <cellStyle name="Normal 57 3 2 3 5 3" xfId="22486" xr:uid="{00000000-0005-0000-0000-0000D6570000}"/>
    <cellStyle name="Normal 57 3 2 3 7" xfId="17473" xr:uid="{00000000-0005-0000-0000-000041440000}"/>
    <cellStyle name="Normal 57 3 2 4" xfId="3166" xr:uid="{00000000-0005-0000-0000-00005E0C0000}"/>
    <cellStyle name="Normal 57 3 2 4 2" xfId="13240" xr:uid="{00000000-0005-0000-0000-0000B8330000}"/>
    <cellStyle name="Normal 57 3 2 4 2 3" xfId="28338" xr:uid="{00000000-0005-0000-0000-0000B26E0000}"/>
    <cellStyle name="Normal 57 3 2 4 3" xfId="8220" xr:uid="{00000000-0005-0000-0000-00001C200000}"/>
    <cellStyle name="Normal 57 3 2 4 3 3" xfId="23321" xr:uid="{00000000-0005-0000-0000-0000195B0000}"/>
    <cellStyle name="Normal 57 3 2 4 5" xfId="18308" xr:uid="{00000000-0005-0000-0000-000084470000}"/>
    <cellStyle name="Normal 57 3 2 5" xfId="4859" xr:uid="{00000000-0005-0000-0000-0000FB120000}"/>
    <cellStyle name="Normal 57 3 2 5 2" xfId="14911" xr:uid="{00000000-0005-0000-0000-00003F3A0000}"/>
    <cellStyle name="Normal 57 3 2 5 2 3" xfId="30009" xr:uid="{00000000-0005-0000-0000-000039750000}"/>
    <cellStyle name="Normal 57 3 2 5 3" xfId="9891" xr:uid="{00000000-0005-0000-0000-0000A3260000}"/>
    <cellStyle name="Normal 57 3 2 5 3 3" xfId="24992" xr:uid="{00000000-0005-0000-0000-0000A0610000}"/>
    <cellStyle name="Normal 57 3 2 5 5" xfId="19979" xr:uid="{00000000-0005-0000-0000-00000B4E0000}"/>
    <cellStyle name="Normal 57 3 2 6" xfId="11569" xr:uid="{00000000-0005-0000-0000-0000312D0000}"/>
    <cellStyle name="Normal 57 3 2 6 3" xfId="26667" xr:uid="{00000000-0005-0000-0000-00002B680000}"/>
    <cellStyle name="Normal 57 3 2 7" xfId="6548" xr:uid="{00000000-0005-0000-0000-000094190000}"/>
    <cellStyle name="Normal 57 3 2 7 3" xfId="21650" xr:uid="{00000000-0005-0000-0000-000092540000}"/>
    <cellStyle name="Normal 57 3 2 9" xfId="16637" xr:uid="{00000000-0005-0000-0000-0000FD400000}"/>
    <cellStyle name="Normal 57 3 3" xfId="1684" xr:uid="{00000000-0005-0000-0000-000094060000}"/>
    <cellStyle name="Normal 57 3 3 2" xfId="2523" xr:uid="{00000000-0005-0000-0000-0000DB090000}"/>
    <cellStyle name="Normal 57 3 3 2 2" xfId="4213" xr:uid="{00000000-0005-0000-0000-000075100000}"/>
    <cellStyle name="Normal 57 3 3 2 2 2" xfId="14286" xr:uid="{00000000-0005-0000-0000-0000CE370000}"/>
    <cellStyle name="Normal 57 3 3 2 2 2 3" xfId="29384" xr:uid="{00000000-0005-0000-0000-0000C8720000}"/>
    <cellStyle name="Normal 57 3 3 2 2 3" xfId="9266" xr:uid="{00000000-0005-0000-0000-000032240000}"/>
    <cellStyle name="Normal 57 3 3 2 2 3 3" xfId="24367" xr:uid="{00000000-0005-0000-0000-00002F5F0000}"/>
    <cellStyle name="Normal 57 3 3 2 2 5" xfId="19354" xr:uid="{00000000-0005-0000-0000-00009A4B0000}"/>
    <cellStyle name="Normal 57 3 3 2 3" xfId="5905" xr:uid="{00000000-0005-0000-0000-000011170000}"/>
    <cellStyle name="Normal 57 3 3 2 3 2" xfId="15957" xr:uid="{00000000-0005-0000-0000-0000553E0000}"/>
    <cellStyle name="Normal 57 3 3 2 3 3" xfId="10937" xr:uid="{00000000-0005-0000-0000-0000B92A0000}"/>
    <cellStyle name="Normal 57 3 3 2 3 3 3" xfId="26038" xr:uid="{00000000-0005-0000-0000-0000B6650000}"/>
    <cellStyle name="Normal 57 3 3 2 3 5" xfId="21025" xr:uid="{00000000-0005-0000-0000-000021520000}"/>
    <cellStyle name="Normal 57 3 3 2 4" xfId="12615" xr:uid="{00000000-0005-0000-0000-000047310000}"/>
    <cellStyle name="Normal 57 3 3 2 4 3" xfId="27713" xr:uid="{00000000-0005-0000-0000-0000416C0000}"/>
    <cellStyle name="Normal 57 3 3 2 5" xfId="7594" xr:uid="{00000000-0005-0000-0000-0000AA1D0000}"/>
    <cellStyle name="Normal 57 3 3 2 5 3" xfId="22696" xr:uid="{00000000-0005-0000-0000-0000A8580000}"/>
    <cellStyle name="Normal 57 3 3 2 7" xfId="17683" xr:uid="{00000000-0005-0000-0000-000013450000}"/>
    <cellStyle name="Normal 57 3 3 3" xfId="3376" xr:uid="{00000000-0005-0000-0000-0000300D0000}"/>
    <cellStyle name="Normal 57 3 3 3 2" xfId="13450" xr:uid="{00000000-0005-0000-0000-00008A340000}"/>
    <cellStyle name="Normal 57 3 3 3 2 3" xfId="28548" xr:uid="{00000000-0005-0000-0000-0000846F0000}"/>
    <cellStyle name="Normal 57 3 3 3 3" xfId="8430" xr:uid="{00000000-0005-0000-0000-0000EE200000}"/>
    <cellStyle name="Normal 57 3 3 3 3 3" xfId="23531" xr:uid="{00000000-0005-0000-0000-0000EB5B0000}"/>
    <cellStyle name="Normal 57 3 3 3 5" xfId="18518" xr:uid="{00000000-0005-0000-0000-000056480000}"/>
    <cellStyle name="Normal 57 3 3 4" xfId="5069" xr:uid="{00000000-0005-0000-0000-0000CD130000}"/>
    <cellStyle name="Normal 57 3 3 4 2" xfId="15121" xr:uid="{00000000-0005-0000-0000-0000113B0000}"/>
    <cellStyle name="Normal 57 3 3 4 2 3" xfId="30219" xr:uid="{00000000-0005-0000-0000-00000B760000}"/>
    <cellStyle name="Normal 57 3 3 4 3" xfId="10101" xr:uid="{00000000-0005-0000-0000-000075270000}"/>
    <cellStyle name="Normal 57 3 3 4 3 3" xfId="25202" xr:uid="{00000000-0005-0000-0000-000072620000}"/>
    <cellStyle name="Normal 57 3 3 4 5" xfId="20189" xr:uid="{00000000-0005-0000-0000-0000DD4E0000}"/>
    <cellStyle name="Normal 57 3 3 5" xfId="11779" xr:uid="{00000000-0005-0000-0000-0000032E0000}"/>
    <cellStyle name="Normal 57 3 3 5 3" xfId="26877" xr:uid="{00000000-0005-0000-0000-0000FD680000}"/>
    <cellStyle name="Normal 57 3 3 6" xfId="6758" xr:uid="{00000000-0005-0000-0000-0000661A0000}"/>
    <cellStyle name="Normal 57 3 3 6 3" xfId="21860" xr:uid="{00000000-0005-0000-0000-000064550000}"/>
    <cellStyle name="Normal 57 3 3 8" xfId="16847" xr:uid="{00000000-0005-0000-0000-0000CF410000}"/>
    <cellStyle name="Normal 57 3 4" xfId="2105" xr:uid="{00000000-0005-0000-0000-000039080000}"/>
    <cellStyle name="Normal 57 3 4 2" xfId="3795" xr:uid="{00000000-0005-0000-0000-0000D30E0000}"/>
    <cellStyle name="Normal 57 3 4 2 2" xfId="13868" xr:uid="{00000000-0005-0000-0000-00002C360000}"/>
    <cellStyle name="Normal 57 3 4 2 2 3" xfId="28966" xr:uid="{00000000-0005-0000-0000-000026710000}"/>
    <cellStyle name="Normal 57 3 4 2 3" xfId="8848" xr:uid="{00000000-0005-0000-0000-000090220000}"/>
    <cellStyle name="Normal 57 3 4 2 3 3" xfId="23949" xr:uid="{00000000-0005-0000-0000-00008D5D0000}"/>
    <cellStyle name="Normal 57 3 4 2 5" xfId="18936" xr:uid="{00000000-0005-0000-0000-0000F8490000}"/>
    <cellStyle name="Normal 57 3 4 3" xfId="5487" xr:uid="{00000000-0005-0000-0000-00006F150000}"/>
    <cellStyle name="Normal 57 3 4 3 2" xfId="15539" xr:uid="{00000000-0005-0000-0000-0000B33C0000}"/>
    <cellStyle name="Normal 57 3 4 3 2 3" xfId="30637" xr:uid="{00000000-0005-0000-0000-0000AD770000}"/>
    <cellStyle name="Normal 57 3 4 3 3" xfId="10519" xr:uid="{00000000-0005-0000-0000-000017290000}"/>
    <cellStyle name="Normal 57 3 4 3 3 3" xfId="25620" xr:uid="{00000000-0005-0000-0000-000014640000}"/>
    <cellStyle name="Normal 57 3 4 3 5" xfId="20607" xr:uid="{00000000-0005-0000-0000-00007F500000}"/>
    <cellStyle name="Normal 57 3 4 4" xfId="12197" xr:uid="{00000000-0005-0000-0000-0000A52F0000}"/>
    <cellStyle name="Normal 57 3 4 4 3" xfId="27295" xr:uid="{00000000-0005-0000-0000-00009F6A0000}"/>
    <cellStyle name="Normal 57 3 4 5" xfId="7176" xr:uid="{00000000-0005-0000-0000-0000081C0000}"/>
    <cellStyle name="Normal 57 3 4 5 3" xfId="22278" xr:uid="{00000000-0005-0000-0000-000006570000}"/>
    <cellStyle name="Normal 57 3 4 7" xfId="17265" xr:uid="{00000000-0005-0000-0000-000071430000}"/>
    <cellStyle name="Normal 57 3 5" xfId="2958" xr:uid="{00000000-0005-0000-0000-00008E0B0000}"/>
    <cellStyle name="Normal 57 3 5 2" xfId="13032" xr:uid="{00000000-0005-0000-0000-0000E8320000}"/>
    <cellStyle name="Normal 57 3 5 2 3" xfId="28130" xr:uid="{00000000-0005-0000-0000-0000E26D0000}"/>
    <cellStyle name="Normal 57 3 5 3" xfId="8012" xr:uid="{00000000-0005-0000-0000-00004C1F0000}"/>
    <cellStyle name="Normal 57 3 5 3 3" xfId="23113" xr:uid="{00000000-0005-0000-0000-0000495A0000}"/>
    <cellStyle name="Normal 57 3 5 5" xfId="18100" xr:uid="{00000000-0005-0000-0000-0000B4460000}"/>
    <cellStyle name="Normal 57 3 6" xfId="4651" xr:uid="{00000000-0005-0000-0000-00002B120000}"/>
    <cellStyle name="Normal 57 3 6 2" xfId="14703" xr:uid="{00000000-0005-0000-0000-00006F390000}"/>
    <cellStyle name="Normal 57 3 6 2 3" xfId="29801" xr:uid="{00000000-0005-0000-0000-000069740000}"/>
    <cellStyle name="Normal 57 3 6 3" xfId="9683" xr:uid="{00000000-0005-0000-0000-0000D3250000}"/>
    <cellStyle name="Normal 57 3 6 3 3" xfId="24784" xr:uid="{00000000-0005-0000-0000-0000D0600000}"/>
    <cellStyle name="Normal 57 3 6 5" xfId="19771" xr:uid="{00000000-0005-0000-0000-00003B4D0000}"/>
    <cellStyle name="Normal 57 3 7" xfId="11361" xr:uid="{00000000-0005-0000-0000-0000612C0000}"/>
    <cellStyle name="Normal 57 3 7 3" xfId="26459" xr:uid="{00000000-0005-0000-0000-00005B670000}"/>
    <cellStyle name="Normal 57 3 8" xfId="6340" xr:uid="{00000000-0005-0000-0000-0000C4180000}"/>
    <cellStyle name="Normal 57 3 8 3" xfId="21442" xr:uid="{00000000-0005-0000-0000-0000C2530000}"/>
    <cellStyle name="Normal 57 4" xfId="1365" xr:uid="{00000000-0005-0000-0000-000055050000}"/>
    <cellStyle name="Normal 57 4 2" xfId="1788" xr:uid="{00000000-0005-0000-0000-0000FC060000}"/>
    <cellStyle name="Normal 57 4 2 2" xfId="2627" xr:uid="{00000000-0005-0000-0000-0000430A0000}"/>
    <cellStyle name="Normal 57 4 2 2 2" xfId="4317" xr:uid="{00000000-0005-0000-0000-0000DD100000}"/>
    <cellStyle name="Normal 57 4 2 2 2 2" xfId="14390" xr:uid="{00000000-0005-0000-0000-000036380000}"/>
    <cellStyle name="Normal 57 4 2 2 2 2 3" xfId="29488" xr:uid="{00000000-0005-0000-0000-000030730000}"/>
    <cellStyle name="Normal 57 4 2 2 2 3" xfId="9370" xr:uid="{00000000-0005-0000-0000-00009A240000}"/>
    <cellStyle name="Normal 57 4 2 2 2 3 3" xfId="24471" xr:uid="{00000000-0005-0000-0000-0000975F0000}"/>
    <cellStyle name="Normal 57 4 2 2 2 5" xfId="19458" xr:uid="{00000000-0005-0000-0000-0000024C0000}"/>
    <cellStyle name="Normal 57 4 2 2 3" xfId="6009" xr:uid="{00000000-0005-0000-0000-000079170000}"/>
    <cellStyle name="Normal 57 4 2 2 3 2" xfId="16061" xr:uid="{00000000-0005-0000-0000-0000BD3E0000}"/>
    <cellStyle name="Normal 57 4 2 2 3 3" xfId="11041" xr:uid="{00000000-0005-0000-0000-0000212B0000}"/>
    <cellStyle name="Normal 57 4 2 2 3 3 3" xfId="26142" xr:uid="{00000000-0005-0000-0000-00001E660000}"/>
    <cellStyle name="Normal 57 4 2 2 3 5" xfId="21129" xr:uid="{00000000-0005-0000-0000-000089520000}"/>
    <cellStyle name="Normal 57 4 2 2 4" xfId="12719" xr:uid="{00000000-0005-0000-0000-0000AF310000}"/>
    <cellStyle name="Normal 57 4 2 2 4 3" xfId="27817" xr:uid="{00000000-0005-0000-0000-0000A96C0000}"/>
    <cellStyle name="Normal 57 4 2 2 5" xfId="7698" xr:uid="{00000000-0005-0000-0000-0000121E0000}"/>
    <cellStyle name="Normal 57 4 2 2 5 3" xfId="22800" xr:uid="{00000000-0005-0000-0000-000010590000}"/>
    <cellStyle name="Normal 57 4 2 2 7" xfId="17787" xr:uid="{00000000-0005-0000-0000-00007B450000}"/>
    <cellStyle name="Normal 57 4 2 3" xfId="3480" xr:uid="{00000000-0005-0000-0000-0000980D0000}"/>
    <cellStyle name="Normal 57 4 2 3 2" xfId="13554" xr:uid="{00000000-0005-0000-0000-0000F2340000}"/>
    <cellStyle name="Normal 57 4 2 3 2 3" xfId="28652" xr:uid="{00000000-0005-0000-0000-0000EC6F0000}"/>
    <cellStyle name="Normal 57 4 2 3 3" xfId="8534" xr:uid="{00000000-0005-0000-0000-000056210000}"/>
    <cellStyle name="Normal 57 4 2 3 3 3" xfId="23635" xr:uid="{00000000-0005-0000-0000-0000535C0000}"/>
    <cellStyle name="Normal 57 4 2 3 5" xfId="18622" xr:uid="{00000000-0005-0000-0000-0000BE480000}"/>
    <cellStyle name="Normal 57 4 2 4" xfId="5173" xr:uid="{00000000-0005-0000-0000-000035140000}"/>
    <cellStyle name="Normal 57 4 2 4 2" xfId="15225" xr:uid="{00000000-0005-0000-0000-0000793B0000}"/>
    <cellStyle name="Normal 57 4 2 4 2 3" xfId="30323" xr:uid="{00000000-0005-0000-0000-000073760000}"/>
    <cellStyle name="Normal 57 4 2 4 3" xfId="10205" xr:uid="{00000000-0005-0000-0000-0000DD270000}"/>
    <cellStyle name="Normal 57 4 2 4 3 3" xfId="25306" xr:uid="{00000000-0005-0000-0000-0000DA620000}"/>
    <cellStyle name="Normal 57 4 2 4 5" xfId="20293" xr:uid="{00000000-0005-0000-0000-0000454F0000}"/>
    <cellStyle name="Normal 57 4 2 5" xfId="11883" xr:uid="{00000000-0005-0000-0000-00006B2E0000}"/>
    <cellStyle name="Normal 57 4 2 5 3" xfId="26981" xr:uid="{00000000-0005-0000-0000-000065690000}"/>
    <cellStyle name="Normal 57 4 2 6" xfId="6862" xr:uid="{00000000-0005-0000-0000-0000CE1A0000}"/>
    <cellStyle name="Normal 57 4 2 6 3" xfId="21964" xr:uid="{00000000-0005-0000-0000-0000CC550000}"/>
    <cellStyle name="Normal 57 4 2 8" xfId="16951" xr:uid="{00000000-0005-0000-0000-000037420000}"/>
    <cellStyle name="Normal 57 4 3" xfId="2209" xr:uid="{00000000-0005-0000-0000-0000A1080000}"/>
    <cellStyle name="Normal 57 4 3 2" xfId="3899" xr:uid="{00000000-0005-0000-0000-00003B0F0000}"/>
    <cellStyle name="Normal 57 4 3 2 2" xfId="13972" xr:uid="{00000000-0005-0000-0000-000094360000}"/>
    <cellStyle name="Normal 57 4 3 2 2 3" xfId="29070" xr:uid="{00000000-0005-0000-0000-00008E710000}"/>
    <cellStyle name="Normal 57 4 3 2 3" xfId="8952" xr:uid="{00000000-0005-0000-0000-0000F8220000}"/>
    <cellStyle name="Normal 57 4 3 2 3 3" xfId="24053" xr:uid="{00000000-0005-0000-0000-0000F55D0000}"/>
    <cellStyle name="Normal 57 4 3 2 5" xfId="19040" xr:uid="{00000000-0005-0000-0000-0000604A0000}"/>
    <cellStyle name="Normal 57 4 3 3" xfId="5591" xr:uid="{00000000-0005-0000-0000-0000D7150000}"/>
    <cellStyle name="Normal 57 4 3 3 2" xfId="15643" xr:uid="{00000000-0005-0000-0000-00001B3D0000}"/>
    <cellStyle name="Normal 57 4 3 3 3" xfId="10623" xr:uid="{00000000-0005-0000-0000-00007F290000}"/>
    <cellStyle name="Normal 57 4 3 3 3 3" xfId="25724" xr:uid="{00000000-0005-0000-0000-00007C640000}"/>
    <cellStyle name="Normal 57 4 3 3 5" xfId="20711" xr:uid="{00000000-0005-0000-0000-0000E7500000}"/>
    <cellStyle name="Normal 57 4 3 4" xfId="12301" xr:uid="{00000000-0005-0000-0000-00000D300000}"/>
    <cellStyle name="Normal 57 4 3 4 3" xfId="27399" xr:uid="{00000000-0005-0000-0000-0000076B0000}"/>
    <cellStyle name="Normal 57 4 3 5" xfId="7280" xr:uid="{00000000-0005-0000-0000-0000701C0000}"/>
    <cellStyle name="Normal 57 4 3 5 3" xfId="22382" xr:uid="{00000000-0005-0000-0000-00006E570000}"/>
    <cellStyle name="Normal 57 4 3 7" xfId="17369" xr:uid="{00000000-0005-0000-0000-0000D9430000}"/>
    <cellStyle name="Normal 57 4 4" xfId="3062" xr:uid="{00000000-0005-0000-0000-0000F60B0000}"/>
    <cellStyle name="Normal 57 4 4 2" xfId="13136" xr:uid="{00000000-0005-0000-0000-000050330000}"/>
    <cellStyle name="Normal 57 4 4 2 3" xfId="28234" xr:uid="{00000000-0005-0000-0000-00004A6E0000}"/>
    <cellStyle name="Normal 57 4 4 3" xfId="8116" xr:uid="{00000000-0005-0000-0000-0000B41F0000}"/>
    <cellStyle name="Normal 57 4 4 3 3" xfId="23217" xr:uid="{00000000-0005-0000-0000-0000B15A0000}"/>
    <cellStyle name="Normal 57 4 4 5" xfId="18204" xr:uid="{00000000-0005-0000-0000-00001C470000}"/>
    <cellStyle name="Normal 57 4 5" xfId="4755" xr:uid="{00000000-0005-0000-0000-000093120000}"/>
    <cellStyle name="Normal 57 4 5 2" xfId="14807" xr:uid="{00000000-0005-0000-0000-0000D7390000}"/>
    <cellStyle name="Normal 57 4 5 2 3" xfId="29905" xr:uid="{00000000-0005-0000-0000-0000D1740000}"/>
    <cellStyle name="Normal 57 4 5 3" xfId="9787" xr:uid="{00000000-0005-0000-0000-00003B260000}"/>
    <cellStyle name="Normal 57 4 5 3 3" xfId="24888" xr:uid="{00000000-0005-0000-0000-000038610000}"/>
    <cellStyle name="Normal 57 4 5 5" xfId="19875" xr:uid="{00000000-0005-0000-0000-0000A34D0000}"/>
    <cellStyle name="Normal 57 4 6" xfId="11465" xr:uid="{00000000-0005-0000-0000-0000C92C0000}"/>
    <cellStyle name="Normal 57 4 6 3" xfId="26563" xr:uid="{00000000-0005-0000-0000-0000C3670000}"/>
    <cellStyle name="Normal 57 4 7" xfId="6444" xr:uid="{00000000-0005-0000-0000-00002C190000}"/>
    <cellStyle name="Normal 57 4 7 3" xfId="21546" xr:uid="{00000000-0005-0000-0000-00002A540000}"/>
    <cellStyle name="Normal 57 4 9" xfId="16533" xr:uid="{00000000-0005-0000-0000-000095400000}"/>
    <cellStyle name="Normal 57 5" xfId="1578" xr:uid="{00000000-0005-0000-0000-00002A060000}"/>
    <cellStyle name="Normal 57 5 2" xfId="2419" xr:uid="{00000000-0005-0000-0000-000073090000}"/>
    <cellStyle name="Normal 57 5 2 2" xfId="4109" xr:uid="{00000000-0005-0000-0000-00000D100000}"/>
    <cellStyle name="Normal 57 5 2 2 2" xfId="14182" xr:uid="{00000000-0005-0000-0000-000066370000}"/>
    <cellStyle name="Normal 57 5 2 2 2 3" xfId="29280" xr:uid="{00000000-0005-0000-0000-000060720000}"/>
    <cellStyle name="Normal 57 5 2 2 3" xfId="9162" xr:uid="{00000000-0005-0000-0000-0000CA230000}"/>
    <cellStyle name="Normal 57 5 2 2 3 3" xfId="24263" xr:uid="{00000000-0005-0000-0000-0000C75E0000}"/>
    <cellStyle name="Normal 57 5 2 2 5" xfId="19250" xr:uid="{00000000-0005-0000-0000-0000324B0000}"/>
    <cellStyle name="Normal 57 5 2 3" xfId="5801" xr:uid="{00000000-0005-0000-0000-0000A9160000}"/>
    <cellStyle name="Normal 57 5 2 3 2" xfId="15853" xr:uid="{00000000-0005-0000-0000-0000ED3D0000}"/>
    <cellStyle name="Normal 57 5 2 3 3" xfId="10833" xr:uid="{00000000-0005-0000-0000-0000512A0000}"/>
    <cellStyle name="Normal 57 5 2 3 3 3" xfId="25934" xr:uid="{00000000-0005-0000-0000-00004E650000}"/>
    <cellStyle name="Normal 57 5 2 3 5" xfId="20921" xr:uid="{00000000-0005-0000-0000-0000B9510000}"/>
    <cellStyle name="Normal 57 5 2 4" xfId="12511" xr:uid="{00000000-0005-0000-0000-0000DF300000}"/>
    <cellStyle name="Normal 57 5 2 4 3" xfId="27609" xr:uid="{00000000-0005-0000-0000-0000D96B0000}"/>
    <cellStyle name="Normal 57 5 2 5" xfId="7490" xr:uid="{00000000-0005-0000-0000-0000421D0000}"/>
    <cellStyle name="Normal 57 5 2 5 3" xfId="22592" xr:uid="{00000000-0005-0000-0000-000040580000}"/>
    <cellStyle name="Normal 57 5 2 7" xfId="17579" xr:uid="{00000000-0005-0000-0000-0000AB440000}"/>
    <cellStyle name="Normal 57 5 3" xfId="3272" xr:uid="{00000000-0005-0000-0000-0000C80C0000}"/>
    <cellStyle name="Normal 57 5 3 2" xfId="13346" xr:uid="{00000000-0005-0000-0000-000022340000}"/>
    <cellStyle name="Normal 57 5 3 2 3" xfId="28444" xr:uid="{00000000-0005-0000-0000-00001C6F0000}"/>
    <cellStyle name="Normal 57 5 3 3" xfId="8326" xr:uid="{00000000-0005-0000-0000-000086200000}"/>
    <cellStyle name="Normal 57 5 3 3 3" xfId="23427" xr:uid="{00000000-0005-0000-0000-0000835B0000}"/>
    <cellStyle name="Normal 57 5 3 5" xfId="18414" xr:uid="{00000000-0005-0000-0000-0000EE470000}"/>
    <cellStyle name="Normal 57 5 4" xfId="4965" xr:uid="{00000000-0005-0000-0000-000065130000}"/>
    <cellStyle name="Normal 57 5 4 2" xfId="15017" xr:uid="{00000000-0005-0000-0000-0000A93A0000}"/>
    <cellStyle name="Normal 57 5 4 2 3" xfId="30115" xr:uid="{00000000-0005-0000-0000-0000A3750000}"/>
    <cellStyle name="Normal 57 5 4 3" xfId="9997" xr:uid="{00000000-0005-0000-0000-00000D270000}"/>
    <cellStyle name="Normal 57 5 4 3 3" xfId="25098" xr:uid="{00000000-0005-0000-0000-00000A620000}"/>
    <cellStyle name="Normal 57 5 4 5" xfId="20085" xr:uid="{00000000-0005-0000-0000-0000754E0000}"/>
    <cellStyle name="Normal 57 5 5" xfId="11675" xr:uid="{00000000-0005-0000-0000-00009B2D0000}"/>
    <cellStyle name="Normal 57 5 5 3" xfId="26773" xr:uid="{00000000-0005-0000-0000-000095680000}"/>
    <cellStyle name="Normal 57 5 6" xfId="6654" xr:uid="{00000000-0005-0000-0000-0000FE190000}"/>
    <cellStyle name="Normal 57 5 6 3" xfId="21756" xr:uid="{00000000-0005-0000-0000-0000FC540000}"/>
    <cellStyle name="Normal 57 5 8" xfId="16743" xr:uid="{00000000-0005-0000-0000-000067410000}"/>
    <cellStyle name="Normal 57 6" xfId="1999" xr:uid="{00000000-0005-0000-0000-0000CF070000}"/>
    <cellStyle name="Normal 57 6 2" xfId="3691" xr:uid="{00000000-0005-0000-0000-00006B0E0000}"/>
    <cellStyle name="Normal 57 6 2 2" xfId="13764" xr:uid="{00000000-0005-0000-0000-0000C4350000}"/>
    <cellStyle name="Normal 57 6 2 2 3" xfId="28862" xr:uid="{00000000-0005-0000-0000-0000BE700000}"/>
    <cellStyle name="Normal 57 6 2 3" xfId="8744" xr:uid="{00000000-0005-0000-0000-000028220000}"/>
    <cellStyle name="Normal 57 6 2 3 3" xfId="23845" xr:uid="{00000000-0005-0000-0000-0000255D0000}"/>
    <cellStyle name="Normal 57 6 2 5" xfId="18832" xr:uid="{00000000-0005-0000-0000-000090490000}"/>
    <cellStyle name="Normal 57 6 3" xfId="5383" xr:uid="{00000000-0005-0000-0000-000007150000}"/>
    <cellStyle name="Normal 57 6 3 2" xfId="15435" xr:uid="{00000000-0005-0000-0000-00004B3C0000}"/>
    <cellStyle name="Normal 57 6 3 2 3" xfId="30533" xr:uid="{00000000-0005-0000-0000-000045770000}"/>
    <cellStyle name="Normal 57 6 3 3" xfId="10415" xr:uid="{00000000-0005-0000-0000-0000AF280000}"/>
    <cellStyle name="Normal 57 6 3 3 3" xfId="25516" xr:uid="{00000000-0005-0000-0000-0000AC630000}"/>
    <cellStyle name="Normal 57 6 3 5" xfId="20503" xr:uid="{00000000-0005-0000-0000-000017500000}"/>
    <cellStyle name="Normal 57 6 4" xfId="12093" xr:uid="{00000000-0005-0000-0000-00003D2F0000}"/>
    <cellStyle name="Normal 57 6 4 3" xfId="27191" xr:uid="{00000000-0005-0000-0000-0000376A0000}"/>
    <cellStyle name="Normal 57 6 5" xfId="7072" xr:uid="{00000000-0005-0000-0000-0000A01B0000}"/>
    <cellStyle name="Normal 57 6 5 3" xfId="22174" xr:uid="{00000000-0005-0000-0000-00009E560000}"/>
    <cellStyle name="Normal 57 6 7" xfId="17161" xr:uid="{00000000-0005-0000-0000-000009430000}"/>
    <cellStyle name="Normal 57 7" xfId="2850" xr:uid="{00000000-0005-0000-0000-0000220B0000}"/>
    <cellStyle name="Normal 57 7 2" xfId="12928" xr:uid="{00000000-0005-0000-0000-000080320000}"/>
    <cellStyle name="Normal 57 7 2 3" xfId="28026" xr:uid="{00000000-0005-0000-0000-00007A6D0000}"/>
    <cellStyle name="Normal 57 7 3" xfId="7908" xr:uid="{00000000-0005-0000-0000-0000E41E0000}"/>
    <cellStyle name="Normal 57 7 3 3" xfId="23009" xr:uid="{00000000-0005-0000-0000-0000E1590000}"/>
    <cellStyle name="Normal 57 7 5" xfId="17996" xr:uid="{00000000-0005-0000-0000-00004C460000}"/>
    <cellStyle name="Normal 57 8" xfId="4544" xr:uid="{00000000-0005-0000-0000-0000C0110000}"/>
    <cellStyle name="Normal 57 8 2" xfId="14599" xr:uid="{00000000-0005-0000-0000-000007390000}"/>
    <cellStyle name="Normal 57 8 2 3" xfId="29697" xr:uid="{00000000-0005-0000-0000-000001740000}"/>
    <cellStyle name="Normal 57 8 3" xfId="9579" xr:uid="{00000000-0005-0000-0000-00006B250000}"/>
    <cellStyle name="Normal 57 8 3 3" xfId="24680" xr:uid="{00000000-0005-0000-0000-000068600000}"/>
    <cellStyle name="Normal 57 8 5" xfId="19667" xr:uid="{00000000-0005-0000-0000-0000D34C0000}"/>
    <cellStyle name="Normal 57 9" xfId="11255" xr:uid="{00000000-0005-0000-0000-0000F72B0000}"/>
    <cellStyle name="Normal 57 9 3" xfId="26355" xr:uid="{00000000-0005-0000-0000-0000F3660000}"/>
    <cellStyle name="Normal 58" xfId="878" xr:uid="{00000000-0005-0000-0000-00006E030000}"/>
    <cellStyle name="Normal 59" xfId="879" xr:uid="{00000000-0005-0000-0000-00006F030000}"/>
    <cellStyle name="Normal 6" xfId="177" xr:uid="{00000000-0005-0000-0000-0000B1000000}"/>
    <cellStyle name="Normal 6 2" xfId="568" xr:uid="{00000000-0005-0000-0000-000038020000}"/>
    <cellStyle name="Normal 6 2 10" xfId="1548" xr:uid="{00000000-0005-0000-0000-00000C060000}"/>
    <cellStyle name="Normal 6 2 10 2" xfId="2389" xr:uid="{00000000-0005-0000-0000-000055090000}"/>
    <cellStyle name="Normal 6 2 10 2 2" xfId="4079" xr:uid="{00000000-0005-0000-0000-0000EF0F0000}"/>
    <cellStyle name="Normal 6 2 10 2 2 2" xfId="14152" xr:uid="{00000000-0005-0000-0000-000048370000}"/>
    <cellStyle name="Normal 6 2 10 2 2 2 3" xfId="29250" xr:uid="{00000000-0005-0000-0000-000042720000}"/>
    <cellStyle name="Normal 6 2 10 2 2 3" xfId="9132" xr:uid="{00000000-0005-0000-0000-0000AC230000}"/>
    <cellStyle name="Normal 6 2 10 2 2 3 3" xfId="24233" xr:uid="{00000000-0005-0000-0000-0000A95E0000}"/>
    <cellStyle name="Normal 6 2 10 2 2 5" xfId="19220" xr:uid="{00000000-0005-0000-0000-0000144B0000}"/>
    <cellStyle name="Normal 6 2 10 2 3" xfId="5771" xr:uid="{00000000-0005-0000-0000-00008B160000}"/>
    <cellStyle name="Normal 6 2 10 2 3 2" xfId="15823" xr:uid="{00000000-0005-0000-0000-0000CF3D0000}"/>
    <cellStyle name="Normal 6 2 10 2 3 3" xfId="10803" xr:uid="{00000000-0005-0000-0000-0000332A0000}"/>
    <cellStyle name="Normal 6 2 10 2 3 3 3" xfId="25904" xr:uid="{00000000-0005-0000-0000-000030650000}"/>
    <cellStyle name="Normal 6 2 10 2 3 5" xfId="20891" xr:uid="{00000000-0005-0000-0000-00009B510000}"/>
    <cellStyle name="Normal 6 2 10 2 4" xfId="12481" xr:uid="{00000000-0005-0000-0000-0000C1300000}"/>
    <cellStyle name="Normal 6 2 10 2 4 3" xfId="27579" xr:uid="{00000000-0005-0000-0000-0000BB6B0000}"/>
    <cellStyle name="Normal 6 2 10 2 5" xfId="7460" xr:uid="{00000000-0005-0000-0000-0000241D0000}"/>
    <cellStyle name="Normal 6 2 10 2 5 3" xfId="22562" xr:uid="{00000000-0005-0000-0000-000022580000}"/>
    <cellStyle name="Normal 6 2 10 2 7" xfId="17549" xr:uid="{00000000-0005-0000-0000-00008D440000}"/>
    <cellStyle name="Normal 6 2 10 3" xfId="3242" xr:uid="{00000000-0005-0000-0000-0000AA0C0000}"/>
    <cellStyle name="Normal 6 2 10 3 2" xfId="13316" xr:uid="{00000000-0005-0000-0000-000004340000}"/>
    <cellStyle name="Normal 6 2 10 3 2 3" xfId="28414" xr:uid="{00000000-0005-0000-0000-0000FE6E0000}"/>
    <cellStyle name="Normal 6 2 10 3 3" xfId="8296" xr:uid="{00000000-0005-0000-0000-000068200000}"/>
    <cellStyle name="Normal 6 2 10 3 3 3" xfId="23397" xr:uid="{00000000-0005-0000-0000-0000655B0000}"/>
    <cellStyle name="Normal 6 2 10 3 5" xfId="18384" xr:uid="{00000000-0005-0000-0000-0000D0470000}"/>
    <cellStyle name="Normal 6 2 10 4" xfId="4935" xr:uid="{00000000-0005-0000-0000-000047130000}"/>
    <cellStyle name="Normal 6 2 10 4 2" xfId="14987" xr:uid="{00000000-0005-0000-0000-00008B3A0000}"/>
    <cellStyle name="Normal 6 2 10 4 2 3" xfId="30085" xr:uid="{00000000-0005-0000-0000-000085750000}"/>
    <cellStyle name="Normal 6 2 10 4 3" xfId="9967" xr:uid="{00000000-0005-0000-0000-0000EF260000}"/>
    <cellStyle name="Normal 6 2 10 4 3 3" xfId="25068" xr:uid="{00000000-0005-0000-0000-0000EC610000}"/>
    <cellStyle name="Normal 6 2 10 4 5" xfId="20055" xr:uid="{00000000-0005-0000-0000-0000574E0000}"/>
    <cellStyle name="Normal 6 2 10 5" xfId="11645" xr:uid="{00000000-0005-0000-0000-00007D2D0000}"/>
    <cellStyle name="Normal 6 2 10 5 3" xfId="26743" xr:uid="{00000000-0005-0000-0000-000077680000}"/>
    <cellStyle name="Normal 6 2 10 6" xfId="6624" xr:uid="{00000000-0005-0000-0000-0000E0190000}"/>
    <cellStyle name="Normal 6 2 10 6 3" xfId="21726" xr:uid="{00000000-0005-0000-0000-0000DE540000}"/>
    <cellStyle name="Normal 6 2 10 8" xfId="16713" xr:uid="{00000000-0005-0000-0000-000049410000}"/>
    <cellStyle name="Normal 6 2 11" xfId="1969" xr:uid="{00000000-0005-0000-0000-0000B1070000}"/>
    <cellStyle name="Normal 6 2 11 2" xfId="3661" xr:uid="{00000000-0005-0000-0000-00004D0E0000}"/>
    <cellStyle name="Normal 6 2 11 2 2" xfId="13734" xr:uid="{00000000-0005-0000-0000-0000A6350000}"/>
    <cellStyle name="Normal 6 2 11 2 2 3" xfId="28832" xr:uid="{00000000-0005-0000-0000-0000A0700000}"/>
    <cellStyle name="Normal 6 2 11 2 3" xfId="8714" xr:uid="{00000000-0005-0000-0000-00000A220000}"/>
    <cellStyle name="Normal 6 2 11 2 3 3" xfId="23815" xr:uid="{00000000-0005-0000-0000-0000075D0000}"/>
    <cellStyle name="Normal 6 2 11 2 5" xfId="18802" xr:uid="{00000000-0005-0000-0000-000072490000}"/>
    <cellStyle name="Normal 6 2 11 3" xfId="5353" xr:uid="{00000000-0005-0000-0000-0000E9140000}"/>
    <cellStyle name="Normal 6 2 11 3 2" xfId="15405" xr:uid="{00000000-0005-0000-0000-00002D3C0000}"/>
    <cellStyle name="Normal 6 2 11 3 2 3" xfId="30503" xr:uid="{00000000-0005-0000-0000-000027770000}"/>
    <cellStyle name="Normal 6 2 11 3 3" xfId="10385" xr:uid="{00000000-0005-0000-0000-000091280000}"/>
    <cellStyle name="Normal 6 2 11 3 3 3" xfId="25486" xr:uid="{00000000-0005-0000-0000-00008E630000}"/>
    <cellStyle name="Normal 6 2 11 3 5" xfId="20473" xr:uid="{00000000-0005-0000-0000-0000F94F0000}"/>
    <cellStyle name="Normal 6 2 11 4" xfId="12063" xr:uid="{00000000-0005-0000-0000-00001F2F0000}"/>
    <cellStyle name="Normal 6 2 11 4 3" xfId="27161" xr:uid="{00000000-0005-0000-0000-0000196A0000}"/>
    <cellStyle name="Normal 6 2 11 5" xfId="7042" xr:uid="{00000000-0005-0000-0000-0000821B0000}"/>
    <cellStyle name="Normal 6 2 11 5 3" xfId="22144" xr:uid="{00000000-0005-0000-0000-000080560000}"/>
    <cellStyle name="Normal 6 2 11 7" xfId="17131" xr:uid="{00000000-0005-0000-0000-0000EB420000}"/>
    <cellStyle name="Normal 6 2 12" xfId="2818" xr:uid="{00000000-0005-0000-0000-0000020B0000}"/>
    <cellStyle name="Normal 6 2 12 2" xfId="12898" xr:uid="{00000000-0005-0000-0000-000062320000}"/>
    <cellStyle name="Normal 6 2 12 2 3" xfId="27996" xr:uid="{00000000-0005-0000-0000-00005C6D0000}"/>
    <cellStyle name="Normal 6 2 12 3" xfId="7878" xr:uid="{00000000-0005-0000-0000-0000C61E0000}"/>
    <cellStyle name="Normal 6 2 12 3 3" xfId="22979" xr:uid="{00000000-0005-0000-0000-0000C3590000}"/>
    <cellStyle name="Normal 6 2 12 5" xfId="17966" xr:uid="{00000000-0005-0000-0000-00002E460000}"/>
    <cellStyle name="Normal 6 2 13" xfId="4513" xr:uid="{00000000-0005-0000-0000-0000A1110000}"/>
    <cellStyle name="Normal 6 2 13 2" xfId="14569" xr:uid="{00000000-0005-0000-0000-0000E9380000}"/>
    <cellStyle name="Normal 6 2 13 2 3" xfId="29667" xr:uid="{00000000-0005-0000-0000-0000E3730000}"/>
    <cellStyle name="Normal 6 2 13 3" xfId="9549" xr:uid="{00000000-0005-0000-0000-00004D250000}"/>
    <cellStyle name="Normal 6 2 13 3 3" xfId="24650" xr:uid="{00000000-0005-0000-0000-00004A600000}"/>
    <cellStyle name="Normal 6 2 13 5" xfId="19637" xr:uid="{00000000-0005-0000-0000-0000B54C0000}"/>
    <cellStyle name="Normal 6 2 14" xfId="11225" xr:uid="{00000000-0005-0000-0000-0000D92B0000}"/>
    <cellStyle name="Normal 6 2 14 3" xfId="26325" xr:uid="{00000000-0005-0000-0000-0000D5660000}"/>
    <cellStyle name="Normal 6 2 15" xfId="6203" xr:uid="{00000000-0005-0000-0000-00003B180000}"/>
    <cellStyle name="Normal 6 2 15 3" xfId="21308" xr:uid="{00000000-0005-0000-0000-00003C530000}"/>
    <cellStyle name="Normal 6 2 17" xfId="16293" xr:uid="{00000000-0005-0000-0000-0000A53F0000}"/>
    <cellStyle name="Normal 6 2 2" xfId="882" xr:uid="{00000000-0005-0000-0000-000072030000}"/>
    <cellStyle name="Normal 6 2 2 2" xfId="2800" xr:uid="{00000000-0005-0000-0000-0000F00A0000}"/>
    <cellStyle name="Normal 6 2 2 2 2" xfId="4490" xr:uid="{00000000-0005-0000-0000-00008A110000}"/>
    <cellStyle name="Normal 6 2 2 2 2 2" xfId="14562" xr:uid="{00000000-0005-0000-0000-0000E2380000}"/>
    <cellStyle name="Normal 6 2 2 2 2 2 3" xfId="29660" xr:uid="{00000000-0005-0000-0000-0000DC730000}"/>
    <cellStyle name="Normal 6 2 2 2 2 3" xfId="9542" xr:uid="{00000000-0005-0000-0000-000046250000}"/>
    <cellStyle name="Normal 6 2 2 2 2 3 3" xfId="24643" xr:uid="{00000000-0005-0000-0000-000043600000}"/>
    <cellStyle name="Normal 6 2 2 2 2 5" xfId="19630" xr:uid="{00000000-0005-0000-0000-0000AE4C0000}"/>
    <cellStyle name="Normal 6 2 2 2 3" xfId="6181" xr:uid="{00000000-0005-0000-0000-000025180000}"/>
    <cellStyle name="Normal 6 2 2 2 3 2" xfId="16233" xr:uid="{00000000-0005-0000-0000-0000693F0000}"/>
    <cellStyle name="Normal 6 2 2 2 3 3" xfId="11213" xr:uid="{00000000-0005-0000-0000-0000CD2B0000}"/>
    <cellStyle name="Normal 6 2 2 2 3 3 3" xfId="26314" xr:uid="{00000000-0005-0000-0000-0000CA660000}"/>
    <cellStyle name="Normal 6 2 2 2 3 5" xfId="21301" xr:uid="{00000000-0005-0000-0000-000035530000}"/>
    <cellStyle name="Normal 6 2 2 2 4" xfId="12891" xr:uid="{00000000-0005-0000-0000-00005B320000}"/>
    <cellStyle name="Normal 6 2 2 2 4 3" xfId="27989" xr:uid="{00000000-0005-0000-0000-0000556D0000}"/>
    <cellStyle name="Normal 6 2 2 2 5" xfId="7870" xr:uid="{00000000-0005-0000-0000-0000BE1E0000}"/>
    <cellStyle name="Normal 6 2 2 2 5 3" xfId="22972" xr:uid="{00000000-0005-0000-0000-0000BC590000}"/>
    <cellStyle name="Normal 6 2 2 2 7" xfId="17959" xr:uid="{00000000-0005-0000-0000-000027460000}"/>
    <cellStyle name="Normal 6 2 3" xfId="883" xr:uid="{00000000-0005-0000-0000-000073030000}"/>
    <cellStyle name="Normal 6 2 3 10" xfId="6235" xr:uid="{00000000-0005-0000-0000-00005B180000}"/>
    <cellStyle name="Normal 6 2 3 10 3" xfId="21339" xr:uid="{00000000-0005-0000-0000-00005B530000}"/>
    <cellStyle name="Normal 6 2 3 12" xfId="16324" xr:uid="{00000000-0005-0000-0000-0000C43F0000}"/>
    <cellStyle name="Normal 6 2 3 2" xfId="1199" xr:uid="{00000000-0005-0000-0000-0000AF040000}"/>
    <cellStyle name="Normal 6 2 3 2 11" xfId="16378" xr:uid="{00000000-0005-0000-0000-0000FA3F0000}"/>
    <cellStyle name="Normal 6 2 3 2 2" xfId="1307" xr:uid="{00000000-0005-0000-0000-00001B050000}"/>
    <cellStyle name="Normal 6 2 3 2 2 10" xfId="16482" xr:uid="{00000000-0005-0000-0000-000062400000}"/>
    <cellStyle name="Normal 6 2 3 2 2 2" xfId="1524" xr:uid="{00000000-0005-0000-0000-0000F4050000}"/>
    <cellStyle name="Normal 6 2 3 2 2 2 2" xfId="1945" xr:uid="{00000000-0005-0000-0000-000099070000}"/>
    <cellStyle name="Normal 6 2 3 2 2 2 2 2" xfId="2784" xr:uid="{00000000-0005-0000-0000-0000E00A0000}"/>
    <cellStyle name="Normal 6 2 3 2 2 2 2 2 2" xfId="4474" xr:uid="{00000000-0005-0000-0000-00007A110000}"/>
    <cellStyle name="Normal 6 2 3 2 2 2 2 2 2 2" xfId="14547" xr:uid="{00000000-0005-0000-0000-0000D3380000}"/>
    <cellStyle name="Normal 6 2 3 2 2 2 2 2 2 2 3" xfId="29645" xr:uid="{00000000-0005-0000-0000-0000CD730000}"/>
    <cellStyle name="Normal 6 2 3 2 2 2 2 2 2 3" xfId="9527" xr:uid="{00000000-0005-0000-0000-000037250000}"/>
    <cellStyle name="Normal 6 2 3 2 2 2 2 2 2 3 3" xfId="24628" xr:uid="{00000000-0005-0000-0000-000034600000}"/>
    <cellStyle name="Normal 6 2 3 2 2 2 2 2 2 5" xfId="19615" xr:uid="{00000000-0005-0000-0000-00009F4C0000}"/>
    <cellStyle name="Normal 6 2 3 2 2 2 2 2 3" xfId="6166" xr:uid="{00000000-0005-0000-0000-000016180000}"/>
    <cellStyle name="Normal 6 2 3 2 2 2 2 2 3 2" xfId="16218" xr:uid="{00000000-0005-0000-0000-00005A3F0000}"/>
    <cellStyle name="Normal 6 2 3 2 2 2 2 2 3 3" xfId="11198" xr:uid="{00000000-0005-0000-0000-0000BE2B0000}"/>
    <cellStyle name="Normal 6 2 3 2 2 2 2 2 3 3 3" xfId="26299" xr:uid="{00000000-0005-0000-0000-0000BB660000}"/>
    <cellStyle name="Normal 6 2 3 2 2 2 2 2 3 5" xfId="21286" xr:uid="{00000000-0005-0000-0000-000026530000}"/>
    <cellStyle name="Normal 6 2 3 2 2 2 2 2 4" xfId="12876" xr:uid="{00000000-0005-0000-0000-00004C320000}"/>
    <cellStyle name="Normal 6 2 3 2 2 2 2 2 4 3" xfId="27974" xr:uid="{00000000-0005-0000-0000-0000466D0000}"/>
    <cellStyle name="Normal 6 2 3 2 2 2 2 2 5" xfId="7855" xr:uid="{00000000-0005-0000-0000-0000AF1E0000}"/>
    <cellStyle name="Normal 6 2 3 2 2 2 2 2 5 3" xfId="22957" xr:uid="{00000000-0005-0000-0000-0000AD590000}"/>
    <cellStyle name="Normal 6 2 3 2 2 2 2 2 7" xfId="17944" xr:uid="{00000000-0005-0000-0000-000018460000}"/>
    <cellStyle name="Normal 6 2 3 2 2 2 2 3" xfId="3637" xr:uid="{00000000-0005-0000-0000-0000350E0000}"/>
    <cellStyle name="Normal 6 2 3 2 2 2 2 3 2" xfId="13711" xr:uid="{00000000-0005-0000-0000-00008F350000}"/>
    <cellStyle name="Normal 6 2 3 2 2 2 2 3 2 3" xfId="28809" xr:uid="{00000000-0005-0000-0000-000089700000}"/>
    <cellStyle name="Normal 6 2 3 2 2 2 2 3 3" xfId="8691" xr:uid="{00000000-0005-0000-0000-0000F3210000}"/>
    <cellStyle name="Normal 6 2 3 2 2 2 2 3 3 3" xfId="23792" xr:uid="{00000000-0005-0000-0000-0000F05C0000}"/>
    <cellStyle name="Normal 6 2 3 2 2 2 2 3 5" xfId="18779" xr:uid="{00000000-0005-0000-0000-00005B490000}"/>
    <cellStyle name="Normal 6 2 3 2 2 2 2 4" xfId="5330" xr:uid="{00000000-0005-0000-0000-0000D2140000}"/>
    <cellStyle name="Normal 6 2 3 2 2 2 2 4 2" xfId="15382" xr:uid="{00000000-0005-0000-0000-0000163C0000}"/>
    <cellStyle name="Normal 6 2 3 2 2 2 2 4 2 3" xfId="30480" xr:uid="{00000000-0005-0000-0000-000010770000}"/>
    <cellStyle name="Normal 6 2 3 2 2 2 2 4 3" xfId="10362" xr:uid="{00000000-0005-0000-0000-00007A280000}"/>
    <cellStyle name="Normal 6 2 3 2 2 2 2 4 3 3" xfId="25463" xr:uid="{00000000-0005-0000-0000-000077630000}"/>
    <cellStyle name="Normal 6 2 3 2 2 2 2 4 5" xfId="20450" xr:uid="{00000000-0005-0000-0000-0000E24F0000}"/>
    <cellStyle name="Normal 6 2 3 2 2 2 2 5" xfId="12040" xr:uid="{00000000-0005-0000-0000-0000082F0000}"/>
    <cellStyle name="Normal 6 2 3 2 2 2 2 5 3" xfId="27138" xr:uid="{00000000-0005-0000-0000-0000026A0000}"/>
    <cellStyle name="Normal 6 2 3 2 2 2 2 6" xfId="7019" xr:uid="{00000000-0005-0000-0000-00006B1B0000}"/>
    <cellStyle name="Normal 6 2 3 2 2 2 2 6 3" xfId="22121" xr:uid="{00000000-0005-0000-0000-000069560000}"/>
    <cellStyle name="Normal 6 2 3 2 2 2 2 8" xfId="17108" xr:uid="{00000000-0005-0000-0000-0000D4420000}"/>
    <cellStyle name="Normal 6 2 3 2 2 2 3" xfId="2366" xr:uid="{00000000-0005-0000-0000-00003E090000}"/>
    <cellStyle name="Normal 6 2 3 2 2 2 3 2" xfId="4056" xr:uid="{00000000-0005-0000-0000-0000D80F0000}"/>
    <cellStyle name="Normal 6 2 3 2 2 2 3 2 2" xfId="14129" xr:uid="{00000000-0005-0000-0000-000031370000}"/>
    <cellStyle name="Normal 6 2 3 2 2 2 3 2 2 3" xfId="29227" xr:uid="{00000000-0005-0000-0000-00002B720000}"/>
    <cellStyle name="Normal 6 2 3 2 2 2 3 2 3" xfId="9109" xr:uid="{00000000-0005-0000-0000-000095230000}"/>
    <cellStyle name="Normal 6 2 3 2 2 2 3 2 3 3" xfId="24210" xr:uid="{00000000-0005-0000-0000-0000925E0000}"/>
    <cellStyle name="Normal 6 2 3 2 2 2 3 2 5" xfId="19197" xr:uid="{00000000-0005-0000-0000-0000FD4A0000}"/>
    <cellStyle name="Normal 6 2 3 2 2 2 3 3" xfId="5748" xr:uid="{00000000-0005-0000-0000-000074160000}"/>
    <cellStyle name="Normal 6 2 3 2 2 2 3 3 2" xfId="15800" xr:uid="{00000000-0005-0000-0000-0000B83D0000}"/>
    <cellStyle name="Normal 6 2 3 2 2 2 3 3 3" xfId="10780" xr:uid="{00000000-0005-0000-0000-00001C2A0000}"/>
    <cellStyle name="Normal 6 2 3 2 2 2 3 3 3 3" xfId="25881" xr:uid="{00000000-0005-0000-0000-000019650000}"/>
    <cellStyle name="Normal 6 2 3 2 2 2 3 3 5" xfId="20868" xr:uid="{00000000-0005-0000-0000-000084510000}"/>
    <cellStyle name="Normal 6 2 3 2 2 2 3 4" xfId="12458" xr:uid="{00000000-0005-0000-0000-0000AA300000}"/>
    <cellStyle name="Normal 6 2 3 2 2 2 3 4 3" xfId="27556" xr:uid="{00000000-0005-0000-0000-0000A46B0000}"/>
    <cellStyle name="Normal 6 2 3 2 2 2 3 5" xfId="7437" xr:uid="{00000000-0005-0000-0000-00000D1D0000}"/>
    <cellStyle name="Normal 6 2 3 2 2 2 3 5 3" xfId="22539" xr:uid="{00000000-0005-0000-0000-00000B580000}"/>
    <cellStyle name="Normal 6 2 3 2 2 2 3 7" xfId="17526" xr:uid="{00000000-0005-0000-0000-000076440000}"/>
    <cellStyle name="Normal 6 2 3 2 2 2 4" xfId="3219" xr:uid="{00000000-0005-0000-0000-0000930C0000}"/>
    <cellStyle name="Normal 6 2 3 2 2 2 4 2" xfId="13293" xr:uid="{00000000-0005-0000-0000-0000ED330000}"/>
    <cellStyle name="Normal 6 2 3 2 2 2 4 2 3" xfId="28391" xr:uid="{00000000-0005-0000-0000-0000E76E0000}"/>
    <cellStyle name="Normal 6 2 3 2 2 2 4 3" xfId="8273" xr:uid="{00000000-0005-0000-0000-000051200000}"/>
    <cellStyle name="Normal 6 2 3 2 2 2 4 3 3" xfId="23374" xr:uid="{00000000-0005-0000-0000-00004E5B0000}"/>
    <cellStyle name="Normal 6 2 3 2 2 2 4 5" xfId="18361" xr:uid="{00000000-0005-0000-0000-0000B9470000}"/>
    <cellStyle name="Normal 6 2 3 2 2 2 5" xfId="4912" xr:uid="{00000000-0005-0000-0000-000030130000}"/>
    <cellStyle name="Normal 6 2 3 2 2 2 5 2" xfId="14964" xr:uid="{00000000-0005-0000-0000-0000743A0000}"/>
    <cellStyle name="Normal 6 2 3 2 2 2 5 2 3" xfId="30062" xr:uid="{00000000-0005-0000-0000-00006E750000}"/>
    <cellStyle name="Normal 6 2 3 2 2 2 5 3" xfId="9944" xr:uid="{00000000-0005-0000-0000-0000D8260000}"/>
    <cellStyle name="Normal 6 2 3 2 2 2 5 3 3" xfId="25045" xr:uid="{00000000-0005-0000-0000-0000D5610000}"/>
    <cellStyle name="Normal 6 2 3 2 2 2 5 5" xfId="20032" xr:uid="{00000000-0005-0000-0000-0000404E0000}"/>
    <cellStyle name="Normal 6 2 3 2 2 2 6" xfId="11622" xr:uid="{00000000-0005-0000-0000-0000662D0000}"/>
    <cellStyle name="Normal 6 2 3 2 2 2 6 3" xfId="26720" xr:uid="{00000000-0005-0000-0000-000060680000}"/>
    <cellStyle name="Normal 6 2 3 2 2 2 7" xfId="6601" xr:uid="{00000000-0005-0000-0000-0000C9190000}"/>
    <cellStyle name="Normal 6 2 3 2 2 2 7 3" xfId="21703" xr:uid="{00000000-0005-0000-0000-0000C7540000}"/>
    <cellStyle name="Normal 6 2 3 2 2 2 9" xfId="16690" xr:uid="{00000000-0005-0000-0000-000032410000}"/>
    <cellStyle name="Normal 6 2 3 2 2 3" xfId="1737" xr:uid="{00000000-0005-0000-0000-0000C9060000}"/>
    <cellStyle name="Normal 6 2 3 2 2 3 2" xfId="2576" xr:uid="{00000000-0005-0000-0000-0000100A0000}"/>
    <cellStyle name="Normal 6 2 3 2 2 3 2 2" xfId="4266" xr:uid="{00000000-0005-0000-0000-0000AA100000}"/>
    <cellStyle name="Normal 6 2 3 2 2 3 2 2 2" xfId="14339" xr:uid="{00000000-0005-0000-0000-000003380000}"/>
    <cellStyle name="Normal 6 2 3 2 2 3 2 2 2 3" xfId="29437" xr:uid="{00000000-0005-0000-0000-0000FD720000}"/>
    <cellStyle name="Normal 6 2 3 2 2 3 2 2 3" xfId="9319" xr:uid="{00000000-0005-0000-0000-000067240000}"/>
    <cellStyle name="Normal 6 2 3 2 2 3 2 2 3 3" xfId="24420" xr:uid="{00000000-0005-0000-0000-0000645F0000}"/>
    <cellStyle name="Normal 6 2 3 2 2 3 2 2 5" xfId="19407" xr:uid="{00000000-0005-0000-0000-0000CF4B0000}"/>
    <cellStyle name="Normal 6 2 3 2 2 3 2 3" xfId="5958" xr:uid="{00000000-0005-0000-0000-000046170000}"/>
    <cellStyle name="Normal 6 2 3 2 2 3 2 3 2" xfId="16010" xr:uid="{00000000-0005-0000-0000-00008A3E0000}"/>
    <cellStyle name="Normal 6 2 3 2 2 3 2 3 3" xfId="10990" xr:uid="{00000000-0005-0000-0000-0000EE2A0000}"/>
    <cellStyle name="Normal 6 2 3 2 2 3 2 3 3 3" xfId="26091" xr:uid="{00000000-0005-0000-0000-0000EB650000}"/>
    <cellStyle name="Normal 6 2 3 2 2 3 2 3 5" xfId="21078" xr:uid="{00000000-0005-0000-0000-000056520000}"/>
    <cellStyle name="Normal 6 2 3 2 2 3 2 4" xfId="12668" xr:uid="{00000000-0005-0000-0000-00007C310000}"/>
    <cellStyle name="Normal 6 2 3 2 2 3 2 4 3" xfId="27766" xr:uid="{00000000-0005-0000-0000-0000766C0000}"/>
    <cellStyle name="Normal 6 2 3 2 2 3 2 5" xfId="7647" xr:uid="{00000000-0005-0000-0000-0000DF1D0000}"/>
    <cellStyle name="Normal 6 2 3 2 2 3 2 5 3" xfId="22749" xr:uid="{00000000-0005-0000-0000-0000DD580000}"/>
    <cellStyle name="Normal 6 2 3 2 2 3 2 7" xfId="17736" xr:uid="{00000000-0005-0000-0000-000048450000}"/>
    <cellStyle name="Normal 6 2 3 2 2 3 3" xfId="3429" xr:uid="{00000000-0005-0000-0000-0000650D0000}"/>
    <cellStyle name="Normal 6 2 3 2 2 3 3 2" xfId="13503" xr:uid="{00000000-0005-0000-0000-0000BF340000}"/>
    <cellStyle name="Normal 6 2 3 2 2 3 3 2 3" xfId="28601" xr:uid="{00000000-0005-0000-0000-0000B96F0000}"/>
    <cellStyle name="Normal 6 2 3 2 2 3 3 3" xfId="8483" xr:uid="{00000000-0005-0000-0000-000023210000}"/>
    <cellStyle name="Normal 6 2 3 2 2 3 3 3 3" xfId="23584" xr:uid="{00000000-0005-0000-0000-0000205C0000}"/>
    <cellStyle name="Normal 6 2 3 2 2 3 3 5" xfId="18571" xr:uid="{00000000-0005-0000-0000-00008B480000}"/>
    <cellStyle name="Normal 6 2 3 2 2 3 4" xfId="5122" xr:uid="{00000000-0005-0000-0000-000002140000}"/>
    <cellStyle name="Normal 6 2 3 2 2 3 4 2" xfId="15174" xr:uid="{00000000-0005-0000-0000-0000463B0000}"/>
    <cellStyle name="Normal 6 2 3 2 2 3 4 2 3" xfId="30272" xr:uid="{00000000-0005-0000-0000-000040760000}"/>
    <cellStyle name="Normal 6 2 3 2 2 3 4 3" xfId="10154" xr:uid="{00000000-0005-0000-0000-0000AA270000}"/>
    <cellStyle name="Normal 6 2 3 2 2 3 4 3 3" xfId="25255" xr:uid="{00000000-0005-0000-0000-0000A7620000}"/>
    <cellStyle name="Normal 6 2 3 2 2 3 4 5" xfId="20242" xr:uid="{00000000-0005-0000-0000-0000124F0000}"/>
    <cellStyle name="Normal 6 2 3 2 2 3 5" xfId="11832" xr:uid="{00000000-0005-0000-0000-0000382E0000}"/>
    <cellStyle name="Normal 6 2 3 2 2 3 5 3" xfId="26930" xr:uid="{00000000-0005-0000-0000-000032690000}"/>
    <cellStyle name="Normal 6 2 3 2 2 3 6" xfId="6811" xr:uid="{00000000-0005-0000-0000-00009B1A0000}"/>
    <cellStyle name="Normal 6 2 3 2 2 3 6 3" xfId="21913" xr:uid="{00000000-0005-0000-0000-000099550000}"/>
    <cellStyle name="Normal 6 2 3 2 2 3 8" xfId="16900" xr:uid="{00000000-0005-0000-0000-000004420000}"/>
    <cellStyle name="Normal 6 2 3 2 2 4" xfId="2158" xr:uid="{00000000-0005-0000-0000-00006E080000}"/>
    <cellStyle name="Normal 6 2 3 2 2 4 2" xfId="3848" xr:uid="{00000000-0005-0000-0000-0000080F0000}"/>
    <cellStyle name="Normal 6 2 3 2 2 4 2 2" xfId="13921" xr:uid="{00000000-0005-0000-0000-000061360000}"/>
    <cellStyle name="Normal 6 2 3 2 2 4 2 2 3" xfId="29019" xr:uid="{00000000-0005-0000-0000-00005B710000}"/>
    <cellStyle name="Normal 6 2 3 2 2 4 2 3" xfId="8901" xr:uid="{00000000-0005-0000-0000-0000C5220000}"/>
    <cellStyle name="Normal 6 2 3 2 2 4 2 3 3" xfId="24002" xr:uid="{00000000-0005-0000-0000-0000C25D0000}"/>
    <cellStyle name="Normal 6 2 3 2 2 4 2 5" xfId="18989" xr:uid="{00000000-0005-0000-0000-00002D4A0000}"/>
    <cellStyle name="Normal 6 2 3 2 2 4 3" xfId="5540" xr:uid="{00000000-0005-0000-0000-0000A4150000}"/>
    <cellStyle name="Normal 6 2 3 2 2 4 3 2" xfId="15592" xr:uid="{00000000-0005-0000-0000-0000E83C0000}"/>
    <cellStyle name="Normal 6 2 3 2 2 4 3 2 3" xfId="30690" xr:uid="{00000000-0005-0000-0000-0000E2770000}"/>
    <cellStyle name="Normal 6 2 3 2 2 4 3 3" xfId="10572" xr:uid="{00000000-0005-0000-0000-00004C290000}"/>
    <cellStyle name="Normal 6 2 3 2 2 4 3 3 3" xfId="25673" xr:uid="{00000000-0005-0000-0000-000049640000}"/>
    <cellStyle name="Normal 6 2 3 2 2 4 3 5" xfId="20660" xr:uid="{00000000-0005-0000-0000-0000B4500000}"/>
    <cellStyle name="Normal 6 2 3 2 2 4 4" xfId="12250" xr:uid="{00000000-0005-0000-0000-0000DA2F0000}"/>
    <cellStyle name="Normal 6 2 3 2 2 4 4 3" xfId="27348" xr:uid="{00000000-0005-0000-0000-0000D46A0000}"/>
    <cellStyle name="Normal 6 2 3 2 2 4 5" xfId="7229" xr:uid="{00000000-0005-0000-0000-00003D1C0000}"/>
    <cellStyle name="Normal 6 2 3 2 2 4 5 3" xfId="22331" xr:uid="{00000000-0005-0000-0000-00003B570000}"/>
    <cellStyle name="Normal 6 2 3 2 2 4 7" xfId="17318" xr:uid="{00000000-0005-0000-0000-0000A6430000}"/>
    <cellStyle name="Normal 6 2 3 2 2 5" xfId="3011" xr:uid="{00000000-0005-0000-0000-0000C30B0000}"/>
    <cellStyle name="Normal 6 2 3 2 2 5 2" xfId="13085" xr:uid="{00000000-0005-0000-0000-00001D330000}"/>
    <cellStyle name="Normal 6 2 3 2 2 5 2 3" xfId="28183" xr:uid="{00000000-0005-0000-0000-0000176E0000}"/>
    <cellStyle name="Normal 6 2 3 2 2 5 3" xfId="8065" xr:uid="{00000000-0005-0000-0000-0000811F0000}"/>
    <cellStyle name="Normal 6 2 3 2 2 5 3 3" xfId="23166" xr:uid="{00000000-0005-0000-0000-00007E5A0000}"/>
    <cellStyle name="Normal 6 2 3 2 2 5 5" xfId="18153" xr:uid="{00000000-0005-0000-0000-0000E9460000}"/>
    <cellStyle name="Normal 6 2 3 2 2 6" xfId="4704" xr:uid="{00000000-0005-0000-0000-000060120000}"/>
    <cellStyle name="Normal 6 2 3 2 2 6 2" xfId="14756" xr:uid="{00000000-0005-0000-0000-0000A4390000}"/>
    <cellStyle name="Normal 6 2 3 2 2 6 2 3" xfId="29854" xr:uid="{00000000-0005-0000-0000-00009E740000}"/>
    <cellStyle name="Normal 6 2 3 2 2 6 3" xfId="9736" xr:uid="{00000000-0005-0000-0000-000008260000}"/>
    <cellStyle name="Normal 6 2 3 2 2 6 3 3" xfId="24837" xr:uid="{00000000-0005-0000-0000-000005610000}"/>
    <cellStyle name="Normal 6 2 3 2 2 6 5" xfId="19824" xr:uid="{00000000-0005-0000-0000-0000704D0000}"/>
    <cellStyle name="Normal 6 2 3 2 2 7" xfId="11414" xr:uid="{00000000-0005-0000-0000-0000962C0000}"/>
    <cellStyle name="Normal 6 2 3 2 2 7 3" xfId="26512" xr:uid="{00000000-0005-0000-0000-000090670000}"/>
    <cellStyle name="Normal 6 2 3 2 2 8" xfId="6393" xr:uid="{00000000-0005-0000-0000-0000F9180000}"/>
    <cellStyle name="Normal 6 2 3 2 2 8 3" xfId="21495" xr:uid="{00000000-0005-0000-0000-0000F7530000}"/>
    <cellStyle name="Normal 6 2 3 2 3" xfId="1420" xr:uid="{00000000-0005-0000-0000-00008C050000}"/>
    <cellStyle name="Normal 6 2 3 2 3 2" xfId="1841" xr:uid="{00000000-0005-0000-0000-000031070000}"/>
    <cellStyle name="Normal 6 2 3 2 3 2 2" xfId="2680" xr:uid="{00000000-0005-0000-0000-0000780A0000}"/>
    <cellStyle name="Normal 6 2 3 2 3 2 2 2" xfId="4370" xr:uid="{00000000-0005-0000-0000-000012110000}"/>
    <cellStyle name="Normal 6 2 3 2 3 2 2 2 2" xfId="14443" xr:uid="{00000000-0005-0000-0000-00006B380000}"/>
    <cellStyle name="Normal 6 2 3 2 3 2 2 2 2 3" xfId="29541" xr:uid="{00000000-0005-0000-0000-000065730000}"/>
    <cellStyle name="Normal 6 2 3 2 3 2 2 2 3" xfId="9423" xr:uid="{00000000-0005-0000-0000-0000CF240000}"/>
    <cellStyle name="Normal 6 2 3 2 3 2 2 2 3 3" xfId="24524" xr:uid="{00000000-0005-0000-0000-0000CC5F0000}"/>
    <cellStyle name="Normal 6 2 3 2 3 2 2 2 5" xfId="19511" xr:uid="{00000000-0005-0000-0000-0000374C0000}"/>
    <cellStyle name="Normal 6 2 3 2 3 2 2 3" xfId="6062" xr:uid="{00000000-0005-0000-0000-0000AE170000}"/>
    <cellStyle name="Normal 6 2 3 2 3 2 2 3 2" xfId="16114" xr:uid="{00000000-0005-0000-0000-0000F23E0000}"/>
    <cellStyle name="Normal 6 2 3 2 3 2 2 3 3" xfId="11094" xr:uid="{00000000-0005-0000-0000-0000562B0000}"/>
    <cellStyle name="Normal 6 2 3 2 3 2 2 3 3 3" xfId="26195" xr:uid="{00000000-0005-0000-0000-000053660000}"/>
    <cellStyle name="Normal 6 2 3 2 3 2 2 3 5" xfId="21182" xr:uid="{00000000-0005-0000-0000-0000BE520000}"/>
    <cellStyle name="Normal 6 2 3 2 3 2 2 4" xfId="12772" xr:uid="{00000000-0005-0000-0000-0000E4310000}"/>
    <cellStyle name="Normal 6 2 3 2 3 2 2 4 3" xfId="27870" xr:uid="{00000000-0005-0000-0000-0000DE6C0000}"/>
    <cellStyle name="Normal 6 2 3 2 3 2 2 5" xfId="7751" xr:uid="{00000000-0005-0000-0000-0000471E0000}"/>
    <cellStyle name="Normal 6 2 3 2 3 2 2 5 3" xfId="22853" xr:uid="{00000000-0005-0000-0000-000045590000}"/>
    <cellStyle name="Normal 6 2 3 2 3 2 2 7" xfId="17840" xr:uid="{00000000-0005-0000-0000-0000B0450000}"/>
    <cellStyle name="Normal 6 2 3 2 3 2 3" xfId="3533" xr:uid="{00000000-0005-0000-0000-0000CD0D0000}"/>
    <cellStyle name="Normal 6 2 3 2 3 2 3 2" xfId="13607" xr:uid="{00000000-0005-0000-0000-000027350000}"/>
    <cellStyle name="Normal 6 2 3 2 3 2 3 2 3" xfId="28705" xr:uid="{00000000-0005-0000-0000-000021700000}"/>
    <cellStyle name="Normal 6 2 3 2 3 2 3 3" xfId="8587" xr:uid="{00000000-0005-0000-0000-00008B210000}"/>
    <cellStyle name="Normal 6 2 3 2 3 2 3 3 3" xfId="23688" xr:uid="{00000000-0005-0000-0000-0000885C0000}"/>
    <cellStyle name="Normal 6 2 3 2 3 2 3 5" xfId="18675" xr:uid="{00000000-0005-0000-0000-0000F3480000}"/>
    <cellStyle name="Normal 6 2 3 2 3 2 4" xfId="5226" xr:uid="{00000000-0005-0000-0000-00006A140000}"/>
    <cellStyle name="Normal 6 2 3 2 3 2 4 2" xfId="15278" xr:uid="{00000000-0005-0000-0000-0000AE3B0000}"/>
    <cellStyle name="Normal 6 2 3 2 3 2 4 2 3" xfId="30376" xr:uid="{00000000-0005-0000-0000-0000A8760000}"/>
    <cellStyle name="Normal 6 2 3 2 3 2 4 3" xfId="10258" xr:uid="{00000000-0005-0000-0000-000012280000}"/>
    <cellStyle name="Normal 6 2 3 2 3 2 4 3 3" xfId="25359" xr:uid="{00000000-0005-0000-0000-00000F630000}"/>
    <cellStyle name="Normal 6 2 3 2 3 2 4 5" xfId="20346" xr:uid="{00000000-0005-0000-0000-00007A4F0000}"/>
    <cellStyle name="Normal 6 2 3 2 3 2 5" xfId="11936" xr:uid="{00000000-0005-0000-0000-0000A02E0000}"/>
    <cellStyle name="Normal 6 2 3 2 3 2 5 3" xfId="27034" xr:uid="{00000000-0005-0000-0000-00009A690000}"/>
    <cellStyle name="Normal 6 2 3 2 3 2 6" xfId="6915" xr:uid="{00000000-0005-0000-0000-0000031B0000}"/>
    <cellStyle name="Normal 6 2 3 2 3 2 6 3" xfId="22017" xr:uid="{00000000-0005-0000-0000-000001560000}"/>
    <cellStyle name="Normal 6 2 3 2 3 2 8" xfId="17004" xr:uid="{00000000-0005-0000-0000-00006C420000}"/>
    <cellStyle name="Normal 6 2 3 2 3 3" xfId="2262" xr:uid="{00000000-0005-0000-0000-0000D6080000}"/>
    <cellStyle name="Normal 6 2 3 2 3 3 2" xfId="3952" xr:uid="{00000000-0005-0000-0000-0000700F0000}"/>
    <cellStyle name="Normal 6 2 3 2 3 3 2 2" xfId="14025" xr:uid="{00000000-0005-0000-0000-0000C9360000}"/>
    <cellStyle name="Normal 6 2 3 2 3 3 2 2 3" xfId="29123" xr:uid="{00000000-0005-0000-0000-0000C3710000}"/>
    <cellStyle name="Normal 6 2 3 2 3 3 2 3" xfId="9005" xr:uid="{00000000-0005-0000-0000-00002D230000}"/>
    <cellStyle name="Normal 6 2 3 2 3 3 2 3 3" xfId="24106" xr:uid="{00000000-0005-0000-0000-00002A5E0000}"/>
    <cellStyle name="Normal 6 2 3 2 3 3 2 5" xfId="19093" xr:uid="{00000000-0005-0000-0000-0000954A0000}"/>
    <cellStyle name="Normal 6 2 3 2 3 3 3" xfId="5644" xr:uid="{00000000-0005-0000-0000-00000C160000}"/>
    <cellStyle name="Normal 6 2 3 2 3 3 3 2" xfId="15696" xr:uid="{00000000-0005-0000-0000-0000503D0000}"/>
    <cellStyle name="Normal 6 2 3 2 3 3 3 3" xfId="10676" xr:uid="{00000000-0005-0000-0000-0000B4290000}"/>
    <cellStyle name="Normal 6 2 3 2 3 3 3 3 3" xfId="25777" xr:uid="{00000000-0005-0000-0000-0000B1640000}"/>
    <cellStyle name="Normal 6 2 3 2 3 3 3 5" xfId="20764" xr:uid="{00000000-0005-0000-0000-00001C510000}"/>
    <cellStyle name="Normal 6 2 3 2 3 3 4" xfId="12354" xr:uid="{00000000-0005-0000-0000-000042300000}"/>
    <cellStyle name="Normal 6 2 3 2 3 3 4 3" xfId="27452" xr:uid="{00000000-0005-0000-0000-00003C6B0000}"/>
    <cellStyle name="Normal 6 2 3 2 3 3 5" xfId="7333" xr:uid="{00000000-0005-0000-0000-0000A51C0000}"/>
    <cellStyle name="Normal 6 2 3 2 3 3 5 3" xfId="22435" xr:uid="{00000000-0005-0000-0000-0000A3570000}"/>
    <cellStyle name="Normal 6 2 3 2 3 3 7" xfId="17422" xr:uid="{00000000-0005-0000-0000-00000E440000}"/>
    <cellStyle name="Normal 6 2 3 2 3 4" xfId="3115" xr:uid="{00000000-0005-0000-0000-00002B0C0000}"/>
    <cellStyle name="Normal 6 2 3 2 3 4 2" xfId="13189" xr:uid="{00000000-0005-0000-0000-000085330000}"/>
    <cellStyle name="Normal 6 2 3 2 3 4 2 3" xfId="28287" xr:uid="{00000000-0005-0000-0000-00007F6E0000}"/>
    <cellStyle name="Normal 6 2 3 2 3 4 3" xfId="8169" xr:uid="{00000000-0005-0000-0000-0000E91F0000}"/>
    <cellStyle name="Normal 6 2 3 2 3 4 3 3" xfId="23270" xr:uid="{00000000-0005-0000-0000-0000E65A0000}"/>
    <cellStyle name="Normal 6 2 3 2 3 4 5" xfId="18257" xr:uid="{00000000-0005-0000-0000-000051470000}"/>
    <cellStyle name="Normal 6 2 3 2 3 5" xfId="4808" xr:uid="{00000000-0005-0000-0000-0000C8120000}"/>
    <cellStyle name="Normal 6 2 3 2 3 5 2" xfId="14860" xr:uid="{00000000-0005-0000-0000-00000C3A0000}"/>
    <cellStyle name="Normal 6 2 3 2 3 5 2 3" xfId="29958" xr:uid="{00000000-0005-0000-0000-000006750000}"/>
    <cellStyle name="Normal 6 2 3 2 3 5 3" xfId="9840" xr:uid="{00000000-0005-0000-0000-000070260000}"/>
    <cellStyle name="Normal 6 2 3 2 3 5 3 3" xfId="24941" xr:uid="{00000000-0005-0000-0000-00006D610000}"/>
    <cellStyle name="Normal 6 2 3 2 3 5 5" xfId="19928" xr:uid="{00000000-0005-0000-0000-0000D84D0000}"/>
    <cellStyle name="Normal 6 2 3 2 3 6" xfId="11518" xr:uid="{00000000-0005-0000-0000-0000FE2C0000}"/>
    <cellStyle name="Normal 6 2 3 2 3 6 3" xfId="26616" xr:uid="{00000000-0005-0000-0000-0000F8670000}"/>
    <cellStyle name="Normal 6 2 3 2 3 7" xfId="6497" xr:uid="{00000000-0005-0000-0000-000061190000}"/>
    <cellStyle name="Normal 6 2 3 2 3 7 3" xfId="21599" xr:uid="{00000000-0005-0000-0000-00005F540000}"/>
    <cellStyle name="Normal 6 2 3 2 3 9" xfId="16586" xr:uid="{00000000-0005-0000-0000-0000CA400000}"/>
    <cellStyle name="Normal 6 2 3 2 4" xfId="1633" xr:uid="{00000000-0005-0000-0000-000061060000}"/>
    <cellStyle name="Normal 6 2 3 2 4 2" xfId="2472" xr:uid="{00000000-0005-0000-0000-0000A8090000}"/>
    <cellStyle name="Normal 6 2 3 2 4 2 2" xfId="4162" xr:uid="{00000000-0005-0000-0000-000042100000}"/>
    <cellStyle name="Normal 6 2 3 2 4 2 2 2" xfId="14235" xr:uid="{00000000-0005-0000-0000-00009B370000}"/>
    <cellStyle name="Normal 6 2 3 2 4 2 2 2 3" xfId="29333" xr:uid="{00000000-0005-0000-0000-000095720000}"/>
    <cellStyle name="Normal 6 2 3 2 4 2 2 3" xfId="9215" xr:uid="{00000000-0005-0000-0000-0000FF230000}"/>
    <cellStyle name="Normal 6 2 3 2 4 2 2 3 3" xfId="24316" xr:uid="{00000000-0005-0000-0000-0000FC5E0000}"/>
    <cellStyle name="Normal 6 2 3 2 4 2 2 5" xfId="19303" xr:uid="{00000000-0005-0000-0000-0000674B0000}"/>
    <cellStyle name="Normal 6 2 3 2 4 2 3" xfId="5854" xr:uid="{00000000-0005-0000-0000-0000DE160000}"/>
    <cellStyle name="Normal 6 2 3 2 4 2 3 2" xfId="15906" xr:uid="{00000000-0005-0000-0000-0000223E0000}"/>
    <cellStyle name="Normal 6 2 3 2 4 2 3 3" xfId="10886" xr:uid="{00000000-0005-0000-0000-0000862A0000}"/>
    <cellStyle name="Normal 6 2 3 2 4 2 3 3 3" xfId="25987" xr:uid="{00000000-0005-0000-0000-000083650000}"/>
    <cellStyle name="Normal 6 2 3 2 4 2 3 5" xfId="20974" xr:uid="{00000000-0005-0000-0000-0000EE510000}"/>
    <cellStyle name="Normal 6 2 3 2 4 2 4" xfId="12564" xr:uid="{00000000-0005-0000-0000-000014310000}"/>
    <cellStyle name="Normal 6 2 3 2 4 2 4 3" xfId="27662" xr:uid="{00000000-0005-0000-0000-00000E6C0000}"/>
    <cellStyle name="Normal 6 2 3 2 4 2 5" xfId="7543" xr:uid="{00000000-0005-0000-0000-0000771D0000}"/>
    <cellStyle name="Normal 6 2 3 2 4 2 5 3" xfId="22645" xr:uid="{00000000-0005-0000-0000-000075580000}"/>
    <cellStyle name="Normal 6 2 3 2 4 2 7" xfId="17632" xr:uid="{00000000-0005-0000-0000-0000E0440000}"/>
    <cellStyle name="Normal 6 2 3 2 4 3" xfId="3325" xr:uid="{00000000-0005-0000-0000-0000FD0C0000}"/>
    <cellStyle name="Normal 6 2 3 2 4 3 2" xfId="13399" xr:uid="{00000000-0005-0000-0000-000057340000}"/>
    <cellStyle name="Normal 6 2 3 2 4 3 2 3" xfId="28497" xr:uid="{00000000-0005-0000-0000-0000516F0000}"/>
    <cellStyle name="Normal 6 2 3 2 4 3 3" xfId="8379" xr:uid="{00000000-0005-0000-0000-0000BB200000}"/>
    <cellStyle name="Normal 6 2 3 2 4 3 3 3" xfId="23480" xr:uid="{00000000-0005-0000-0000-0000B85B0000}"/>
    <cellStyle name="Normal 6 2 3 2 4 3 5" xfId="18467" xr:uid="{00000000-0005-0000-0000-000023480000}"/>
    <cellStyle name="Normal 6 2 3 2 4 4" xfId="5018" xr:uid="{00000000-0005-0000-0000-00009A130000}"/>
    <cellStyle name="Normal 6 2 3 2 4 4 2" xfId="15070" xr:uid="{00000000-0005-0000-0000-0000DE3A0000}"/>
    <cellStyle name="Normal 6 2 3 2 4 4 2 3" xfId="30168" xr:uid="{00000000-0005-0000-0000-0000D8750000}"/>
    <cellStyle name="Normal 6 2 3 2 4 4 3" xfId="10050" xr:uid="{00000000-0005-0000-0000-000042270000}"/>
    <cellStyle name="Normal 6 2 3 2 4 4 3 3" xfId="25151" xr:uid="{00000000-0005-0000-0000-00003F620000}"/>
    <cellStyle name="Normal 6 2 3 2 4 4 5" xfId="20138" xr:uid="{00000000-0005-0000-0000-0000AA4E0000}"/>
    <cellStyle name="Normal 6 2 3 2 4 5" xfId="11728" xr:uid="{00000000-0005-0000-0000-0000D02D0000}"/>
    <cellStyle name="Normal 6 2 3 2 4 5 3" xfId="26826" xr:uid="{00000000-0005-0000-0000-0000CA680000}"/>
    <cellStyle name="Normal 6 2 3 2 4 6" xfId="6707" xr:uid="{00000000-0005-0000-0000-0000331A0000}"/>
    <cellStyle name="Normal 6 2 3 2 4 6 3" xfId="21809" xr:uid="{00000000-0005-0000-0000-000031550000}"/>
    <cellStyle name="Normal 6 2 3 2 4 8" xfId="16796" xr:uid="{00000000-0005-0000-0000-00009C410000}"/>
    <cellStyle name="Normal 6 2 3 2 5" xfId="2054" xr:uid="{00000000-0005-0000-0000-000006080000}"/>
    <cellStyle name="Normal 6 2 3 2 5 2" xfId="3744" xr:uid="{00000000-0005-0000-0000-0000A00E0000}"/>
    <cellStyle name="Normal 6 2 3 2 5 2 2" xfId="13817" xr:uid="{00000000-0005-0000-0000-0000F9350000}"/>
    <cellStyle name="Normal 6 2 3 2 5 2 2 3" xfId="28915" xr:uid="{00000000-0005-0000-0000-0000F3700000}"/>
    <cellStyle name="Normal 6 2 3 2 5 2 3" xfId="8797" xr:uid="{00000000-0005-0000-0000-00005D220000}"/>
    <cellStyle name="Normal 6 2 3 2 5 2 3 3" xfId="23898" xr:uid="{00000000-0005-0000-0000-00005A5D0000}"/>
    <cellStyle name="Normal 6 2 3 2 5 2 5" xfId="18885" xr:uid="{00000000-0005-0000-0000-0000C5490000}"/>
    <cellStyle name="Normal 6 2 3 2 5 3" xfId="5436" xr:uid="{00000000-0005-0000-0000-00003C150000}"/>
    <cellStyle name="Normal 6 2 3 2 5 3 2" xfId="15488" xr:uid="{00000000-0005-0000-0000-0000803C0000}"/>
    <cellStyle name="Normal 6 2 3 2 5 3 2 3" xfId="30586" xr:uid="{00000000-0005-0000-0000-00007A770000}"/>
    <cellStyle name="Normal 6 2 3 2 5 3 3" xfId="10468" xr:uid="{00000000-0005-0000-0000-0000E4280000}"/>
    <cellStyle name="Normal 6 2 3 2 5 3 3 3" xfId="25569" xr:uid="{00000000-0005-0000-0000-0000E1630000}"/>
    <cellStyle name="Normal 6 2 3 2 5 3 5" xfId="20556" xr:uid="{00000000-0005-0000-0000-00004C500000}"/>
    <cellStyle name="Normal 6 2 3 2 5 4" xfId="12146" xr:uid="{00000000-0005-0000-0000-0000722F0000}"/>
    <cellStyle name="Normal 6 2 3 2 5 4 3" xfId="27244" xr:uid="{00000000-0005-0000-0000-00006C6A0000}"/>
    <cellStyle name="Normal 6 2 3 2 5 5" xfId="7125" xr:uid="{00000000-0005-0000-0000-0000D51B0000}"/>
    <cellStyle name="Normal 6 2 3 2 5 5 3" xfId="22227" xr:uid="{00000000-0005-0000-0000-0000D3560000}"/>
    <cellStyle name="Normal 6 2 3 2 5 7" xfId="17214" xr:uid="{00000000-0005-0000-0000-00003E430000}"/>
    <cellStyle name="Normal 6 2 3 2 6" xfId="2907" xr:uid="{00000000-0005-0000-0000-00005B0B0000}"/>
    <cellStyle name="Normal 6 2 3 2 6 2" xfId="12981" xr:uid="{00000000-0005-0000-0000-0000B5320000}"/>
    <cellStyle name="Normal 6 2 3 2 6 2 3" xfId="28079" xr:uid="{00000000-0005-0000-0000-0000AF6D0000}"/>
    <cellStyle name="Normal 6 2 3 2 6 3" xfId="7961" xr:uid="{00000000-0005-0000-0000-0000191F0000}"/>
    <cellStyle name="Normal 6 2 3 2 6 3 3" xfId="23062" xr:uid="{00000000-0005-0000-0000-0000165A0000}"/>
    <cellStyle name="Normal 6 2 3 2 6 5" xfId="18049" xr:uid="{00000000-0005-0000-0000-000081460000}"/>
    <cellStyle name="Normal 6 2 3 2 7" xfId="4600" xr:uid="{00000000-0005-0000-0000-0000F8110000}"/>
    <cellStyle name="Normal 6 2 3 2 7 2" xfId="14652" xr:uid="{00000000-0005-0000-0000-00003C390000}"/>
    <cellStyle name="Normal 6 2 3 2 7 2 3" xfId="29750" xr:uid="{00000000-0005-0000-0000-000036740000}"/>
    <cellStyle name="Normal 6 2 3 2 7 3" xfId="9632" xr:uid="{00000000-0005-0000-0000-0000A0250000}"/>
    <cellStyle name="Normal 6 2 3 2 7 3 3" xfId="24733" xr:uid="{00000000-0005-0000-0000-00009D600000}"/>
    <cellStyle name="Normal 6 2 3 2 7 5" xfId="19720" xr:uid="{00000000-0005-0000-0000-0000084D0000}"/>
    <cellStyle name="Normal 6 2 3 2 8" xfId="11310" xr:uid="{00000000-0005-0000-0000-00002E2C0000}"/>
    <cellStyle name="Normal 6 2 3 2 8 3" xfId="26408" xr:uid="{00000000-0005-0000-0000-000028670000}"/>
    <cellStyle name="Normal 6 2 3 2 9" xfId="6289" xr:uid="{00000000-0005-0000-0000-000091180000}"/>
    <cellStyle name="Normal 6 2 3 2 9 3" xfId="21391" xr:uid="{00000000-0005-0000-0000-00008F530000}"/>
    <cellStyle name="Normal 6 2 3 3" xfId="1253" xr:uid="{00000000-0005-0000-0000-0000E5040000}"/>
    <cellStyle name="Normal 6 2 3 3 10" xfId="16430" xr:uid="{00000000-0005-0000-0000-00002E400000}"/>
    <cellStyle name="Normal 6 2 3 3 2" xfId="1472" xr:uid="{00000000-0005-0000-0000-0000C0050000}"/>
    <cellStyle name="Normal 6 2 3 3 2 2" xfId="1893" xr:uid="{00000000-0005-0000-0000-000065070000}"/>
    <cellStyle name="Normal 6 2 3 3 2 2 2" xfId="2732" xr:uid="{00000000-0005-0000-0000-0000AC0A0000}"/>
    <cellStyle name="Normal 6 2 3 3 2 2 2 2" xfId="4422" xr:uid="{00000000-0005-0000-0000-000046110000}"/>
    <cellStyle name="Normal 6 2 3 3 2 2 2 2 2" xfId="14495" xr:uid="{00000000-0005-0000-0000-00009F380000}"/>
    <cellStyle name="Normal 6 2 3 3 2 2 2 2 2 3" xfId="29593" xr:uid="{00000000-0005-0000-0000-000099730000}"/>
    <cellStyle name="Normal 6 2 3 3 2 2 2 2 3" xfId="9475" xr:uid="{00000000-0005-0000-0000-000003250000}"/>
    <cellStyle name="Normal 6 2 3 3 2 2 2 2 3 3" xfId="24576" xr:uid="{00000000-0005-0000-0000-000000600000}"/>
    <cellStyle name="Normal 6 2 3 3 2 2 2 2 5" xfId="19563" xr:uid="{00000000-0005-0000-0000-00006B4C0000}"/>
    <cellStyle name="Normal 6 2 3 3 2 2 2 3" xfId="6114" xr:uid="{00000000-0005-0000-0000-0000E2170000}"/>
    <cellStyle name="Normal 6 2 3 3 2 2 2 3 2" xfId="16166" xr:uid="{00000000-0005-0000-0000-0000263F0000}"/>
    <cellStyle name="Normal 6 2 3 3 2 2 2 3 3" xfId="11146" xr:uid="{00000000-0005-0000-0000-00008A2B0000}"/>
    <cellStyle name="Normal 6 2 3 3 2 2 2 3 3 3" xfId="26247" xr:uid="{00000000-0005-0000-0000-000087660000}"/>
    <cellStyle name="Normal 6 2 3 3 2 2 2 3 5" xfId="21234" xr:uid="{00000000-0005-0000-0000-0000F2520000}"/>
    <cellStyle name="Normal 6 2 3 3 2 2 2 4" xfId="12824" xr:uid="{00000000-0005-0000-0000-000018320000}"/>
    <cellStyle name="Normal 6 2 3 3 2 2 2 4 3" xfId="27922" xr:uid="{00000000-0005-0000-0000-0000126D0000}"/>
    <cellStyle name="Normal 6 2 3 3 2 2 2 5" xfId="7803" xr:uid="{00000000-0005-0000-0000-00007B1E0000}"/>
    <cellStyle name="Normal 6 2 3 3 2 2 2 5 3" xfId="22905" xr:uid="{00000000-0005-0000-0000-000079590000}"/>
    <cellStyle name="Normal 6 2 3 3 2 2 2 7" xfId="17892" xr:uid="{00000000-0005-0000-0000-0000E4450000}"/>
    <cellStyle name="Normal 6 2 3 3 2 2 3" xfId="3585" xr:uid="{00000000-0005-0000-0000-0000010E0000}"/>
    <cellStyle name="Normal 6 2 3 3 2 2 3 2" xfId="13659" xr:uid="{00000000-0005-0000-0000-00005B350000}"/>
    <cellStyle name="Normal 6 2 3 3 2 2 3 2 3" xfId="28757" xr:uid="{00000000-0005-0000-0000-000055700000}"/>
    <cellStyle name="Normal 6 2 3 3 2 2 3 3" xfId="8639" xr:uid="{00000000-0005-0000-0000-0000BF210000}"/>
    <cellStyle name="Normal 6 2 3 3 2 2 3 3 3" xfId="23740" xr:uid="{00000000-0005-0000-0000-0000BC5C0000}"/>
    <cellStyle name="Normal 6 2 3 3 2 2 3 5" xfId="18727" xr:uid="{00000000-0005-0000-0000-000027490000}"/>
    <cellStyle name="Normal 6 2 3 3 2 2 4" xfId="5278" xr:uid="{00000000-0005-0000-0000-00009E140000}"/>
    <cellStyle name="Normal 6 2 3 3 2 2 4 2" xfId="15330" xr:uid="{00000000-0005-0000-0000-0000E23B0000}"/>
    <cellStyle name="Normal 6 2 3 3 2 2 4 2 3" xfId="30428" xr:uid="{00000000-0005-0000-0000-0000DC760000}"/>
    <cellStyle name="Normal 6 2 3 3 2 2 4 3" xfId="10310" xr:uid="{00000000-0005-0000-0000-000046280000}"/>
    <cellStyle name="Normal 6 2 3 3 2 2 4 3 3" xfId="25411" xr:uid="{00000000-0005-0000-0000-000043630000}"/>
    <cellStyle name="Normal 6 2 3 3 2 2 4 5" xfId="20398" xr:uid="{00000000-0005-0000-0000-0000AE4F0000}"/>
    <cellStyle name="Normal 6 2 3 3 2 2 5" xfId="11988" xr:uid="{00000000-0005-0000-0000-0000D42E0000}"/>
    <cellStyle name="Normal 6 2 3 3 2 2 5 3" xfId="27086" xr:uid="{00000000-0005-0000-0000-0000CE690000}"/>
    <cellStyle name="Normal 6 2 3 3 2 2 6" xfId="6967" xr:uid="{00000000-0005-0000-0000-0000371B0000}"/>
    <cellStyle name="Normal 6 2 3 3 2 2 6 3" xfId="22069" xr:uid="{00000000-0005-0000-0000-000035560000}"/>
    <cellStyle name="Normal 6 2 3 3 2 2 8" xfId="17056" xr:uid="{00000000-0005-0000-0000-0000A0420000}"/>
    <cellStyle name="Normal 6 2 3 3 2 3" xfId="2314" xr:uid="{00000000-0005-0000-0000-00000A090000}"/>
    <cellStyle name="Normal 6 2 3 3 2 3 2" xfId="4004" xr:uid="{00000000-0005-0000-0000-0000A40F0000}"/>
    <cellStyle name="Normal 6 2 3 3 2 3 2 2" xfId="14077" xr:uid="{00000000-0005-0000-0000-0000FD360000}"/>
    <cellStyle name="Normal 6 2 3 3 2 3 2 2 3" xfId="29175" xr:uid="{00000000-0005-0000-0000-0000F7710000}"/>
    <cellStyle name="Normal 6 2 3 3 2 3 2 3" xfId="9057" xr:uid="{00000000-0005-0000-0000-000061230000}"/>
    <cellStyle name="Normal 6 2 3 3 2 3 2 3 3" xfId="24158" xr:uid="{00000000-0005-0000-0000-00005E5E0000}"/>
    <cellStyle name="Normal 6 2 3 3 2 3 2 5" xfId="19145" xr:uid="{00000000-0005-0000-0000-0000C94A0000}"/>
    <cellStyle name="Normal 6 2 3 3 2 3 3" xfId="5696" xr:uid="{00000000-0005-0000-0000-000040160000}"/>
    <cellStyle name="Normal 6 2 3 3 2 3 3 2" xfId="15748" xr:uid="{00000000-0005-0000-0000-0000843D0000}"/>
    <cellStyle name="Normal 6 2 3 3 2 3 3 3" xfId="10728" xr:uid="{00000000-0005-0000-0000-0000E8290000}"/>
    <cellStyle name="Normal 6 2 3 3 2 3 3 3 3" xfId="25829" xr:uid="{00000000-0005-0000-0000-0000E5640000}"/>
    <cellStyle name="Normal 6 2 3 3 2 3 3 5" xfId="20816" xr:uid="{00000000-0005-0000-0000-000050510000}"/>
    <cellStyle name="Normal 6 2 3 3 2 3 4" xfId="12406" xr:uid="{00000000-0005-0000-0000-000076300000}"/>
    <cellStyle name="Normal 6 2 3 3 2 3 4 3" xfId="27504" xr:uid="{00000000-0005-0000-0000-0000706B0000}"/>
    <cellStyle name="Normal 6 2 3 3 2 3 5" xfId="7385" xr:uid="{00000000-0005-0000-0000-0000D91C0000}"/>
    <cellStyle name="Normal 6 2 3 3 2 3 5 3" xfId="22487" xr:uid="{00000000-0005-0000-0000-0000D7570000}"/>
    <cellStyle name="Normal 6 2 3 3 2 3 7" xfId="17474" xr:uid="{00000000-0005-0000-0000-000042440000}"/>
    <cellStyle name="Normal 6 2 3 3 2 4" xfId="3167" xr:uid="{00000000-0005-0000-0000-00005F0C0000}"/>
    <cellStyle name="Normal 6 2 3 3 2 4 2" xfId="13241" xr:uid="{00000000-0005-0000-0000-0000B9330000}"/>
    <cellStyle name="Normal 6 2 3 3 2 4 2 3" xfId="28339" xr:uid="{00000000-0005-0000-0000-0000B36E0000}"/>
    <cellStyle name="Normal 6 2 3 3 2 4 3" xfId="8221" xr:uid="{00000000-0005-0000-0000-00001D200000}"/>
    <cellStyle name="Normal 6 2 3 3 2 4 3 3" xfId="23322" xr:uid="{00000000-0005-0000-0000-00001A5B0000}"/>
    <cellStyle name="Normal 6 2 3 3 2 4 5" xfId="18309" xr:uid="{00000000-0005-0000-0000-000085470000}"/>
    <cellStyle name="Normal 6 2 3 3 2 5" xfId="4860" xr:uid="{00000000-0005-0000-0000-0000FC120000}"/>
    <cellStyle name="Normal 6 2 3 3 2 5 2" xfId="14912" xr:uid="{00000000-0005-0000-0000-0000403A0000}"/>
    <cellStyle name="Normal 6 2 3 3 2 5 2 3" xfId="30010" xr:uid="{00000000-0005-0000-0000-00003A750000}"/>
    <cellStyle name="Normal 6 2 3 3 2 5 3" xfId="9892" xr:uid="{00000000-0005-0000-0000-0000A4260000}"/>
    <cellStyle name="Normal 6 2 3 3 2 5 3 3" xfId="24993" xr:uid="{00000000-0005-0000-0000-0000A1610000}"/>
    <cellStyle name="Normal 6 2 3 3 2 5 5" xfId="19980" xr:uid="{00000000-0005-0000-0000-00000C4E0000}"/>
    <cellStyle name="Normal 6 2 3 3 2 6" xfId="11570" xr:uid="{00000000-0005-0000-0000-0000322D0000}"/>
    <cellStyle name="Normal 6 2 3 3 2 6 3" xfId="26668" xr:uid="{00000000-0005-0000-0000-00002C680000}"/>
    <cellStyle name="Normal 6 2 3 3 2 7" xfId="6549" xr:uid="{00000000-0005-0000-0000-000095190000}"/>
    <cellStyle name="Normal 6 2 3 3 2 7 3" xfId="21651" xr:uid="{00000000-0005-0000-0000-000093540000}"/>
    <cellStyle name="Normal 6 2 3 3 2 9" xfId="16638" xr:uid="{00000000-0005-0000-0000-0000FE400000}"/>
    <cellStyle name="Normal 6 2 3 3 3" xfId="1685" xr:uid="{00000000-0005-0000-0000-000095060000}"/>
    <cellStyle name="Normal 6 2 3 3 3 2" xfId="2524" xr:uid="{00000000-0005-0000-0000-0000DC090000}"/>
    <cellStyle name="Normal 6 2 3 3 3 2 2" xfId="4214" xr:uid="{00000000-0005-0000-0000-000076100000}"/>
    <cellStyle name="Normal 6 2 3 3 3 2 2 2" xfId="14287" xr:uid="{00000000-0005-0000-0000-0000CF370000}"/>
    <cellStyle name="Normal 6 2 3 3 3 2 2 2 3" xfId="29385" xr:uid="{00000000-0005-0000-0000-0000C9720000}"/>
    <cellStyle name="Normal 6 2 3 3 3 2 2 3" xfId="9267" xr:uid="{00000000-0005-0000-0000-000033240000}"/>
    <cellStyle name="Normal 6 2 3 3 3 2 2 3 3" xfId="24368" xr:uid="{00000000-0005-0000-0000-0000305F0000}"/>
    <cellStyle name="Normal 6 2 3 3 3 2 2 5" xfId="19355" xr:uid="{00000000-0005-0000-0000-00009B4B0000}"/>
    <cellStyle name="Normal 6 2 3 3 3 2 3" xfId="5906" xr:uid="{00000000-0005-0000-0000-000012170000}"/>
    <cellStyle name="Normal 6 2 3 3 3 2 3 2" xfId="15958" xr:uid="{00000000-0005-0000-0000-0000563E0000}"/>
    <cellStyle name="Normal 6 2 3 3 3 2 3 3" xfId="10938" xr:uid="{00000000-0005-0000-0000-0000BA2A0000}"/>
    <cellStyle name="Normal 6 2 3 3 3 2 3 3 3" xfId="26039" xr:uid="{00000000-0005-0000-0000-0000B7650000}"/>
    <cellStyle name="Normal 6 2 3 3 3 2 3 5" xfId="21026" xr:uid="{00000000-0005-0000-0000-000022520000}"/>
    <cellStyle name="Normal 6 2 3 3 3 2 4" xfId="12616" xr:uid="{00000000-0005-0000-0000-000048310000}"/>
    <cellStyle name="Normal 6 2 3 3 3 2 4 3" xfId="27714" xr:uid="{00000000-0005-0000-0000-0000426C0000}"/>
    <cellStyle name="Normal 6 2 3 3 3 2 5" xfId="7595" xr:uid="{00000000-0005-0000-0000-0000AB1D0000}"/>
    <cellStyle name="Normal 6 2 3 3 3 2 5 3" xfId="22697" xr:uid="{00000000-0005-0000-0000-0000A9580000}"/>
    <cellStyle name="Normal 6 2 3 3 3 2 7" xfId="17684" xr:uid="{00000000-0005-0000-0000-000014450000}"/>
    <cellStyle name="Normal 6 2 3 3 3 3" xfId="3377" xr:uid="{00000000-0005-0000-0000-0000310D0000}"/>
    <cellStyle name="Normal 6 2 3 3 3 3 2" xfId="13451" xr:uid="{00000000-0005-0000-0000-00008B340000}"/>
    <cellStyle name="Normal 6 2 3 3 3 3 2 3" xfId="28549" xr:uid="{00000000-0005-0000-0000-0000856F0000}"/>
    <cellStyle name="Normal 6 2 3 3 3 3 3" xfId="8431" xr:uid="{00000000-0005-0000-0000-0000EF200000}"/>
    <cellStyle name="Normal 6 2 3 3 3 3 3 3" xfId="23532" xr:uid="{00000000-0005-0000-0000-0000EC5B0000}"/>
    <cellStyle name="Normal 6 2 3 3 3 3 5" xfId="18519" xr:uid="{00000000-0005-0000-0000-000057480000}"/>
    <cellStyle name="Normal 6 2 3 3 3 4" xfId="5070" xr:uid="{00000000-0005-0000-0000-0000CE130000}"/>
    <cellStyle name="Normal 6 2 3 3 3 4 2" xfId="15122" xr:uid="{00000000-0005-0000-0000-0000123B0000}"/>
    <cellStyle name="Normal 6 2 3 3 3 4 2 3" xfId="30220" xr:uid="{00000000-0005-0000-0000-00000C760000}"/>
    <cellStyle name="Normal 6 2 3 3 3 4 3" xfId="10102" xr:uid="{00000000-0005-0000-0000-000076270000}"/>
    <cellStyle name="Normal 6 2 3 3 3 4 3 3" xfId="25203" xr:uid="{00000000-0005-0000-0000-000073620000}"/>
    <cellStyle name="Normal 6 2 3 3 3 4 5" xfId="20190" xr:uid="{00000000-0005-0000-0000-0000DE4E0000}"/>
    <cellStyle name="Normal 6 2 3 3 3 5" xfId="11780" xr:uid="{00000000-0005-0000-0000-0000042E0000}"/>
    <cellStyle name="Normal 6 2 3 3 3 5 3" xfId="26878" xr:uid="{00000000-0005-0000-0000-0000FE680000}"/>
    <cellStyle name="Normal 6 2 3 3 3 6" xfId="6759" xr:uid="{00000000-0005-0000-0000-0000671A0000}"/>
    <cellStyle name="Normal 6 2 3 3 3 6 3" xfId="21861" xr:uid="{00000000-0005-0000-0000-000065550000}"/>
    <cellStyle name="Normal 6 2 3 3 3 8" xfId="16848" xr:uid="{00000000-0005-0000-0000-0000D0410000}"/>
    <cellStyle name="Normal 6 2 3 3 4" xfId="2106" xr:uid="{00000000-0005-0000-0000-00003A080000}"/>
    <cellStyle name="Normal 6 2 3 3 4 2" xfId="3796" xr:uid="{00000000-0005-0000-0000-0000D40E0000}"/>
    <cellStyle name="Normal 6 2 3 3 4 2 2" xfId="13869" xr:uid="{00000000-0005-0000-0000-00002D360000}"/>
    <cellStyle name="Normal 6 2 3 3 4 2 2 3" xfId="28967" xr:uid="{00000000-0005-0000-0000-000027710000}"/>
    <cellStyle name="Normal 6 2 3 3 4 2 3" xfId="8849" xr:uid="{00000000-0005-0000-0000-000091220000}"/>
    <cellStyle name="Normal 6 2 3 3 4 2 3 3" xfId="23950" xr:uid="{00000000-0005-0000-0000-00008E5D0000}"/>
    <cellStyle name="Normal 6 2 3 3 4 2 5" xfId="18937" xr:uid="{00000000-0005-0000-0000-0000F9490000}"/>
    <cellStyle name="Normal 6 2 3 3 4 3" xfId="5488" xr:uid="{00000000-0005-0000-0000-000070150000}"/>
    <cellStyle name="Normal 6 2 3 3 4 3 2" xfId="15540" xr:uid="{00000000-0005-0000-0000-0000B43C0000}"/>
    <cellStyle name="Normal 6 2 3 3 4 3 2 3" xfId="30638" xr:uid="{00000000-0005-0000-0000-0000AE770000}"/>
    <cellStyle name="Normal 6 2 3 3 4 3 3" xfId="10520" xr:uid="{00000000-0005-0000-0000-000018290000}"/>
    <cellStyle name="Normal 6 2 3 3 4 3 3 3" xfId="25621" xr:uid="{00000000-0005-0000-0000-000015640000}"/>
    <cellStyle name="Normal 6 2 3 3 4 3 5" xfId="20608" xr:uid="{00000000-0005-0000-0000-000080500000}"/>
    <cellStyle name="Normal 6 2 3 3 4 4" xfId="12198" xr:uid="{00000000-0005-0000-0000-0000A62F0000}"/>
    <cellStyle name="Normal 6 2 3 3 4 4 3" xfId="27296" xr:uid="{00000000-0005-0000-0000-0000A06A0000}"/>
    <cellStyle name="Normal 6 2 3 3 4 5" xfId="7177" xr:uid="{00000000-0005-0000-0000-0000091C0000}"/>
    <cellStyle name="Normal 6 2 3 3 4 5 3" xfId="22279" xr:uid="{00000000-0005-0000-0000-000007570000}"/>
    <cellStyle name="Normal 6 2 3 3 4 7" xfId="17266" xr:uid="{00000000-0005-0000-0000-000072430000}"/>
    <cellStyle name="Normal 6 2 3 3 5" xfId="2959" xr:uid="{00000000-0005-0000-0000-00008F0B0000}"/>
    <cellStyle name="Normal 6 2 3 3 5 2" xfId="13033" xr:uid="{00000000-0005-0000-0000-0000E9320000}"/>
    <cellStyle name="Normal 6 2 3 3 5 2 3" xfId="28131" xr:uid="{00000000-0005-0000-0000-0000E36D0000}"/>
    <cellStyle name="Normal 6 2 3 3 5 3" xfId="8013" xr:uid="{00000000-0005-0000-0000-00004D1F0000}"/>
    <cellStyle name="Normal 6 2 3 3 5 3 3" xfId="23114" xr:uid="{00000000-0005-0000-0000-00004A5A0000}"/>
    <cellStyle name="Normal 6 2 3 3 5 5" xfId="18101" xr:uid="{00000000-0005-0000-0000-0000B5460000}"/>
    <cellStyle name="Normal 6 2 3 3 6" xfId="4652" xr:uid="{00000000-0005-0000-0000-00002C120000}"/>
    <cellStyle name="Normal 6 2 3 3 6 2" xfId="14704" xr:uid="{00000000-0005-0000-0000-000070390000}"/>
    <cellStyle name="Normal 6 2 3 3 6 2 3" xfId="29802" xr:uid="{00000000-0005-0000-0000-00006A740000}"/>
    <cellStyle name="Normal 6 2 3 3 6 3" xfId="9684" xr:uid="{00000000-0005-0000-0000-0000D4250000}"/>
    <cellStyle name="Normal 6 2 3 3 6 3 3" xfId="24785" xr:uid="{00000000-0005-0000-0000-0000D1600000}"/>
    <cellStyle name="Normal 6 2 3 3 6 5" xfId="19772" xr:uid="{00000000-0005-0000-0000-00003C4D0000}"/>
    <cellStyle name="Normal 6 2 3 3 7" xfId="11362" xr:uid="{00000000-0005-0000-0000-0000622C0000}"/>
    <cellStyle name="Normal 6 2 3 3 7 3" xfId="26460" xr:uid="{00000000-0005-0000-0000-00005C670000}"/>
    <cellStyle name="Normal 6 2 3 3 8" xfId="6341" xr:uid="{00000000-0005-0000-0000-0000C5180000}"/>
    <cellStyle name="Normal 6 2 3 3 8 3" xfId="21443" xr:uid="{00000000-0005-0000-0000-0000C3530000}"/>
    <cellStyle name="Normal 6 2 3 4" xfId="1366" xr:uid="{00000000-0005-0000-0000-000056050000}"/>
    <cellStyle name="Normal 6 2 3 4 2" xfId="1789" xr:uid="{00000000-0005-0000-0000-0000FD060000}"/>
    <cellStyle name="Normal 6 2 3 4 2 2" xfId="2628" xr:uid="{00000000-0005-0000-0000-0000440A0000}"/>
    <cellStyle name="Normal 6 2 3 4 2 2 2" xfId="4318" xr:uid="{00000000-0005-0000-0000-0000DE100000}"/>
    <cellStyle name="Normal 6 2 3 4 2 2 2 2" xfId="14391" xr:uid="{00000000-0005-0000-0000-000037380000}"/>
    <cellStyle name="Normal 6 2 3 4 2 2 2 2 3" xfId="29489" xr:uid="{00000000-0005-0000-0000-000031730000}"/>
    <cellStyle name="Normal 6 2 3 4 2 2 2 3" xfId="9371" xr:uid="{00000000-0005-0000-0000-00009B240000}"/>
    <cellStyle name="Normal 6 2 3 4 2 2 2 3 3" xfId="24472" xr:uid="{00000000-0005-0000-0000-0000985F0000}"/>
    <cellStyle name="Normal 6 2 3 4 2 2 2 5" xfId="19459" xr:uid="{00000000-0005-0000-0000-0000034C0000}"/>
    <cellStyle name="Normal 6 2 3 4 2 2 3" xfId="6010" xr:uid="{00000000-0005-0000-0000-00007A170000}"/>
    <cellStyle name="Normal 6 2 3 4 2 2 3 2" xfId="16062" xr:uid="{00000000-0005-0000-0000-0000BE3E0000}"/>
    <cellStyle name="Normal 6 2 3 4 2 2 3 3" xfId="11042" xr:uid="{00000000-0005-0000-0000-0000222B0000}"/>
    <cellStyle name="Normal 6 2 3 4 2 2 3 3 3" xfId="26143" xr:uid="{00000000-0005-0000-0000-00001F660000}"/>
    <cellStyle name="Normal 6 2 3 4 2 2 3 5" xfId="21130" xr:uid="{00000000-0005-0000-0000-00008A520000}"/>
    <cellStyle name="Normal 6 2 3 4 2 2 4" xfId="12720" xr:uid="{00000000-0005-0000-0000-0000B0310000}"/>
    <cellStyle name="Normal 6 2 3 4 2 2 4 3" xfId="27818" xr:uid="{00000000-0005-0000-0000-0000AA6C0000}"/>
    <cellStyle name="Normal 6 2 3 4 2 2 5" xfId="7699" xr:uid="{00000000-0005-0000-0000-0000131E0000}"/>
    <cellStyle name="Normal 6 2 3 4 2 2 5 3" xfId="22801" xr:uid="{00000000-0005-0000-0000-000011590000}"/>
    <cellStyle name="Normal 6 2 3 4 2 2 7" xfId="17788" xr:uid="{00000000-0005-0000-0000-00007C450000}"/>
    <cellStyle name="Normal 6 2 3 4 2 3" xfId="3481" xr:uid="{00000000-0005-0000-0000-0000990D0000}"/>
    <cellStyle name="Normal 6 2 3 4 2 3 2" xfId="13555" xr:uid="{00000000-0005-0000-0000-0000F3340000}"/>
    <cellStyle name="Normal 6 2 3 4 2 3 2 3" xfId="28653" xr:uid="{00000000-0005-0000-0000-0000ED6F0000}"/>
    <cellStyle name="Normal 6 2 3 4 2 3 3" xfId="8535" xr:uid="{00000000-0005-0000-0000-000057210000}"/>
    <cellStyle name="Normal 6 2 3 4 2 3 3 3" xfId="23636" xr:uid="{00000000-0005-0000-0000-0000545C0000}"/>
    <cellStyle name="Normal 6 2 3 4 2 3 5" xfId="18623" xr:uid="{00000000-0005-0000-0000-0000BF480000}"/>
    <cellStyle name="Normal 6 2 3 4 2 4" xfId="5174" xr:uid="{00000000-0005-0000-0000-000036140000}"/>
    <cellStyle name="Normal 6 2 3 4 2 4 2" xfId="15226" xr:uid="{00000000-0005-0000-0000-00007A3B0000}"/>
    <cellStyle name="Normal 6 2 3 4 2 4 2 3" xfId="30324" xr:uid="{00000000-0005-0000-0000-000074760000}"/>
    <cellStyle name="Normal 6 2 3 4 2 4 3" xfId="10206" xr:uid="{00000000-0005-0000-0000-0000DE270000}"/>
    <cellStyle name="Normal 6 2 3 4 2 4 3 3" xfId="25307" xr:uid="{00000000-0005-0000-0000-0000DB620000}"/>
    <cellStyle name="Normal 6 2 3 4 2 4 5" xfId="20294" xr:uid="{00000000-0005-0000-0000-0000464F0000}"/>
    <cellStyle name="Normal 6 2 3 4 2 5" xfId="11884" xr:uid="{00000000-0005-0000-0000-00006C2E0000}"/>
    <cellStyle name="Normal 6 2 3 4 2 5 3" xfId="26982" xr:uid="{00000000-0005-0000-0000-000066690000}"/>
    <cellStyle name="Normal 6 2 3 4 2 6" xfId="6863" xr:uid="{00000000-0005-0000-0000-0000CF1A0000}"/>
    <cellStyle name="Normal 6 2 3 4 2 6 3" xfId="21965" xr:uid="{00000000-0005-0000-0000-0000CD550000}"/>
    <cellStyle name="Normal 6 2 3 4 2 8" xfId="16952" xr:uid="{00000000-0005-0000-0000-000038420000}"/>
    <cellStyle name="Normal 6 2 3 4 3" xfId="2210" xr:uid="{00000000-0005-0000-0000-0000A2080000}"/>
    <cellStyle name="Normal 6 2 3 4 3 2" xfId="3900" xr:uid="{00000000-0005-0000-0000-00003C0F0000}"/>
    <cellStyle name="Normal 6 2 3 4 3 2 2" xfId="13973" xr:uid="{00000000-0005-0000-0000-000095360000}"/>
    <cellStyle name="Normal 6 2 3 4 3 2 2 3" xfId="29071" xr:uid="{00000000-0005-0000-0000-00008F710000}"/>
    <cellStyle name="Normal 6 2 3 4 3 2 3" xfId="8953" xr:uid="{00000000-0005-0000-0000-0000F9220000}"/>
    <cellStyle name="Normal 6 2 3 4 3 2 3 3" xfId="24054" xr:uid="{00000000-0005-0000-0000-0000F65D0000}"/>
    <cellStyle name="Normal 6 2 3 4 3 2 5" xfId="19041" xr:uid="{00000000-0005-0000-0000-0000614A0000}"/>
    <cellStyle name="Normal 6 2 3 4 3 3" xfId="5592" xr:uid="{00000000-0005-0000-0000-0000D8150000}"/>
    <cellStyle name="Normal 6 2 3 4 3 3 2" xfId="15644" xr:uid="{00000000-0005-0000-0000-00001C3D0000}"/>
    <cellStyle name="Normal 6 2 3 4 3 3 3" xfId="10624" xr:uid="{00000000-0005-0000-0000-000080290000}"/>
    <cellStyle name="Normal 6 2 3 4 3 3 3 3" xfId="25725" xr:uid="{00000000-0005-0000-0000-00007D640000}"/>
    <cellStyle name="Normal 6 2 3 4 3 3 5" xfId="20712" xr:uid="{00000000-0005-0000-0000-0000E8500000}"/>
    <cellStyle name="Normal 6 2 3 4 3 4" xfId="12302" xr:uid="{00000000-0005-0000-0000-00000E300000}"/>
    <cellStyle name="Normal 6 2 3 4 3 4 3" xfId="27400" xr:uid="{00000000-0005-0000-0000-0000086B0000}"/>
    <cellStyle name="Normal 6 2 3 4 3 5" xfId="7281" xr:uid="{00000000-0005-0000-0000-0000711C0000}"/>
    <cellStyle name="Normal 6 2 3 4 3 5 3" xfId="22383" xr:uid="{00000000-0005-0000-0000-00006F570000}"/>
    <cellStyle name="Normal 6 2 3 4 3 7" xfId="17370" xr:uid="{00000000-0005-0000-0000-0000DA430000}"/>
    <cellStyle name="Normal 6 2 3 4 4" xfId="3063" xr:uid="{00000000-0005-0000-0000-0000F70B0000}"/>
    <cellStyle name="Normal 6 2 3 4 4 2" xfId="13137" xr:uid="{00000000-0005-0000-0000-000051330000}"/>
    <cellStyle name="Normal 6 2 3 4 4 2 3" xfId="28235" xr:uid="{00000000-0005-0000-0000-00004B6E0000}"/>
    <cellStyle name="Normal 6 2 3 4 4 3" xfId="8117" xr:uid="{00000000-0005-0000-0000-0000B51F0000}"/>
    <cellStyle name="Normal 6 2 3 4 4 3 3" xfId="23218" xr:uid="{00000000-0005-0000-0000-0000B25A0000}"/>
    <cellStyle name="Normal 6 2 3 4 4 5" xfId="18205" xr:uid="{00000000-0005-0000-0000-00001D470000}"/>
    <cellStyle name="Normal 6 2 3 4 5" xfId="4756" xr:uid="{00000000-0005-0000-0000-000094120000}"/>
    <cellStyle name="Normal 6 2 3 4 5 2" xfId="14808" xr:uid="{00000000-0005-0000-0000-0000D8390000}"/>
    <cellStyle name="Normal 6 2 3 4 5 2 3" xfId="29906" xr:uid="{00000000-0005-0000-0000-0000D2740000}"/>
    <cellStyle name="Normal 6 2 3 4 5 3" xfId="9788" xr:uid="{00000000-0005-0000-0000-00003C260000}"/>
    <cellStyle name="Normal 6 2 3 4 5 3 3" xfId="24889" xr:uid="{00000000-0005-0000-0000-000039610000}"/>
    <cellStyle name="Normal 6 2 3 4 5 5" xfId="19876" xr:uid="{00000000-0005-0000-0000-0000A44D0000}"/>
    <cellStyle name="Normal 6 2 3 4 6" xfId="11466" xr:uid="{00000000-0005-0000-0000-0000CA2C0000}"/>
    <cellStyle name="Normal 6 2 3 4 6 3" xfId="26564" xr:uid="{00000000-0005-0000-0000-0000C4670000}"/>
    <cellStyle name="Normal 6 2 3 4 7" xfId="6445" xr:uid="{00000000-0005-0000-0000-00002D190000}"/>
    <cellStyle name="Normal 6 2 3 4 7 3" xfId="21547" xr:uid="{00000000-0005-0000-0000-00002B540000}"/>
    <cellStyle name="Normal 6 2 3 4 9" xfId="16534" xr:uid="{00000000-0005-0000-0000-000096400000}"/>
    <cellStyle name="Normal 6 2 3 5" xfId="1579" xr:uid="{00000000-0005-0000-0000-00002B060000}"/>
    <cellStyle name="Normal 6 2 3 5 2" xfId="2420" xr:uid="{00000000-0005-0000-0000-000074090000}"/>
    <cellStyle name="Normal 6 2 3 5 2 2" xfId="4110" xr:uid="{00000000-0005-0000-0000-00000E100000}"/>
    <cellStyle name="Normal 6 2 3 5 2 2 2" xfId="14183" xr:uid="{00000000-0005-0000-0000-000067370000}"/>
    <cellStyle name="Normal 6 2 3 5 2 2 2 3" xfId="29281" xr:uid="{00000000-0005-0000-0000-000061720000}"/>
    <cellStyle name="Normal 6 2 3 5 2 2 3" xfId="9163" xr:uid="{00000000-0005-0000-0000-0000CB230000}"/>
    <cellStyle name="Normal 6 2 3 5 2 2 3 3" xfId="24264" xr:uid="{00000000-0005-0000-0000-0000C85E0000}"/>
    <cellStyle name="Normal 6 2 3 5 2 2 5" xfId="19251" xr:uid="{00000000-0005-0000-0000-0000334B0000}"/>
    <cellStyle name="Normal 6 2 3 5 2 3" xfId="5802" xr:uid="{00000000-0005-0000-0000-0000AA160000}"/>
    <cellStyle name="Normal 6 2 3 5 2 3 2" xfId="15854" xr:uid="{00000000-0005-0000-0000-0000EE3D0000}"/>
    <cellStyle name="Normal 6 2 3 5 2 3 3" xfId="10834" xr:uid="{00000000-0005-0000-0000-0000522A0000}"/>
    <cellStyle name="Normal 6 2 3 5 2 3 3 3" xfId="25935" xr:uid="{00000000-0005-0000-0000-00004F650000}"/>
    <cellStyle name="Normal 6 2 3 5 2 3 5" xfId="20922" xr:uid="{00000000-0005-0000-0000-0000BA510000}"/>
    <cellStyle name="Normal 6 2 3 5 2 4" xfId="12512" xr:uid="{00000000-0005-0000-0000-0000E0300000}"/>
    <cellStyle name="Normal 6 2 3 5 2 4 3" xfId="27610" xr:uid="{00000000-0005-0000-0000-0000DA6B0000}"/>
    <cellStyle name="Normal 6 2 3 5 2 5" xfId="7491" xr:uid="{00000000-0005-0000-0000-0000431D0000}"/>
    <cellStyle name="Normal 6 2 3 5 2 5 3" xfId="22593" xr:uid="{00000000-0005-0000-0000-000041580000}"/>
    <cellStyle name="Normal 6 2 3 5 2 7" xfId="17580" xr:uid="{00000000-0005-0000-0000-0000AC440000}"/>
    <cellStyle name="Normal 6 2 3 5 3" xfId="3273" xr:uid="{00000000-0005-0000-0000-0000C90C0000}"/>
    <cellStyle name="Normal 6 2 3 5 3 2" xfId="13347" xr:uid="{00000000-0005-0000-0000-000023340000}"/>
    <cellStyle name="Normal 6 2 3 5 3 2 3" xfId="28445" xr:uid="{00000000-0005-0000-0000-00001D6F0000}"/>
    <cellStyle name="Normal 6 2 3 5 3 3" xfId="8327" xr:uid="{00000000-0005-0000-0000-000087200000}"/>
    <cellStyle name="Normal 6 2 3 5 3 3 3" xfId="23428" xr:uid="{00000000-0005-0000-0000-0000845B0000}"/>
    <cellStyle name="Normal 6 2 3 5 3 5" xfId="18415" xr:uid="{00000000-0005-0000-0000-0000EF470000}"/>
    <cellStyle name="Normal 6 2 3 5 4" xfId="4966" xr:uid="{00000000-0005-0000-0000-000066130000}"/>
    <cellStyle name="Normal 6 2 3 5 4 2" xfId="15018" xr:uid="{00000000-0005-0000-0000-0000AA3A0000}"/>
    <cellStyle name="Normal 6 2 3 5 4 2 3" xfId="30116" xr:uid="{00000000-0005-0000-0000-0000A4750000}"/>
    <cellStyle name="Normal 6 2 3 5 4 3" xfId="9998" xr:uid="{00000000-0005-0000-0000-00000E270000}"/>
    <cellStyle name="Normal 6 2 3 5 4 3 3" xfId="25099" xr:uid="{00000000-0005-0000-0000-00000B620000}"/>
    <cellStyle name="Normal 6 2 3 5 4 5" xfId="20086" xr:uid="{00000000-0005-0000-0000-0000764E0000}"/>
    <cellStyle name="Normal 6 2 3 5 5" xfId="11676" xr:uid="{00000000-0005-0000-0000-00009C2D0000}"/>
    <cellStyle name="Normal 6 2 3 5 5 3" xfId="26774" xr:uid="{00000000-0005-0000-0000-000096680000}"/>
    <cellStyle name="Normal 6 2 3 5 6" xfId="6655" xr:uid="{00000000-0005-0000-0000-0000FF190000}"/>
    <cellStyle name="Normal 6 2 3 5 6 3" xfId="21757" xr:uid="{00000000-0005-0000-0000-0000FD540000}"/>
    <cellStyle name="Normal 6 2 3 5 8" xfId="16744" xr:uid="{00000000-0005-0000-0000-000068410000}"/>
    <cellStyle name="Normal 6 2 3 6" xfId="2000" xr:uid="{00000000-0005-0000-0000-0000D0070000}"/>
    <cellStyle name="Normal 6 2 3 6 2" xfId="3692" xr:uid="{00000000-0005-0000-0000-00006C0E0000}"/>
    <cellStyle name="Normal 6 2 3 6 2 2" xfId="13765" xr:uid="{00000000-0005-0000-0000-0000C5350000}"/>
    <cellStyle name="Normal 6 2 3 6 2 2 3" xfId="28863" xr:uid="{00000000-0005-0000-0000-0000BF700000}"/>
    <cellStyle name="Normal 6 2 3 6 2 3" xfId="8745" xr:uid="{00000000-0005-0000-0000-000029220000}"/>
    <cellStyle name="Normal 6 2 3 6 2 3 3" xfId="23846" xr:uid="{00000000-0005-0000-0000-0000265D0000}"/>
    <cellStyle name="Normal 6 2 3 6 2 5" xfId="18833" xr:uid="{00000000-0005-0000-0000-000091490000}"/>
    <cellStyle name="Normal 6 2 3 6 3" xfId="5384" xr:uid="{00000000-0005-0000-0000-000008150000}"/>
    <cellStyle name="Normal 6 2 3 6 3 2" xfId="15436" xr:uid="{00000000-0005-0000-0000-00004C3C0000}"/>
    <cellStyle name="Normal 6 2 3 6 3 2 3" xfId="30534" xr:uid="{00000000-0005-0000-0000-000046770000}"/>
    <cellStyle name="Normal 6 2 3 6 3 3" xfId="10416" xr:uid="{00000000-0005-0000-0000-0000B0280000}"/>
    <cellStyle name="Normal 6 2 3 6 3 3 3" xfId="25517" xr:uid="{00000000-0005-0000-0000-0000AD630000}"/>
    <cellStyle name="Normal 6 2 3 6 3 5" xfId="20504" xr:uid="{00000000-0005-0000-0000-000018500000}"/>
    <cellStyle name="Normal 6 2 3 6 4" xfId="12094" xr:uid="{00000000-0005-0000-0000-00003E2F0000}"/>
    <cellStyle name="Normal 6 2 3 6 4 3" xfId="27192" xr:uid="{00000000-0005-0000-0000-0000386A0000}"/>
    <cellStyle name="Normal 6 2 3 6 5" xfId="7073" xr:uid="{00000000-0005-0000-0000-0000A11B0000}"/>
    <cellStyle name="Normal 6 2 3 6 5 3" xfId="22175" xr:uid="{00000000-0005-0000-0000-00009F560000}"/>
    <cellStyle name="Normal 6 2 3 6 7" xfId="17162" xr:uid="{00000000-0005-0000-0000-00000A430000}"/>
    <cellStyle name="Normal 6 2 3 7" xfId="2851" xr:uid="{00000000-0005-0000-0000-0000230B0000}"/>
    <cellStyle name="Normal 6 2 3 7 2" xfId="12929" xr:uid="{00000000-0005-0000-0000-000081320000}"/>
    <cellStyle name="Normal 6 2 3 7 2 3" xfId="28027" xr:uid="{00000000-0005-0000-0000-00007B6D0000}"/>
    <cellStyle name="Normal 6 2 3 7 3" xfId="7909" xr:uid="{00000000-0005-0000-0000-0000E51E0000}"/>
    <cellStyle name="Normal 6 2 3 7 3 3" xfId="23010" xr:uid="{00000000-0005-0000-0000-0000E2590000}"/>
    <cellStyle name="Normal 6 2 3 7 5" xfId="17997" xr:uid="{00000000-0005-0000-0000-00004D460000}"/>
    <cellStyle name="Normal 6 2 3 8" xfId="4545" xr:uid="{00000000-0005-0000-0000-0000C1110000}"/>
    <cellStyle name="Normal 6 2 3 8 2" xfId="14600" xr:uid="{00000000-0005-0000-0000-000008390000}"/>
    <cellStyle name="Normal 6 2 3 8 2 3" xfId="29698" xr:uid="{00000000-0005-0000-0000-000002740000}"/>
    <cellStyle name="Normal 6 2 3 8 3" xfId="9580" xr:uid="{00000000-0005-0000-0000-00006C250000}"/>
    <cellStyle name="Normal 6 2 3 8 3 3" xfId="24681" xr:uid="{00000000-0005-0000-0000-000069600000}"/>
    <cellStyle name="Normal 6 2 3 8 5" xfId="19668" xr:uid="{00000000-0005-0000-0000-0000D44C0000}"/>
    <cellStyle name="Normal 6 2 3 9" xfId="11256" xr:uid="{00000000-0005-0000-0000-0000F82B0000}"/>
    <cellStyle name="Normal 6 2 3 9 3" xfId="26356" xr:uid="{00000000-0005-0000-0000-0000F4660000}"/>
    <cellStyle name="Normal 6 2 4" xfId="884" xr:uid="{00000000-0005-0000-0000-000074030000}"/>
    <cellStyle name="Normal 6 2 5" xfId="885" xr:uid="{00000000-0005-0000-0000-000075030000}"/>
    <cellStyle name="Normal 6 2 6" xfId="881" xr:uid="{00000000-0005-0000-0000-000071030000}"/>
    <cellStyle name="Normal 6 2 7" xfId="1168" xr:uid="{00000000-0005-0000-0000-000090040000}"/>
    <cellStyle name="Normal 6 2 7 11" xfId="16347" xr:uid="{00000000-0005-0000-0000-0000DB3F0000}"/>
    <cellStyle name="Normal 6 2 7 2" xfId="1276" xr:uid="{00000000-0005-0000-0000-0000FC040000}"/>
    <cellStyle name="Normal 6 2 7 2 10" xfId="16451" xr:uid="{00000000-0005-0000-0000-000043400000}"/>
    <cellStyle name="Normal 6 2 7 2 2" xfId="1493" xr:uid="{00000000-0005-0000-0000-0000D5050000}"/>
    <cellStyle name="Normal 6 2 7 2 2 2" xfId="1914" xr:uid="{00000000-0005-0000-0000-00007A070000}"/>
    <cellStyle name="Normal 6 2 7 2 2 2 2" xfId="2753" xr:uid="{00000000-0005-0000-0000-0000C10A0000}"/>
    <cellStyle name="Normal 6 2 7 2 2 2 2 2" xfId="4443" xr:uid="{00000000-0005-0000-0000-00005B110000}"/>
    <cellStyle name="Normal 6 2 7 2 2 2 2 2 2" xfId="14516" xr:uid="{00000000-0005-0000-0000-0000B4380000}"/>
    <cellStyle name="Normal 6 2 7 2 2 2 2 2 2 3" xfId="29614" xr:uid="{00000000-0005-0000-0000-0000AE730000}"/>
    <cellStyle name="Normal 6 2 7 2 2 2 2 2 3" xfId="9496" xr:uid="{00000000-0005-0000-0000-000018250000}"/>
    <cellStyle name="Normal 6 2 7 2 2 2 2 2 3 3" xfId="24597" xr:uid="{00000000-0005-0000-0000-000015600000}"/>
    <cellStyle name="Normal 6 2 7 2 2 2 2 2 5" xfId="19584" xr:uid="{00000000-0005-0000-0000-0000804C0000}"/>
    <cellStyle name="Normal 6 2 7 2 2 2 2 3" xfId="6135" xr:uid="{00000000-0005-0000-0000-0000F7170000}"/>
    <cellStyle name="Normal 6 2 7 2 2 2 2 3 2" xfId="16187" xr:uid="{00000000-0005-0000-0000-00003B3F0000}"/>
    <cellStyle name="Normal 6 2 7 2 2 2 2 3 3" xfId="11167" xr:uid="{00000000-0005-0000-0000-00009F2B0000}"/>
    <cellStyle name="Normal 6 2 7 2 2 2 2 3 3 3" xfId="26268" xr:uid="{00000000-0005-0000-0000-00009C660000}"/>
    <cellStyle name="Normal 6 2 7 2 2 2 2 3 5" xfId="21255" xr:uid="{00000000-0005-0000-0000-000007530000}"/>
    <cellStyle name="Normal 6 2 7 2 2 2 2 4" xfId="12845" xr:uid="{00000000-0005-0000-0000-00002D320000}"/>
    <cellStyle name="Normal 6 2 7 2 2 2 2 4 3" xfId="27943" xr:uid="{00000000-0005-0000-0000-0000276D0000}"/>
    <cellStyle name="Normal 6 2 7 2 2 2 2 5" xfId="7824" xr:uid="{00000000-0005-0000-0000-0000901E0000}"/>
    <cellStyle name="Normal 6 2 7 2 2 2 2 5 3" xfId="22926" xr:uid="{00000000-0005-0000-0000-00008E590000}"/>
    <cellStyle name="Normal 6 2 7 2 2 2 2 7" xfId="17913" xr:uid="{00000000-0005-0000-0000-0000F9450000}"/>
    <cellStyle name="Normal 6 2 7 2 2 2 3" xfId="3606" xr:uid="{00000000-0005-0000-0000-0000160E0000}"/>
    <cellStyle name="Normal 6 2 7 2 2 2 3 2" xfId="13680" xr:uid="{00000000-0005-0000-0000-000070350000}"/>
    <cellStyle name="Normal 6 2 7 2 2 2 3 2 3" xfId="28778" xr:uid="{00000000-0005-0000-0000-00006A700000}"/>
    <cellStyle name="Normal 6 2 7 2 2 2 3 3" xfId="8660" xr:uid="{00000000-0005-0000-0000-0000D4210000}"/>
    <cellStyle name="Normal 6 2 7 2 2 2 3 3 3" xfId="23761" xr:uid="{00000000-0005-0000-0000-0000D15C0000}"/>
    <cellStyle name="Normal 6 2 7 2 2 2 3 5" xfId="18748" xr:uid="{00000000-0005-0000-0000-00003C490000}"/>
    <cellStyle name="Normal 6 2 7 2 2 2 4" xfId="5299" xr:uid="{00000000-0005-0000-0000-0000B3140000}"/>
    <cellStyle name="Normal 6 2 7 2 2 2 4 2" xfId="15351" xr:uid="{00000000-0005-0000-0000-0000F73B0000}"/>
    <cellStyle name="Normal 6 2 7 2 2 2 4 2 3" xfId="30449" xr:uid="{00000000-0005-0000-0000-0000F1760000}"/>
    <cellStyle name="Normal 6 2 7 2 2 2 4 3" xfId="10331" xr:uid="{00000000-0005-0000-0000-00005B280000}"/>
    <cellStyle name="Normal 6 2 7 2 2 2 4 3 3" xfId="25432" xr:uid="{00000000-0005-0000-0000-000058630000}"/>
    <cellStyle name="Normal 6 2 7 2 2 2 4 5" xfId="20419" xr:uid="{00000000-0005-0000-0000-0000C34F0000}"/>
    <cellStyle name="Normal 6 2 7 2 2 2 5" xfId="12009" xr:uid="{00000000-0005-0000-0000-0000E92E0000}"/>
    <cellStyle name="Normal 6 2 7 2 2 2 5 3" xfId="27107" xr:uid="{00000000-0005-0000-0000-0000E3690000}"/>
    <cellStyle name="Normal 6 2 7 2 2 2 6" xfId="6988" xr:uid="{00000000-0005-0000-0000-00004C1B0000}"/>
    <cellStyle name="Normal 6 2 7 2 2 2 6 3" xfId="22090" xr:uid="{00000000-0005-0000-0000-00004A560000}"/>
    <cellStyle name="Normal 6 2 7 2 2 2 8" xfId="17077" xr:uid="{00000000-0005-0000-0000-0000B5420000}"/>
    <cellStyle name="Normal 6 2 7 2 2 3" xfId="2335" xr:uid="{00000000-0005-0000-0000-00001F090000}"/>
    <cellStyle name="Normal 6 2 7 2 2 3 2" xfId="4025" xr:uid="{00000000-0005-0000-0000-0000B90F0000}"/>
    <cellStyle name="Normal 6 2 7 2 2 3 2 2" xfId="14098" xr:uid="{00000000-0005-0000-0000-000012370000}"/>
    <cellStyle name="Normal 6 2 7 2 2 3 2 2 3" xfId="29196" xr:uid="{00000000-0005-0000-0000-00000C720000}"/>
    <cellStyle name="Normal 6 2 7 2 2 3 2 3" xfId="9078" xr:uid="{00000000-0005-0000-0000-000076230000}"/>
    <cellStyle name="Normal 6 2 7 2 2 3 2 3 3" xfId="24179" xr:uid="{00000000-0005-0000-0000-0000735E0000}"/>
    <cellStyle name="Normal 6 2 7 2 2 3 2 5" xfId="19166" xr:uid="{00000000-0005-0000-0000-0000DE4A0000}"/>
    <cellStyle name="Normal 6 2 7 2 2 3 3" xfId="5717" xr:uid="{00000000-0005-0000-0000-000055160000}"/>
    <cellStyle name="Normal 6 2 7 2 2 3 3 2" xfId="15769" xr:uid="{00000000-0005-0000-0000-0000993D0000}"/>
    <cellStyle name="Normal 6 2 7 2 2 3 3 3" xfId="10749" xr:uid="{00000000-0005-0000-0000-0000FD290000}"/>
    <cellStyle name="Normal 6 2 7 2 2 3 3 3 3" xfId="25850" xr:uid="{00000000-0005-0000-0000-0000FA640000}"/>
    <cellStyle name="Normal 6 2 7 2 2 3 3 5" xfId="20837" xr:uid="{00000000-0005-0000-0000-000065510000}"/>
    <cellStyle name="Normal 6 2 7 2 2 3 4" xfId="12427" xr:uid="{00000000-0005-0000-0000-00008B300000}"/>
    <cellStyle name="Normal 6 2 7 2 2 3 4 3" xfId="27525" xr:uid="{00000000-0005-0000-0000-0000856B0000}"/>
    <cellStyle name="Normal 6 2 7 2 2 3 5" xfId="7406" xr:uid="{00000000-0005-0000-0000-0000EE1C0000}"/>
    <cellStyle name="Normal 6 2 7 2 2 3 5 3" xfId="22508" xr:uid="{00000000-0005-0000-0000-0000EC570000}"/>
    <cellStyle name="Normal 6 2 7 2 2 3 7" xfId="17495" xr:uid="{00000000-0005-0000-0000-000057440000}"/>
    <cellStyle name="Normal 6 2 7 2 2 4" xfId="3188" xr:uid="{00000000-0005-0000-0000-0000740C0000}"/>
    <cellStyle name="Normal 6 2 7 2 2 4 2" xfId="13262" xr:uid="{00000000-0005-0000-0000-0000CE330000}"/>
    <cellStyle name="Normal 6 2 7 2 2 4 2 3" xfId="28360" xr:uid="{00000000-0005-0000-0000-0000C86E0000}"/>
    <cellStyle name="Normal 6 2 7 2 2 4 3" xfId="8242" xr:uid="{00000000-0005-0000-0000-000032200000}"/>
    <cellStyle name="Normal 6 2 7 2 2 4 3 3" xfId="23343" xr:uid="{00000000-0005-0000-0000-00002F5B0000}"/>
    <cellStyle name="Normal 6 2 7 2 2 4 5" xfId="18330" xr:uid="{00000000-0005-0000-0000-00009A470000}"/>
    <cellStyle name="Normal 6 2 7 2 2 5" xfId="4881" xr:uid="{00000000-0005-0000-0000-000011130000}"/>
    <cellStyle name="Normal 6 2 7 2 2 5 2" xfId="14933" xr:uid="{00000000-0005-0000-0000-0000553A0000}"/>
    <cellStyle name="Normal 6 2 7 2 2 5 2 3" xfId="30031" xr:uid="{00000000-0005-0000-0000-00004F750000}"/>
    <cellStyle name="Normal 6 2 7 2 2 5 3" xfId="9913" xr:uid="{00000000-0005-0000-0000-0000B9260000}"/>
    <cellStyle name="Normal 6 2 7 2 2 5 3 3" xfId="25014" xr:uid="{00000000-0005-0000-0000-0000B6610000}"/>
    <cellStyle name="Normal 6 2 7 2 2 5 5" xfId="20001" xr:uid="{00000000-0005-0000-0000-0000214E0000}"/>
    <cellStyle name="Normal 6 2 7 2 2 6" xfId="11591" xr:uid="{00000000-0005-0000-0000-0000472D0000}"/>
    <cellStyle name="Normal 6 2 7 2 2 6 3" xfId="26689" xr:uid="{00000000-0005-0000-0000-000041680000}"/>
    <cellStyle name="Normal 6 2 7 2 2 7" xfId="6570" xr:uid="{00000000-0005-0000-0000-0000AA190000}"/>
    <cellStyle name="Normal 6 2 7 2 2 7 3" xfId="21672" xr:uid="{00000000-0005-0000-0000-0000A8540000}"/>
    <cellStyle name="Normal 6 2 7 2 2 9" xfId="16659" xr:uid="{00000000-0005-0000-0000-000013410000}"/>
    <cellStyle name="Normal 6 2 7 2 3" xfId="1706" xr:uid="{00000000-0005-0000-0000-0000AA060000}"/>
    <cellStyle name="Normal 6 2 7 2 3 2" xfId="2545" xr:uid="{00000000-0005-0000-0000-0000F1090000}"/>
    <cellStyle name="Normal 6 2 7 2 3 2 2" xfId="4235" xr:uid="{00000000-0005-0000-0000-00008B100000}"/>
    <cellStyle name="Normal 6 2 7 2 3 2 2 2" xfId="14308" xr:uid="{00000000-0005-0000-0000-0000E4370000}"/>
    <cellStyle name="Normal 6 2 7 2 3 2 2 2 3" xfId="29406" xr:uid="{00000000-0005-0000-0000-0000DE720000}"/>
    <cellStyle name="Normal 6 2 7 2 3 2 2 3" xfId="9288" xr:uid="{00000000-0005-0000-0000-000048240000}"/>
    <cellStyle name="Normal 6 2 7 2 3 2 2 3 3" xfId="24389" xr:uid="{00000000-0005-0000-0000-0000455F0000}"/>
    <cellStyle name="Normal 6 2 7 2 3 2 2 5" xfId="19376" xr:uid="{00000000-0005-0000-0000-0000B04B0000}"/>
    <cellStyle name="Normal 6 2 7 2 3 2 3" xfId="5927" xr:uid="{00000000-0005-0000-0000-000027170000}"/>
    <cellStyle name="Normal 6 2 7 2 3 2 3 2" xfId="15979" xr:uid="{00000000-0005-0000-0000-00006B3E0000}"/>
    <cellStyle name="Normal 6 2 7 2 3 2 3 3" xfId="10959" xr:uid="{00000000-0005-0000-0000-0000CF2A0000}"/>
    <cellStyle name="Normal 6 2 7 2 3 2 3 3 3" xfId="26060" xr:uid="{00000000-0005-0000-0000-0000CC650000}"/>
    <cellStyle name="Normal 6 2 7 2 3 2 3 5" xfId="21047" xr:uid="{00000000-0005-0000-0000-000037520000}"/>
    <cellStyle name="Normal 6 2 7 2 3 2 4" xfId="12637" xr:uid="{00000000-0005-0000-0000-00005D310000}"/>
    <cellStyle name="Normal 6 2 7 2 3 2 4 3" xfId="27735" xr:uid="{00000000-0005-0000-0000-0000576C0000}"/>
    <cellStyle name="Normal 6 2 7 2 3 2 5" xfId="7616" xr:uid="{00000000-0005-0000-0000-0000C01D0000}"/>
    <cellStyle name="Normal 6 2 7 2 3 2 5 3" xfId="22718" xr:uid="{00000000-0005-0000-0000-0000BE580000}"/>
    <cellStyle name="Normal 6 2 7 2 3 2 7" xfId="17705" xr:uid="{00000000-0005-0000-0000-000029450000}"/>
    <cellStyle name="Normal 6 2 7 2 3 3" xfId="3398" xr:uid="{00000000-0005-0000-0000-0000460D0000}"/>
    <cellStyle name="Normal 6 2 7 2 3 3 2" xfId="13472" xr:uid="{00000000-0005-0000-0000-0000A0340000}"/>
    <cellStyle name="Normal 6 2 7 2 3 3 2 3" xfId="28570" xr:uid="{00000000-0005-0000-0000-00009A6F0000}"/>
    <cellStyle name="Normal 6 2 7 2 3 3 3" xfId="8452" xr:uid="{00000000-0005-0000-0000-000004210000}"/>
    <cellStyle name="Normal 6 2 7 2 3 3 3 3" xfId="23553" xr:uid="{00000000-0005-0000-0000-0000015C0000}"/>
    <cellStyle name="Normal 6 2 7 2 3 3 5" xfId="18540" xr:uid="{00000000-0005-0000-0000-00006C480000}"/>
    <cellStyle name="Normal 6 2 7 2 3 4" xfId="5091" xr:uid="{00000000-0005-0000-0000-0000E3130000}"/>
    <cellStyle name="Normal 6 2 7 2 3 4 2" xfId="15143" xr:uid="{00000000-0005-0000-0000-0000273B0000}"/>
    <cellStyle name="Normal 6 2 7 2 3 4 2 3" xfId="30241" xr:uid="{00000000-0005-0000-0000-000021760000}"/>
    <cellStyle name="Normal 6 2 7 2 3 4 3" xfId="10123" xr:uid="{00000000-0005-0000-0000-00008B270000}"/>
    <cellStyle name="Normal 6 2 7 2 3 4 3 3" xfId="25224" xr:uid="{00000000-0005-0000-0000-000088620000}"/>
    <cellStyle name="Normal 6 2 7 2 3 4 5" xfId="20211" xr:uid="{00000000-0005-0000-0000-0000F34E0000}"/>
    <cellStyle name="Normal 6 2 7 2 3 5" xfId="11801" xr:uid="{00000000-0005-0000-0000-0000192E0000}"/>
    <cellStyle name="Normal 6 2 7 2 3 5 3" xfId="26899" xr:uid="{00000000-0005-0000-0000-000013690000}"/>
    <cellStyle name="Normal 6 2 7 2 3 6" xfId="6780" xr:uid="{00000000-0005-0000-0000-00007C1A0000}"/>
    <cellStyle name="Normal 6 2 7 2 3 6 3" xfId="21882" xr:uid="{00000000-0005-0000-0000-00007A550000}"/>
    <cellStyle name="Normal 6 2 7 2 3 8" xfId="16869" xr:uid="{00000000-0005-0000-0000-0000E5410000}"/>
    <cellStyle name="Normal 6 2 7 2 4" xfId="2127" xr:uid="{00000000-0005-0000-0000-00004F080000}"/>
    <cellStyle name="Normal 6 2 7 2 4 2" xfId="3817" xr:uid="{00000000-0005-0000-0000-0000E90E0000}"/>
    <cellStyle name="Normal 6 2 7 2 4 2 2" xfId="13890" xr:uid="{00000000-0005-0000-0000-000042360000}"/>
    <cellStyle name="Normal 6 2 7 2 4 2 2 3" xfId="28988" xr:uid="{00000000-0005-0000-0000-00003C710000}"/>
    <cellStyle name="Normal 6 2 7 2 4 2 3" xfId="8870" xr:uid="{00000000-0005-0000-0000-0000A6220000}"/>
    <cellStyle name="Normal 6 2 7 2 4 2 3 3" xfId="23971" xr:uid="{00000000-0005-0000-0000-0000A35D0000}"/>
    <cellStyle name="Normal 6 2 7 2 4 2 5" xfId="18958" xr:uid="{00000000-0005-0000-0000-00000E4A0000}"/>
    <cellStyle name="Normal 6 2 7 2 4 3" xfId="5509" xr:uid="{00000000-0005-0000-0000-000085150000}"/>
    <cellStyle name="Normal 6 2 7 2 4 3 2" xfId="15561" xr:uid="{00000000-0005-0000-0000-0000C93C0000}"/>
    <cellStyle name="Normal 6 2 7 2 4 3 2 3" xfId="30659" xr:uid="{00000000-0005-0000-0000-0000C3770000}"/>
    <cellStyle name="Normal 6 2 7 2 4 3 3" xfId="10541" xr:uid="{00000000-0005-0000-0000-00002D290000}"/>
    <cellStyle name="Normal 6 2 7 2 4 3 3 3" xfId="25642" xr:uid="{00000000-0005-0000-0000-00002A640000}"/>
    <cellStyle name="Normal 6 2 7 2 4 3 5" xfId="20629" xr:uid="{00000000-0005-0000-0000-000095500000}"/>
    <cellStyle name="Normal 6 2 7 2 4 4" xfId="12219" xr:uid="{00000000-0005-0000-0000-0000BB2F0000}"/>
    <cellStyle name="Normal 6 2 7 2 4 4 3" xfId="27317" xr:uid="{00000000-0005-0000-0000-0000B56A0000}"/>
    <cellStyle name="Normal 6 2 7 2 4 5" xfId="7198" xr:uid="{00000000-0005-0000-0000-00001E1C0000}"/>
    <cellStyle name="Normal 6 2 7 2 4 5 3" xfId="22300" xr:uid="{00000000-0005-0000-0000-00001C570000}"/>
    <cellStyle name="Normal 6 2 7 2 4 7" xfId="17287" xr:uid="{00000000-0005-0000-0000-000087430000}"/>
    <cellStyle name="Normal 6 2 7 2 5" xfId="2980" xr:uid="{00000000-0005-0000-0000-0000A40B0000}"/>
    <cellStyle name="Normal 6 2 7 2 5 2" xfId="13054" xr:uid="{00000000-0005-0000-0000-0000FE320000}"/>
    <cellStyle name="Normal 6 2 7 2 5 2 3" xfId="28152" xr:uid="{00000000-0005-0000-0000-0000F86D0000}"/>
    <cellStyle name="Normal 6 2 7 2 5 3" xfId="8034" xr:uid="{00000000-0005-0000-0000-0000621F0000}"/>
    <cellStyle name="Normal 6 2 7 2 5 3 3" xfId="23135" xr:uid="{00000000-0005-0000-0000-00005F5A0000}"/>
    <cellStyle name="Normal 6 2 7 2 5 5" xfId="18122" xr:uid="{00000000-0005-0000-0000-0000CA460000}"/>
    <cellStyle name="Normal 6 2 7 2 6" xfId="4673" xr:uid="{00000000-0005-0000-0000-000041120000}"/>
    <cellStyle name="Normal 6 2 7 2 6 2" xfId="14725" xr:uid="{00000000-0005-0000-0000-000085390000}"/>
    <cellStyle name="Normal 6 2 7 2 6 2 3" xfId="29823" xr:uid="{00000000-0005-0000-0000-00007F740000}"/>
    <cellStyle name="Normal 6 2 7 2 6 3" xfId="9705" xr:uid="{00000000-0005-0000-0000-0000E9250000}"/>
    <cellStyle name="Normal 6 2 7 2 6 3 3" xfId="24806" xr:uid="{00000000-0005-0000-0000-0000E6600000}"/>
    <cellStyle name="Normal 6 2 7 2 6 5" xfId="19793" xr:uid="{00000000-0005-0000-0000-0000514D0000}"/>
    <cellStyle name="Normal 6 2 7 2 7" xfId="11383" xr:uid="{00000000-0005-0000-0000-0000772C0000}"/>
    <cellStyle name="Normal 6 2 7 2 7 3" xfId="26481" xr:uid="{00000000-0005-0000-0000-000071670000}"/>
    <cellStyle name="Normal 6 2 7 2 8" xfId="6362" xr:uid="{00000000-0005-0000-0000-0000DA180000}"/>
    <cellStyle name="Normal 6 2 7 2 8 3" xfId="21464" xr:uid="{00000000-0005-0000-0000-0000D8530000}"/>
    <cellStyle name="Normal 6 2 7 3" xfId="1389" xr:uid="{00000000-0005-0000-0000-00006D050000}"/>
    <cellStyle name="Normal 6 2 7 3 2" xfId="1810" xr:uid="{00000000-0005-0000-0000-000012070000}"/>
    <cellStyle name="Normal 6 2 7 3 2 2" xfId="2649" xr:uid="{00000000-0005-0000-0000-0000590A0000}"/>
    <cellStyle name="Normal 6 2 7 3 2 2 2" xfId="4339" xr:uid="{00000000-0005-0000-0000-0000F3100000}"/>
    <cellStyle name="Normal 6 2 7 3 2 2 2 2" xfId="14412" xr:uid="{00000000-0005-0000-0000-00004C380000}"/>
    <cellStyle name="Normal 6 2 7 3 2 2 2 2 3" xfId="29510" xr:uid="{00000000-0005-0000-0000-000046730000}"/>
    <cellStyle name="Normal 6 2 7 3 2 2 2 3" xfId="9392" xr:uid="{00000000-0005-0000-0000-0000B0240000}"/>
    <cellStyle name="Normal 6 2 7 3 2 2 2 3 3" xfId="24493" xr:uid="{00000000-0005-0000-0000-0000AD5F0000}"/>
    <cellStyle name="Normal 6 2 7 3 2 2 2 5" xfId="19480" xr:uid="{00000000-0005-0000-0000-0000184C0000}"/>
    <cellStyle name="Normal 6 2 7 3 2 2 3" xfId="6031" xr:uid="{00000000-0005-0000-0000-00008F170000}"/>
    <cellStyle name="Normal 6 2 7 3 2 2 3 2" xfId="16083" xr:uid="{00000000-0005-0000-0000-0000D33E0000}"/>
    <cellStyle name="Normal 6 2 7 3 2 2 3 3" xfId="11063" xr:uid="{00000000-0005-0000-0000-0000372B0000}"/>
    <cellStyle name="Normal 6 2 7 3 2 2 3 3 3" xfId="26164" xr:uid="{00000000-0005-0000-0000-000034660000}"/>
    <cellStyle name="Normal 6 2 7 3 2 2 3 5" xfId="21151" xr:uid="{00000000-0005-0000-0000-00009F520000}"/>
    <cellStyle name="Normal 6 2 7 3 2 2 4" xfId="12741" xr:uid="{00000000-0005-0000-0000-0000C5310000}"/>
    <cellStyle name="Normal 6 2 7 3 2 2 4 3" xfId="27839" xr:uid="{00000000-0005-0000-0000-0000BF6C0000}"/>
    <cellStyle name="Normal 6 2 7 3 2 2 5" xfId="7720" xr:uid="{00000000-0005-0000-0000-0000281E0000}"/>
    <cellStyle name="Normal 6 2 7 3 2 2 5 3" xfId="22822" xr:uid="{00000000-0005-0000-0000-000026590000}"/>
    <cellStyle name="Normal 6 2 7 3 2 2 7" xfId="17809" xr:uid="{00000000-0005-0000-0000-000091450000}"/>
    <cellStyle name="Normal 6 2 7 3 2 3" xfId="3502" xr:uid="{00000000-0005-0000-0000-0000AE0D0000}"/>
    <cellStyle name="Normal 6 2 7 3 2 3 2" xfId="13576" xr:uid="{00000000-0005-0000-0000-000008350000}"/>
    <cellStyle name="Normal 6 2 7 3 2 3 2 3" xfId="28674" xr:uid="{00000000-0005-0000-0000-000002700000}"/>
    <cellStyle name="Normal 6 2 7 3 2 3 3" xfId="8556" xr:uid="{00000000-0005-0000-0000-00006C210000}"/>
    <cellStyle name="Normal 6 2 7 3 2 3 3 3" xfId="23657" xr:uid="{00000000-0005-0000-0000-0000695C0000}"/>
    <cellStyle name="Normal 6 2 7 3 2 3 5" xfId="18644" xr:uid="{00000000-0005-0000-0000-0000D4480000}"/>
    <cellStyle name="Normal 6 2 7 3 2 4" xfId="5195" xr:uid="{00000000-0005-0000-0000-00004B140000}"/>
    <cellStyle name="Normal 6 2 7 3 2 4 2" xfId="15247" xr:uid="{00000000-0005-0000-0000-00008F3B0000}"/>
    <cellStyle name="Normal 6 2 7 3 2 4 2 3" xfId="30345" xr:uid="{00000000-0005-0000-0000-000089760000}"/>
    <cellStyle name="Normal 6 2 7 3 2 4 3" xfId="10227" xr:uid="{00000000-0005-0000-0000-0000F3270000}"/>
    <cellStyle name="Normal 6 2 7 3 2 4 3 3" xfId="25328" xr:uid="{00000000-0005-0000-0000-0000F0620000}"/>
    <cellStyle name="Normal 6 2 7 3 2 4 5" xfId="20315" xr:uid="{00000000-0005-0000-0000-00005B4F0000}"/>
    <cellStyle name="Normal 6 2 7 3 2 5" xfId="11905" xr:uid="{00000000-0005-0000-0000-0000812E0000}"/>
    <cellStyle name="Normal 6 2 7 3 2 5 3" xfId="27003" xr:uid="{00000000-0005-0000-0000-00007B690000}"/>
    <cellStyle name="Normal 6 2 7 3 2 6" xfId="6884" xr:uid="{00000000-0005-0000-0000-0000E41A0000}"/>
    <cellStyle name="Normal 6 2 7 3 2 6 3" xfId="21986" xr:uid="{00000000-0005-0000-0000-0000E2550000}"/>
    <cellStyle name="Normal 6 2 7 3 2 8" xfId="16973" xr:uid="{00000000-0005-0000-0000-00004D420000}"/>
    <cellStyle name="Normal 6 2 7 3 3" xfId="2231" xr:uid="{00000000-0005-0000-0000-0000B7080000}"/>
    <cellStyle name="Normal 6 2 7 3 3 2" xfId="3921" xr:uid="{00000000-0005-0000-0000-0000510F0000}"/>
    <cellStyle name="Normal 6 2 7 3 3 2 2" xfId="13994" xr:uid="{00000000-0005-0000-0000-0000AA360000}"/>
    <cellStyle name="Normal 6 2 7 3 3 2 2 3" xfId="29092" xr:uid="{00000000-0005-0000-0000-0000A4710000}"/>
    <cellStyle name="Normal 6 2 7 3 3 2 3" xfId="8974" xr:uid="{00000000-0005-0000-0000-00000E230000}"/>
    <cellStyle name="Normal 6 2 7 3 3 2 3 3" xfId="24075" xr:uid="{00000000-0005-0000-0000-00000B5E0000}"/>
    <cellStyle name="Normal 6 2 7 3 3 2 5" xfId="19062" xr:uid="{00000000-0005-0000-0000-0000764A0000}"/>
    <cellStyle name="Normal 6 2 7 3 3 3" xfId="5613" xr:uid="{00000000-0005-0000-0000-0000ED150000}"/>
    <cellStyle name="Normal 6 2 7 3 3 3 2" xfId="15665" xr:uid="{00000000-0005-0000-0000-0000313D0000}"/>
    <cellStyle name="Normal 6 2 7 3 3 3 3" xfId="10645" xr:uid="{00000000-0005-0000-0000-000095290000}"/>
    <cellStyle name="Normal 6 2 7 3 3 3 3 3" xfId="25746" xr:uid="{00000000-0005-0000-0000-000092640000}"/>
    <cellStyle name="Normal 6 2 7 3 3 3 5" xfId="20733" xr:uid="{00000000-0005-0000-0000-0000FD500000}"/>
    <cellStyle name="Normal 6 2 7 3 3 4" xfId="12323" xr:uid="{00000000-0005-0000-0000-000023300000}"/>
    <cellStyle name="Normal 6 2 7 3 3 4 3" xfId="27421" xr:uid="{00000000-0005-0000-0000-00001D6B0000}"/>
    <cellStyle name="Normal 6 2 7 3 3 5" xfId="7302" xr:uid="{00000000-0005-0000-0000-0000861C0000}"/>
    <cellStyle name="Normal 6 2 7 3 3 5 3" xfId="22404" xr:uid="{00000000-0005-0000-0000-000084570000}"/>
    <cellStyle name="Normal 6 2 7 3 3 7" xfId="17391" xr:uid="{00000000-0005-0000-0000-0000EF430000}"/>
    <cellStyle name="Normal 6 2 7 3 4" xfId="3084" xr:uid="{00000000-0005-0000-0000-00000C0C0000}"/>
    <cellStyle name="Normal 6 2 7 3 4 2" xfId="13158" xr:uid="{00000000-0005-0000-0000-000066330000}"/>
    <cellStyle name="Normal 6 2 7 3 4 2 3" xfId="28256" xr:uid="{00000000-0005-0000-0000-0000606E0000}"/>
    <cellStyle name="Normal 6 2 7 3 4 3" xfId="8138" xr:uid="{00000000-0005-0000-0000-0000CA1F0000}"/>
    <cellStyle name="Normal 6 2 7 3 4 3 3" xfId="23239" xr:uid="{00000000-0005-0000-0000-0000C75A0000}"/>
    <cellStyle name="Normal 6 2 7 3 4 5" xfId="18226" xr:uid="{00000000-0005-0000-0000-000032470000}"/>
    <cellStyle name="Normal 6 2 7 3 5" xfId="4777" xr:uid="{00000000-0005-0000-0000-0000A9120000}"/>
    <cellStyle name="Normal 6 2 7 3 5 2" xfId="14829" xr:uid="{00000000-0005-0000-0000-0000ED390000}"/>
    <cellStyle name="Normal 6 2 7 3 5 2 3" xfId="29927" xr:uid="{00000000-0005-0000-0000-0000E7740000}"/>
    <cellStyle name="Normal 6 2 7 3 5 3" xfId="9809" xr:uid="{00000000-0005-0000-0000-000051260000}"/>
    <cellStyle name="Normal 6 2 7 3 5 3 3" xfId="24910" xr:uid="{00000000-0005-0000-0000-00004E610000}"/>
    <cellStyle name="Normal 6 2 7 3 5 5" xfId="19897" xr:uid="{00000000-0005-0000-0000-0000B94D0000}"/>
    <cellStyle name="Normal 6 2 7 3 6" xfId="11487" xr:uid="{00000000-0005-0000-0000-0000DF2C0000}"/>
    <cellStyle name="Normal 6 2 7 3 6 3" xfId="26585" xr:uid="{00000000-0005-0000-0000-0000D9670000}"/>
    <cellStyle name="Normal 6 2 7 3 7" xfId="6466" xr:uid="{00000000-0005-0000-0000-000042190000}"/>
    <cellStyle name="Normal 6 2 7 3 7 3" xfId="21568" xr:uid="{00000000-0005-0000-0000-000040540000}"/>
    <cellStyle name="Normal 6 2 7 3 9" xfId="16555" xr:uid="{00000000-0005-0000-0000-0000AB400000}"/>
    <cellStyle name="Normal 6 2 7 4" xfId="1602" xr:uid="{00000000-0005-0000-0000-000042060000}"/>
    <cellStyle name="Normal 6 2 7 4 2" xfId="2441" xr:uid="{00000000-0005-0000-0000-000089090000}"/>
    <cellStyle name="Normal 6 2 7 4 2 2" xfId="4131" xr:uid="{00000000-0005-0000-0000-000023100000}"/>
    <cellStyle name="Normal 6 2 7 4 2 2 2" xfId="14204" xr:uid="{00000000-0005-0000-0000-00007C370000}"/>
    <cellStyle name="Normal 6 2 7 4 2 2 2 3" xfId="29302" xr:uid="{00000000-0005-0000-0000-000076720000}"/>
    <cellStyle name="Normal 6 2 7 4 2 2 3" xfId="9184" xr:uid="{00000000-0005-0000-0000-0000E0230000}"/>
    <cellStyle name="Normal 6 2 7 4 2 2 3 3" xfId="24285" xr:uid="{00000000-0005-0000-0000-0000DD5E0000}"/>
    <cellStyle name="Normal 6 2 7 4 2 2 5" xfId="19272" xr:uid="{00000000-0005-0000-0000-0000484B0000}"/>
    <cellStyle name="Normal 6 2 7 4 2 3" xfId="5823" xr:uid="{00000000-0005-0000-0000-0000BF160000}"/>
    <cellStyle name="Normal 6 2 7 4 2 3 2" xfId="15875" xr:uid="{00000000-0005-0000-0000-0000033E0000}"/>
    <cellStyle name="Normal 6 2 7 4 2 3 3" xfId="10855" xr:uid="{00000000-0005-0000-0000-0000672A0000}"/>
    <cellStyle name="Normal 6 2 7 4 2 3 3 3" xfId="25956" xr:uid="{00000000-0005-0000-0000-000064650000}"/>
    <cellStyle name="Normal 6 2 7 4 2 3 5" xfId="20943" xr:uid="{00000000-0005-0000-0000-0000CF510000}"/>
    <cellStyle name="Normal 6 2 7 4 2 4" xfId="12533" xr:uid="{00000000-0005-0000-0000-0000F5300000}"/>
    <cellStyle name="Normal 6 2 7 4 2 4 3" xfId="27631" xr:uid="{00000000-0005-0000-0000-0000EF6B0000}"/>
    <cellStyle name="Normal 6 2 7 4 2 5" xfId="7512" xr:uid="{00000000-0005-0000-0000-0000581D0000}"/>
    <cellStyle name="Normal 6 2 7 4 2 5 3" xfId="22614" xr:uid="{00000000-0005-0000-0000-000056580000}"/>
    <cellStyle name="Normal 6 2 7 4 2 7" xfId="17601" xr:uid="{00000000-0005-0000-0000-0000C1440000}"/>
    <cellStyle name="Normal 6 2 7 4 3" xfId="3294" xr:uid="{00000000-0005-0000-0000-0000DE0C0000}"/>
    <cellStyle name="Normal 6 2 7 4 3 2" xfId="13368" xr:uid="{00000000-0005-0000-0000-000038340000}"/>
    <cellStyle name="Normal 6 2 7 4 3 2 3" xfId="28466" xr:uid="{00000000-0005-0000-0000-0000326F0000}"/>
    <cellStyle name="Normal 6 2 7 4 3 3" xfId="8348" xr:uid="{00000000-0005-0000-0000-00009C200000}"/>
    <cellStyle name="Normal 6 2 7 4 3 3 3" xfId="23449" xr:uid="{00000000-0005-0000-0000-0000995B0000}"/>
    <cellStyle name="Normal 6 2 7 4 3 5" xfId="18436" xr:uid="{00000000-0005-0000-0000-000004480000}"/>
    <cellStyle name="Normal 6 2 7 4 4" xfId="4987" xr:uid="{00000000-0005-0000-0000-00007B130000}"/>
    <cellStyle name="Normal 6 2 7 4 4 2" xfId="15039" xr:uid="{00000000-0005-0000-0000-0000BF3A0000}"/>
    <cellStyle name="Normal 6 2 7 4 4 2 3" xfId="30137" xr:uid="{00000000-0005-0000-0000-0000B9750000}"/>
    <cellStyle name="Normal 6 2 7 4 4 3" xfId="10019" xr:uid="{00000000-0005-0000-0000-000023270000}"/>
    <cellStyle name="Normal 6 2 7 4 4 3 3" xfId="25120" xr:uid="{00000000-0005-0000-0000-000020620000}"/>
    <cellStyle name="Normal 6 2 7 4 4 5" xfId="20107" xr:uid="{00000000-0005-0000-0000-00008B4E0000}"/>
    <cellStyle name="Normal 6 2 7 4 5" xfId="11697" xr:uid="{00000000-0005-0000-0000-0000B12D0000}"/>
    <cellStyle name="Normal 6 2 7 4 5 3" xfId="26795" xr:uid="{00000000-0005-0000-0000-0000AB680000}"/>
    <cellStyle name="Normal 6 2 7 4 6" xfId="6676" xr:uid="{00000000-0005-0000-0000-0000141A0000}"/>
    <cellStyle name="Normal 6 2 7 4 6 3" xfId="21778" xr:uid="{00000000-0005-0000-0000-000012550000}"/>
    <cellStyle name="Normal 6 2 7 4 8" xfId="16765" xr:uid="{00000000-0005-0000-0000-00007D410000}"/>
    <cellStyle name="Normal 6 2 7 5" xfId="2023" xr:uid="{00000000-0005-0000-0000-0000E7070000}"/>
    <cellStyle name="Normal 6 2 7 5 2" xfId="3713" xr:uid="{00000000-0005-0000-0000-0000810E0000}"/>
    <cellStyle name="Normal 6 2 7 5 2 2" xfId="13786" xr:uid="{00000000-0005-0000-0000-0000DA350000}"/>
    <cellStyle name="Normal 6 2 7 5 2 2 3" xfId="28884" xr:uid="{00000000-0005-0000-0000-0000D4700000}"/>
    <cellStyle name="Normal 6 2 7 5 2 3" xfId="8766" xr:uid="{00000000-0005-0000-0000-00003E220000}"/>
    <cellStyle name="Normal 6 2 7 5 2 3 3" xfId="23867" xr:uid="{00000000-0005-0000-0000-00003B5D0000}"/>
    <cellStyle name="Normal 6 2 7 5 2 5" xfId="18854" xr:uid="{00000000-0005-0000-0000-0000A6490000}"/>
    <cellStyle name="Normal 6 2 7 5 3" xfId="5405" xr:uid="{00000000-0005-0000-0000-00001D150000}"/>
    <cellStyle name="Normal 6 2 7 5 3 2" xfId="15457" xr:uid="{00000000-0005-0000-0000-0000613C0000}"/>
    <cellStyle name="Normal 6 2 7 5 3 2 3" xfId="30555" xr:uid="{00000000-0005-0000-0000-00005B770000}"/>
    <cellStyle name="Normal 6 2 7 5 3 3" xfId="10437" xr:uid="{00000000-0005-0000-0000-0000C5280000}"/>
    <cellStyle name="Normal 6 2 7 5 3 3 3" xfId="25538" xr:uid="{00000000-0005-0000-0000-0000C2630000}"/>
    <cellStyle name="Normal 6 2 7 5 3 5" xfId="20525" xr:uid="{00000000-0005-0000-0000-00002D500000}"/>
    <cellStyle name="Normal 6 2 7 5 4" xfId="12115" xr:uid="{00000000-0005-0000-0000-0000532F0000}"/>
    <cellStyle name="Normal 6 2 7 5 4 3" xfId="27213" xr:uid="{00000000-0005-0000-0000-00004D6A0000}"/>
    <cellStyle name="Normal 6 2 7 5 5" xfId="7094" xr:uid="{00000000-0005-0000-0000-0000B61B0000}"/>
    <cellStyle name="Normal 6 2 7 5 5 3" xfId="22196" xr:uid="{00000000-0005-0000-0000-0000B4560000}"/>
    <cellStyle name="Normal 6 2 7 5 7" xfId="17183" xr:uid="{00000000-0005-0000-0000-00001F430000}"/>
    <cellStyle name="Normal 6 2 7 6" xfId="2876" xr:uid="{00000000-0005-0000-0000-00003C0B0000}"/>
    <cellStyle name="Normal 6 2 7 6 2" xfId="12950" xr:uid="{00000000-0005-0000-0000-000096320000}"/>
    <cellStyle name="Normal 6 2 7 6 2 3" xfId="28048" xr:uid="{00000000-0005-0000-0000-0000906D0000}"/>
    <cellStyle name="Normal 6 2 7 6 3" xfId="7930" xr:uid="{00000000-0005-0000-0000-0000FA1E0000}"/>
    <cellStyle name="Normal 6 2 7 6 3 3" xfId="23031" xr:uid="{00000000-0005-0000-0000-0000F7590000}"/>
    <cellStyle name="Normal 6 2 7 6 5" xfId="18018" xr:uid="{00000000-0005-0000-0000-000062460000}"/>
    <cellStyle name="Normal 6 2 7 7" xfId="4569" xr:uid="{00000000-0005-0000-0000-0000D9110000}"/>
    <cellStyle name="Normal 6 2 7 7 2" xfId="14621" xr:uid="{00000000-0005-0000-0000-00001D390000}"/>
    <cellStyle name="Normal 6 2 7 7 2 3" xfId="29719" xr:uid="{00000000-0005-0000-0000-000017740000}"/>
    <cellStyle name="Normal 6 2 7 7 3" xfId="9601" xr:uid="{00000000-0005-0000-0000-000081250000}"/>
    <cellStyle name="Normal 6 2 7 7 3 3" xfId="24702" xr:uid="{00000000-0005-0000-0000-00007E600000}"/>
    <cellStyle name="Normal 6 2 7 7 5" xfId="19689" xr:uid="{00000000-0005-0000-0000-0000E94C0000}"/>
    <cellStyle name="Normal 6 2 7 8" xfId="11279" xr:uid="{00000000-0005-0000-0000-00000F2C0000}"/>
    <cellStyle name="Normal 6 2 7 8 3" xfId="26377" xr:uid="{00000000-0005-0000-0000-000009670000}"/>
    <cellStyle name="Normal 6 2 7 9" xfId="6258" xr:uid="{00000000-0005-0000-0000-000072180000}"/>
    <cellStyle name="Normal 6 2 7 9 3" xfId="21360" xr:uid="{00000000-0005-0000-0000-000070530000}"/>
    <cellStyle name="Normal 6 2 8" xfId="1222" xr:uid="{00000000-0005-0000-0000-0000C6040000}"/>
    <cellStyle name="Normal 6 2 8 10" xfId="16399" xr:uid="{00000000-0005-0000-0000-00000F400000}"/>
    <cellStyle name="Normal 6 2 8 2" xfId="1441" xr:uid="{00000000-0005-0000-0000-0000A1050000}"/>
    <cellStyle name="Normal 6 2 8 2 2" xfId="1862" xr:uid="{00000000-0005-0000-0000-000046070000}"/>
    <cellStyle name="Normal 6 2 8 2 2 2" xfId="2701" xr:uid="{00000000-0005-0000-0000-00008D0A0000}"/>
    <cellStyle name="Normal 6 2 8 2 2 2 2" xfId="4391" xr:uid="{00000000-0005-0000-0000-000027110000}"/>
    <cellStyle name="Normal 6 2 8 2 2 2 2 2" xfId="14464" xr:uid="{00000000-0005-0000-0000-000080380000}"/>
    <cellStyle name="Normal 6 2 8 2 2 2 2 2 3" xfId="29562" xr:uid="{00000000-0005-0000-0000-00007A730000}"/>
    <cellStyle name="Normal 6 2 8 2 2 2 2 3" xfId="9444" xr:uid="{00000000-0005-0000-0000-0000E4240000}"/>
    <cellStyle name="Normal 6 2 8 2 2 2 2 3 3" xfId="24545" xr:uid="{00000000-0005-0000-0000-0000E15F0000}"/>
    <cellStyle name="Normal 6 2 8 2 2 2 2 5" xfId="19532" xr:uid="{00000000-0005-0000-0000-00004C4C0000}"/>
    <cellStyle name="Normal 6 2 8 2 2 2 3" xfId="6083" xr:uid="{00000000-0005-0000-0000-0000C3170000}"/>
    <cellStyle name="Normal 6 2 8 2 2 2 3 2" xfId="16135" xr:uid="{00000000-0005-0000-0000-0000073F0000}"/>
    <cellStyle name="Normal 6 2 8 2 2 2 3 3" xfId="11115" xr:uid="{00000000-0005-0000-0000-00006B2B0000}"/>
    <cellStyle name="Normal 6 2 8 2 2 2 3 3 3" xfId="26216" xr:uid="{00000000-0005-0000-0000-000068660000}"/>
    <cellStyle name="Normal 6 2 8 2 2 2 3 5" xfId="21203" xr:uid="{00000000-0005-0000-0000-0000D3520000}"/>
    <cellStyle name="Normal 6 2 8 2 2 2 4" xfId="12793" xr:uid="{00000000-0005-0000-0000-0000F9310000}"/>
    <cellStyle name="Normal 6 2 8 2 2 2 4 3" xfId="27891" xr:uid="{00000000-0005-0000-0000-0000F36C0000}"/>
    <cellStyle name="Normal 6 2 8 2 2 2 5" xfId="7772" xr:uid="{00000000-0005-0000-0000-00005C1E0000}"/>
    <cellStyle name="Normal 6 2 8 2 2 2 5 3" xfId="22874" xr:uid="{00000000-0005-0000-0000-00005A590000}"/>
    <cellStyle name="Normal 6 2 8 2 2 2 7" xfId="17861" xr:uid="{00000000-0005-0000-0000-0000C5450000}"/>
    <cellStyle name="Normal 6 2 8 2 2 3" xfId="3554" xr:uid="{00000000-0005-0000-0000-0000E20D0000}"/>
    <cellStyle name="Normal 6 2 8 2 2 3 2" xfId="13628" xr:uid="{00000000-0005-0000-0000-00003C350000}"/>
    <cellStyle name="Normal 6 2 8 2 2 3 2 3" xfId="28726" xr:uid="{00000000-0005-0000-0000-000036700000}"/>
    <cellStyle name="Normal 6 2 8 2 2 3 3" xfId="8608" xr:uid="{00000000-0005-0000-0000-0000A0210000}"/>
    <cellStyle name="Normal 6 2 8 2 2 3 3 3" xfId="23709" xr:uid="{00000000-0005-0000-0000-00009D5C0000}"/>
    <cellStyle name="Normal 6 2 8 2 2 3 5" xfId="18696" xr:uid="{00000000-0005-0000-0000-000008490000}"/>
    <cellStyle name="Normal 6 2 8 2 2 4" xfId="5247" xr:uid="{00000000-0005-0000-0000-00007F140000}"/>
    <cellStyle name="Normal 6 2 8 2 2 4 2" xfId="15299" xr:uid="{00000000-0005-0000-0000-0000C33B0000}"/>
    <cellStyle name="Normal 6 2 8 2 2 4 2 3" xfId="30397" xr:uid="{00000000-0005-0000-0000-0000BD760000}"/>
    <cellStyle name="Normal 6 2 8 2 2 4 3" xfId="10279" xr:uid="{00000000-0005-0000-0000-000027280000}"/>
    <cellStyle name="Normal 6 2 8 2 2 4 3 3" xfId="25380" xr:uid="{00000000-0005-0000-0000-000024630000}"/>
    <cellStyle name="Normal 6 2 8 2 2 4 5" xfId="20367" xr:uid="{00000000-0005-0000-0000-00008F4F0000}"/>
    <cellStyle name="Normal 6 2 8 2 2 5" xfId="11957" xr:uid="{00000000-0005-0000-0000-0000B52E0000}"/>
    <cellStyle name="Normal 6 2 8 2 2 5 3" xfId="27055" xr:uid="{00000000-0005-0000-0000-0000AF690000}"/>
    <cellStyle name="Normal 6 2 8 2 2 6" xfId="6936" xr:uid="{00000000-0005-0000-0000-0000181B0000}"/>
    <cellStyle name="Normal 6 2 8 2 2 6 3" xfId="22038" xr:uid="{00000000-0005-0000-0000-000016560000}"/>
    <cellStyle name="Normal 6 2 8 2 2 8" xfId="17025" xr:uid="{00000000-0005-0000-0000-000081420000}"/>
    <cellStyle name="Normal 6 2 8 2 3" xfId="2283" xr:uid="{00000000-0005-0000-0000-0000EB080000}"/>
    <cellStyle name="Normal 6 2 8 2 3 2" xfId="3973" xr:uid="{00000000-0005-0000-0000-0000850F0000}"/>
    <cellStyle name="Normal 6 2 8 2 3 2 2" xfId="14046" xr:uid="{00000000-0005-0000-0000-0000DE360000}"/>
    <cellStyle name="Normal 6 2 8 2 3 2 2 3" xfId="29144" xr:uid="{00000000-0005-0000-0000-0000D8710000}"/>
    <cellStyle name="Normal 6 2 8 2 3 2 3" xfId="9026" xr:uid="{00000000-0005-0000-0000-000042230000}"/>
    <cellStyle name="Normal 6 2 8 2 3 2 3 3" xfId="24127" xr:uid="{00000000-0005-0000-0000-00003F5E0000}"/>
    <cellStyle name="Normal 6 2 8 2 3 2 5" xfId="19114" xr:uid="{00000000-0005-0000-0000-0000AA4A0000}"/>
    <cellStyle name="Normal 6 2 8 2 3 3" xfId="5665" xr:uid="{00000000-0005-0000-0000-000021160000}"/>
    <cellStyle name="Normal 6 2 8 2 3 3 2" xfId="15717" xr:uid="{00000000-0005-0000-0000-0000653D0000}"/>
    <cellStyle name="Normal 6 2 8 2 3 3 3" xfId="10697" xr:uid="{00000000-0005-0000-0000-0000C9290000}"/>
    <cellStyle name="Normal 6 2 8 2 3 3 3 3" xfId="25798" xr:uid="{00000000-0005-0000-0000-0000C6640000}"/>
    <cellStyle name="Normal 6 2 8 2 3 3 5" xfId="20785" xr:uid="{00000000-0005-0000-0000-000031510000}"/>
    <cellStyle name="Normal 6 2 8 2 3 4" xfId="12375" xr:uid="{00000000-0005-0000-0000-000057300000}"/>
    <cellStyle name="Normal 6 2 8 2 3 4 3" xfId="27473" xr:uid="{00000000-0005-0000-0000-0000516B0000}"/>
    <cellStyle name="Normal 6 2 8 2 3 5" xfId="7354" xr:uid="{00000000-0005-0000-0000-0000BA1C0000}"/>
    <cellStyle name="Normal 6 2 8 2 3 5 3" xfId="22456" xr:uid="{00000000-0005-0000-0000-0000B8570000}"/>
    <cellStyle name="Normal 6 2 8 2 3 7" xfId="17443" xr:uid="{00000000-0005-0000-0000-000023440000}"/>
    <cellStyle name="Normal 6 2 8 2 4" xfId="3136" xr:uid="{00000000-0005-0000-0000-0000400C0000}"/>
    <cellStyle name="Normal 6 2 8 2 4 2" xfId="13210" xr:uid="{00000000-0005-0000-0000-00009A330000}"/>
    <cellStyle name="Normal 6 2 8 2 4 2 3" xfId="28308" xr:uid="{00000000-0005-0000-0000-0000946E0000}"/>
    <cellStyle name="Normal 6 2 8 2 4 3" xfId="8190" xr:uid="{00000000-0005-0000-0000-0000FE1F0000}"/>
    <cellStyle name="Normal 6 2 8 2 4 3 3" xfId="23291" xr:uid="{00000000-0005-0000-0000-0000FB5A0000}"/>
    <cellStyle name="Normal 6 2 8 2 4 5" xfId="18278" xr:uid="{00000000-0005-0000-0000-000066470000}"/>
    <cellStyle name="Normal 6 2 8 2 5" xfId="4829" xr:uid="{00000000-0005-0000-0000-0000DD120000}"/>
    <cellStyle name="Normal 6 2 8 2 5 2" xfId="14881" xr:uid="{00000000-0005-0000-0000-0000213A0000}"/>
    <cellStyle name="Normal 6 2 8 2 5 2 3" xfId="29979" xr:uid="{00000000-0005-0000-0000-00001B750000}"/>
    <cellStyle name="Normal 6 2 8 2 5 3" xfId="9861" xr:uid="{00000000-0005-0000-0000-000085260000}"/>
    <cellStyle name="Normal 6 2 8 2 5 3 3" xfId="24962" xr:uid="{00000000-0005-0000-0000-000082610000}"/>
    <cellStyle name="Normal 6 2 8 2 5 5" xfId="19949" xr:uid="{00000000-0005-0000-0000-0000ED4D0000}"/>
    <cellStyle name="Normal 6 2 8 2 6" xfId="11539" xr:uid="{00000000-0005-0000-0000-0000132D0000}"/>
    <cellStyle name="Normal 6 2 8 2 6 3" xfId="26637" xr:uid="{00000000-0005-0000-0000-00000D680000}"/>
    <cellStyle name="Normal 6 2 8 2 7" xfId="6518" xr:uid="{00000000-0005-0000-0000-000076190000}"/>
    <cellStyle name="Normal 6 2 8 2 7 3" xfId="21620" xr:uid="{00000000-0005-0000-0000-000074540000}"/>
    <cellStyle name="Normal 6 2 8 2 9" xfId="16607" xr:uid="{00000000-0005-0000-0000-0000DF400000}"/>
    <cellStyle name="Normal 6 2 8 3" xfId="1654" xr:uid="{00000000-0005-0000-0000-000076060000}"/>
    <cellStyle name="Normal 6 2 8 3 2" xfId="2493" xr:uid="{00000000-0005-0000-0000-0000BD090000}"/>
    <cellStyle name="Normal 6 2 8 3 2 2" xfId="4183" xr:uid="{00000000-0005-0000-0000-000057100000}"/>
    <cellStyle name="Normal 6 2 8 3 2 2 2" xfId="14256" xr:uid="{00000000-0005-0000-0000-0000B0370000}"/>
    <cellStyle name="Normal 6 2 8 3 2 2 2 3" xfId="29354" xr:uid="{00000000-0005-0000-0000-0000AA720000}"/>
    <cellStyle name="Normal 6 2 8 3 2 2 3" xfId="9236" xr:uid="{00000000-0005-0000-0000-000014240000}"/>
    <cellStyle name="Normal 6 2 8 3 2 2 3 3" xfId="24337" xr:uid="{00000000-0005-0000-0000-0000115F0000}"/>
    <cellStyle name="Normal 6 2 8 3 2 2 5" xfId="19324" xr:uid="{00000000-0005-0000-0000-00007C4B0000}"/>
    <cellStyle name="Normal 6 2 8 3 2 3" xfId="5875" xr:uid="{00000000-0005-0000-0000-0000F3160000}"/>
    <cellStyle name="Normal 6 2 8 3 2 3 2" xfId="15927" xr:uid="{00000000-0005-0000-0000-0000373E0000}"/>
    <cellStyle name="Normal 6 2 8 3 2 3 3" xfId="10907" xr:uid="{00000000-0005-0000-0000-00009B2A0000}"/>
    <cellStyle name="Normal 6 2 8 3 2 3 3 3" xfId="26008" xr:uid="{00000000-0005-0000-0000-000098650000}"/>
    <cellStyle name="Normal 6 2 8 3 2 3 5" xfId="20995" xr:uid="{00000000-0005-0000-0000-000003520000}"/>
    <cellStyle name="Normal 6 2 8 3 2 4" xfId="12585" xr:uid="{00000000-0005-0000-0000-000029310000}"/>
    <cellStyle name="Normal 6 2 8 3 2 4 3" xfId="27683" xr:uid="{00000000-0005-0000-0000-0000236C0000}"/>
    <cellStyle name="Normal 6 2 8 3 2 5" xfId="7564" xr:uid="{00000000-0005-0000-0000-00008C1D0000}"/>
    <cellStyle name="Normal 6 2 8 3 2 5 3" xfId="22666" xr:uid="{00000000-0005-0000-0000-00008A580000}"/>
    <cellStyle name="Normal 6 2 8 3 2 7" xfId="17653" xr:uid="{00000000-0005-0000-0000-0000F5440000}"/>
    <cellStyle name="Normal 6 2 8 3 3" xfId="3346" xr:uid="{00000000-0005-0000-0000-0000120D0000}"/>
    <cellStyle name="Normal 6 2 8 3 3 2" xfId="13420" xr:uid="{00000000-0005-0000-0000-00006C340000}"/>
    <cellStyle name="Normal 6 2 8 3 3 2 3" xfId="28518" xr:uid="{00000000-0005-0000-0000-0000666F0000}"/>
    <cellStyle name="Normal 6 2 8 3 3 3" xfId="8400" xr:uid="{00000000-0005-0000-0000-0000D0200000}"/>
    <cellStyle name="Normal 6 2 8 3 3 3 3" xfId="23501" xr:uid="{00000000-0005-0000-0000-0000CD5B0000}"/>
    <cellStyle name="Normal 6 2 8 3 3 5" xfId="18488" xr:uid="{00000000-0005-0000-0000-000038480000}"/>
    <cellStyle name="Normal 6 2 8 3 4" xfId="5039" xr:uid="{00000000-0005-0000-0000-0000AF130000}"/>
    <cellStyle name="Normal 6 2 8 3 4 2" xfId="15091" xr:uid="{00000000-0005-0000-0000-0000F33A0000}"/>
    <cellStyle name="Normal 6 2 8 3 4 2 3" xfId="30189" xr:uid="{00000000-0005-0000-0000-0000ED750000}"/>
    <cellStyle name="Normal 6 2 8 3 4 3" xfId="10071" xr:uid="{00000000-0005-0000-0000-000057270000}"/>
    <cellStyle name="Normal 6 2 8 3 4 3 3" xfId="25172" xr:uid="{00000000-0005-0000-0000-000054620000}"/>
    <cellStyle name="Normal 6 2 8 3 4 5" xfId="20159" xr:uid="{00000000-0005-0000-0000-0000BF4E0000}"/>
    <cellStyle name="Normal 6 2 8 3 5" xfId="11749" xr:uid="{00000000-0005-0000-0000-0000E52D0000}"/>
    <cellStyle name="Normal 6 2 8 3 5 3" xfId="26847" xr:uid="{00000000-0005-0000-0000-0000DF680000}"/>
    <cellStyle name="Normal 6 2 8 3 6" xfId="6728" xr:uid="{00000000-0005-0000-0000-0000481A0000}"/>
    <cellStyle name="Normal 6 2 8 3 6 3" xfId="21830" xr:uid="{00000000-0005-0000-0000-000046550000}"/>
    <cellStyle name="Normal 6 2 8 3 8" xfId="16817" xr:uid="{00000000-0005-0000-0000-0000B1410000}"/>
    <cellStyle name="Normal 6 2 8 4" xfId="2075" xr:uid="{00000000-0005-0000-0000-00001B080000}"/>
    <cellStyle name="Normal 6 2 8 4 2" xfId="3765" xr:uid="{00000000-0005-0000-0000-0000B50E0000}"/>
    <cellStyle name="Normal 6 2 8 4 2 2" xfId="13838" xr:uid="{00000000-0005-0000-0000-00000E360000}"/>
    <cellStyle name="Normal 6 2 8 4 2 2 3" xfId="28936" xr:uid="{00000000-0005-0000-0000-000008710000}"/>
    <cellStyle name="Normal 6 2 8 4 2 3" xfId="8818" xr:uid="{00000000-0005-0000-0000-000072220000}"/>
    <cellStyle name="Normal 6 2 8 4 2 3 3" xfId="23919" xr:uid="{00000000-0005-0000-0000-00006F5D0000}"/>
    <cellStyle name="Normal 6 2 8 4 2 5" xfId="18906" xr:uid="{00000000-0005-0000-0000-0000DA490000}"/>
    <cellStyle name="Normal 6 2 8 4 3" xfId="5457" xr:uid="{00000000-0005-0000-0000-000051150000}"/>
    <cellStyle name="Normal 6 2 8 4 3 2" xfId="15509" xr:uid="{00000000-0005-0000-0000-0000953C0000}"/>
    <cellStyle name="Normal 6 2 8 4 3 2 3" xfId="30607" xr:uid="{00000000-0005-0000-0000-00008F770000}"/>
    <cellStyle name="Normal 6 2 8 4 3 3" xfId="10489" xr:uid="{00000000-0005-0000-0000-0000F9280000}"/>
    <cellStyle name="Normal 6 2 8 4 3 3 3" xfId="25590" xr:uid="{00000000-0005-0000-0000-0000F6630000}"/>
    <cellStyle name="Normal 6 2 8 4 3 5" xfId="20577" xr:uid="{00000000-0005-0000-0000-000061500000}"/>
    <cellStyle name="Normal 6 2 8 4 4" xfId="12167" xr:uid="{00000000-0005-0000-0000-0000872F0000}"/>
    <cellStyle name="Normal 6 2 8 4 4 3" xfId="27265" xr:uid="{00000000-0005-0000-0000-0000816A0000}"/>
    <cellStyle name="Normal 6 2 8 4 5" xfId="7146" xr:uid="{00000000-0005-0000-0000-0000EA1B0000}"/>
    <cellStyle name="Normal 6 2 8 4 5 3" xfId="22248" xr:uid="{00000000-0005-0000-0000-0000E8560000}"/>
    <cellStyle name="Normal 6 2 8 4 7" xfId="17235" xr:uid="{00000000-0005-0000-0000-000053430000}"/>
    <cellStyle name="Normal 6 2 8 5" xfId="2928" xr:uid="{00000000-0005-0000-0000-0000700B0000}"/>
    <cellStyle name="Normal 6 2 8 5 2" xfId="13002" xr:uid="{00000000-0005-0000-0000-0000CA320000}"/>
    <cellStyle name="Normal 6 2 8 5 2 3" xfId="28100" xr:uid="{00000000-0005-0000-0000-0000C46D0000}"/>
    <cellStyle name="Normal 6 2 8 5 3" xfId="7982" xr:uid="{00000000-0005-0000-0000-00002E1F0000}"/>
    <cellStyle name="Normal 6 2 8 5 3 3" xfId="23083" xr:uid="{00000000-0005-0000-0000-00002B5A0000}"/>
    <cellStyle name="Normal 6 2 8 5 5" xfId="18070" xr:uid="{00000000-0005-0000-0000-000096460000}"/>
    <cellStyle name="Normal 6 2 8 6" xfId="4621" xr:uid="{00000000-0005-0000-0000-00000D120000}"/>
    <cellStyle name="Normal 6 2 8 6 2" xfId="14673" xr:uid="{00000000-0005-0000-0000-000051390000}"/>
    <cellStyle name="Normal 6 2 8 6 2 3" xfId="29771" xr:uid="{00000000-0005-0000-0000-00004B740000}"/>
    <cellStyle name="Normal 6 2 8 6 3" xfId="9653" xr:uid="{00000000-0005-0000-0000-0000B5250000}"/>
    <cellStyle name="Normal 6 2 8 6 3 3" xfId="24754" xr:uid="{00000000-0005-0000-0000-0000B2600000}"/>
    <cellStyle name="Normal 6 2 8 6 5" xfId="19741" xr:uid="{00000000-0005-0000-0000-00001D4D0000}"/>
    <cellStyle name="Normal 6 2 8 7" xfId="11331" xr:uid="{00000000-0005-0000-0000-0000432C0000}"/>
    <cellStyle name="Normal 6 2 8 7 3" xfId="26429" xr:uid="{00000000-0005-0000-0000-00003D670000}"/>
    <cellStyle name="Normal 6 2 8 8" xfId="6310" xr:uid="{00000000-0005-0000-0000-0000A6180000}"/>
    <cellStyle name="Normal 6 2 8 8 3" xfId="21412" xr:uid="{00000000-0005-0000-0000-0000A4530000}"/>
    <cellStyle name="Normal 6 2 9" xfId="1335" xr:uid="{00000000-0005-0000-0000-000037050000}"/>
    <cellStyle name="Normal 6 2 9 2" xfId="1758" xr:uid="{00000000-0005-0000-0000-0000DE060000}"/>
    <cellStyle name="Normal 6 2 9 2 2" xfId="2597" xr:uid="{00000000-0005-0000-0000-0000250A0000}"/>
    <cellStyle name="Normal 6 2 9 2 2 2" xfId="4287" xr:uid="{00000000-0005-0000-0000-0000BF100000}"/>
    <cellStyle name="Normal 6 2 9 2 2 2 2" xfId="14360" xr:uid="{00000000-0005-0000-0000-000018380000}"/>
    <cellStyle name="Normal 6 2 9 2 2 2 2 3" xfId="29458" xr:uid="{00000000-0005-0000-0000-000012730000}"/>
    <cellStyle name="Normal 6 2 9 2 2 2 3" xfId="9340" xr:uid="{00000000-0005-0000-0000-00007C240000}"/>
    <cellStyle name="Normal 6 2 9 2 2 2 3 3" xfId="24441" xr:uid="{00000000-0005-0000-0000-0000795F0000}"/>
    <cellStyle name="Normal 6 2 9 2 2 2 5" xfId="19428" xr:uid="{00000000-0005-0000-0000-0000E44B0000}"/>
    <cellStyle name="Normal 6 2 9 2 2 3" xfId="5979" xr:uid="{00000000-0005-0000-0000-00005B170000}"/>
    <cellStyle name="Normal 6 2 9 2 2 3 2" xfId="16031" xr:uid="{00000000-0005-0000-0000-00009F3E0000}"/>
    <cellStyle name="Normal 6 2 9 2 2 3 3" xfId="11011" xr:uid="{00000000-0005-0000-0000-0000032B0000}"/>
    <cellStyle name="Normal 6 2 9 2 2 3 3 3" xfId="26112" xr:uid="{00000000-0005-0000-0000-000000660000}"/>
    <cellStyle name="Normal 6 2 9 2 2 3 5" xfId="21099" xr:uid="{00000000-0005-0000-0000-00006B520000}"/>
    <cellStyle name="Normal 6 2 9 2 2 4" xfId="12689" xr:uid="{00000000-0005-0000-0000-000091310000}"/>
    <cellStyle name="Normal 6 2 9 2 2 4 3" xfId="27787" xr:uid="{00000000-0005-0000-0000-00008B6C0000}"/>
    <cellStyle name="Normal 6 2 9 2 2 5" xfId="7668" xr:uid="{00000000-0005-0000-0000-0000F41D0000}"/>
    <cellStyle name="Normal 6 2 9 2 2 5 3" xfId="22770" xr:uid="{00000000-0005-0000-0000-0000F2580000}"/>
    <cellStyle name="Normal 6 2 9 2 2 7" xfId="17757" xr:uid="{00000000-0005-0000-0000-00005D450000}"/>
    <cellStyle name="Normal 6 2 9 2 3" xfId="3450" xr:uid="{00000000-0005-0000-0000-00007A0D0000}"/>
    <cellStyle name="Normal 6 2 9 2 3 2" xfId="13524" xr:uid="{00000000-0005-0000-0000-0000D4340000}"/>
    <cellStyle name="Normal 6 2 9 2 3 2 3" xfId="28622" xr:uid="{00000000-0005-0000-0000-0000CE6F0000}"/>
    <cellStyle name="Normal 6 2 9 2 3 3" xfId="8504" xr:uid="{00000000-0005-0000-0000-000038210000}"/>
    <cellStyle name="Normal 6 2 9 2 3 3 3" xfId="23605" xr:uid="{00000000-0005-0000-0000-0000355C0000}"/>
    <cellStyle name="Normal 6 2 9 2 3 5" xfId="18592" xr:uid="{00000000-0005-0000-0000-0000A0480000}"/>
    <cellStyle name="Normal 6 2 9 2 4" xfId="5143" xr:uid="{00000000-0005-0000-0000-000017140000}"/>
    <cellStyle name="Normal 6 2 9 2 4 2" xfId="15195" xr:uid="{00000000-0005-0000-0000-00005B3B0000}"/>
    <cellStyle name="Normal 6 2 9 2 4 2 3" xfId="30293" xr:uid="{00000000-0005-0000-0000-000055760000}"/>
    <cellStyle name="Normal 6 2 9 2 4 3" xfId="10175" xr:uid="{00000000-0005-0000-0000-0000BF270000}"/>
    <cellStyle name="Normal 6 2 9 2 4 3 3" xfId="25276" xr:uid="{00000000-0005-0000-0000-0000BC620000}"/>
    <cellStyle name="Normal 6 2 9 2 4 5" xfId="20263" xr:uid="{00000000-0005-0000-0000-0000274F0000}"/>
    <cellStyle name="Normal 6 2 9 2 5" xfId="11853" xr:uid="{00000000-0005-0000-0000-00004D2E0000}"/>
    <cellStyle name="Normal 6 2 9 2 5 3" xfId="26951" xr:uid="{00000000-0005-0000-0000-000047690000}"/>
    <cellStyle name="Normal 6 2 9 2 6" xfId="6832" xr:uid="{00000000-0005-0000-0000-0000B01A0000}"/>
    <cellStyle name="Normal 6 2 9 2 6 3" xfId="21934" xr:uid="{00000000-0005-0000-0000-0000AE550000}"/>
    <cellStyle name="Normal 6 2 9 2 8" xfId="16921" xr:uid="{00000000-0005-0000-0000-000019420000}"/>
    <cellStyle name="Normal 6 2 9 3" xfId="2179" xr:uid="{00000000-0005-0000-0000-000083080000}"/>
    <cellStyle name="Normal 6 2 9 3 2" xfId="3869" xr:uid="{00000000-0005-0000-0000-00001D0F0000}"/>
    <cellStyle name="Normal 6 2 9 3 2 2" xfId="13942" xr:uid="{00000000-0005-0000-0000-000076360000}"/>
    <cellStyle name="Normal 6 2 9 3 2 2 3" xfId="29040" xr:uid="{00000000-0005-0000-0000-000070710000}"/>
    <cellStyle name="Normal 6 2 9 3 2 3" xfId="8922" xr:uid="{00000000-0005-0000-0000-0000DA220000}"/>
    <cellStyle name="Normal 6 2 9 3 2 3 3" xfId="24023" xr:uid="{00000000-0005-0000-0000-0000D75D0000}"/>
    <cellStyle name="Normal 6 2 9 3 2 5" xfId="19010" xr:uid="{00000000-0005-0000-0000-0000424A0000}"/>
    <cellStyle name="Normal 6 2 9 3 3" xfId="5561" xr:uid="{00000000-0005-0000-0000-0000B9150000}"/>
    <cellStyle name="Normal 6 2 9 3 3 2" xfId="15613" xr:uid="{00000000-0005-0000-0000-0000FD3C0000}"/>
    <cellStyle name="Normal 6 2 9 3 3 3" xfId="10593" xr:uid="{00000000-0005-0000-0000-000061290000}"/>
    <cellStyle name="Normal 6 2 9 3 3 3 3" xfId="25694" xr:uid="{00000000-0005-0000-0000-00005E640000}"/>
    <cellStyle name="Normal 6 2 9 3 3 5" xfId="20681" xr:uid="{00000000-0005-0000-0000-0000C9500000}"/>
    <cellStyle name="Normal 6 2 9 3 4" xfId="12271" xr:uid="{00000000-0005-0000-0000-0000EF2F0000}"/>
    <cellStyle name="Normal 6 2 9 3 4 3" xfId="27369" xr:uid="{00000000-0005-0000-0000-0000E96A0000}"/>
    <cellStyle name="Normal 6 2 9 3 5" xfId="7250" xr:uid="{00000000-0005-0000-0000-0000521C0000}"/>
    <cellStyle name="Normal 6 2 9 3 5 3" xfId="22352" xr:uid="{00000000-0005-0000-0000-000050570000}"/>
    <cellStyle name="Normal 6 2 9 3 7" xfId="17339" xr:uid="{00000000-0005-0000-0000-0000BB430000}"/>
    <cellStyle name="Normal 6 2 9 4" xfId="3032" xr:uid="{00000000-0005-0000-0000-0000D80B0000}"/>
    <cellStyle name="Normal 6 2 9 4 2" xfId="13106" xr:uid="{00000000-0005-0000-0000-000032330000}"/>
    <cellStyle name="Normal 6 2 9 4 2 3" xfId="28204" xr:uid="{00000000-0005-0000-0000-00002C6E0000}"/>
    <cellStyle name="Normal 6 2 9 4 3" xfId="8086" xr:uid="{00000000-0005-0000-0000-0000961F0000}"/>
    <cellStyle name="Normal 6 2 9 4 3 3" xfId="23187" xr:uid="{00000000-0005-0000-0000-0000935A0000}"/>
    <cellStyle name="Normal 6 2 9 4 5" xfId="18174" xr:uid="{00000000-0005-0000-0000-0000FE460000}"/>
    <cellStyle name="Normal 6 2 9 5" xfId="4725" xr:uid="{00000000-0005-0000-0000-000075120000}"/>
    <cellStyle name="Normal 6 2 9 5 2" xfId="14777" xr:uid="{00000000-0005-0000-0000-0000B9390000}"/>
    <cellStyle name="Normal 6 2 9 5 2 3" xfId="29875" xr:uid="{00000000-0005-0000-0000-0000B3740000}"/>
    <cellStyle name="Normal 6 2 9 5 3" xfId="9757" xr:uid="{00000000-0005-0000-0000-00001D260000}"/>
    <cellStyle name="Normal 6 2 9 5 3 3" xfId="24858" xr:uid="{00000000-0005-0000-0000-00001A610000}"/>
    <cellStyle name="Normal 6 2 9 5 5" xfId="19845" xr:uid="{00000000-0005-0000-0000-0000854D0000}"/>
    <cellStyle name="Normal 6 2 9 6" xfId="11435" xr:uid="{00000000-0005-0000-0000-0000AB2C0000}"/>
    <cellStyle name="Normal 6 2 9 6 3" xfId="26533" xr:uid="{00000000-0005-0000-0000-0000A5670000}"/>
    <cellStyle name="Normal 6 2 9 7" xfId="6414" xr:uid="{00000000-0005-0000-0000-00000E190000}"/>
    <cellStyle name="Normal 6 2 9 7 3" xfId="21516" xr:uid="{00000000-0005-0000-0000-00000C540000}"/>
    <cellStyle name="Normal 6 2 9 9" xfId="16503" xr:uid="{00000000-0005-0000-0000-000077400000}"/>
    <cellStyle name="Normal 6 3" xfId="886" xr:uid="{00000000-0005-0000-0000-000076030000}"/>
    <cellStyle name="Normal 6 3 10" xfId="6236" xr:uid="{00000000-0005-0000-0000-00005C180000}"/>
    <cellStyle name="Normal 6 3 10 3" xfId="21340" xr:uid="{00000000-0005-0000-0000-00005C530000}"/>
    <cellStyle name="Normal 6 3 12" xfId="16325" xr:uid="{00000000-0005-0000-0000-0000C53F0000}"/>
    <cellStyle name="Normal 6 3 2" xfId="1200" xr:uid="{00000000-0005-0000-0000-0000B0040000}"/>
    <cellStyle name="Normal 6 3 2 11" xfId="16379" xr:uid="{00000000-0005-0000-0000-0000FB3F0000}"/>
    <cellStyle name="Normal 6 3 2 2" xfId="1308" xr:uid="{00000000-0005-0000-0000-00001C050000}"/>
    <cellStyle name="Normal 6 3 2 2 10" xfId="16483" xr:uid="{00000000-0005-0000-0000-000063400000}"/>
    <cellStyle name="Normal 6 3 2 2 2" xfId="1525" xr:uid="{00000000-0005-0000-0000-0000F5050000}"/>
    <cellStyle name="Normal 6 3 2 2 2 2" xfId="1946" xr:uid="{00000000-0005-0000-0000-00009A070000}"/>
    <cellStyle name="Normal 6 3 2 2 2 2 2" xfId="2785" xr:uid="{00000000-0005-0000-0000-0000E10A0000}"/>
    <cellStyle name="Normal 6 3 2 2 2 2 2 2" xfId="4475" xr:uid="{00000000-0005-0000-0000-00007B110000}"/>
    <cellStyle name="Normal 6 3 2 2 2 2 2 2 2" xfId="14548" xr:uid="{00000000-0005-0000-0000-0000D4380000}"/>
    <cellStyle name="Normal 6 3 2 2 2 2 2 2 2 3" xfId="29646" xr:uid="{00000000-0005-0000-0000-0000CE730000}"/>
    <cellStyle name="Normal 6 3 2 2 2 2 2 2 3" xfId="9528" xr:uid="{00000000-0005-0000-0000-000038250000}"/>
    <cellStyle name="Normal 6 3 2 2 2 2 2 2 3 3" xfId="24629" xr:uid="{00000000-0005-0000-0000-000035600000}"/>
    <cellStyle name="Normal 6 3 2 2 2 2 2 2 5" xfId="19616" xr:uid="{00000000-0005-0000-0000-0000A04C0000}"/>
    <cellStyle name="Normal 6 3 2 2 2 2 2 3" xfId="6167" xr:uid="{00000000-0005-0000-0000-000017180000}"/>
    <cellStyle name="Normal 6 3 2 2 2 2 2 3 2" xfId="16219" xr:uid="{00000000-0005-0000-0000-00005B3F0000}"/>
    <cellStyle name="Normal 6 3 2 2 2 2 2 3 3" xfId="11199" xr:uid="{00000000-0005-0000-0000-0000BF2B0000}"/>
    <cellStyle name="Normal 6 3 2 2 2 2 2 3 3 3" xfId="26300" xr:uid="{00000000-0005-0000-0000-0000BC660000}"/>
    <cellStyle name="Normal 6 3 2 2 2 2 2 3 5" xfId="21287" xr:uid="{00000000-0005-0000-0000-000027530000}"/>
    <cellStyle name="Normal 6 3 2 2 2 2 2 4" xfId="12877" xr:uid="{00000000-0005-0000-0000-00004D320000}"/>
    <cellStyle name="Normal 6 3 2 2 2 2 2 4 3" xfId="27975" xr:uid="{00000000-0005-0000-0000-0000476D0000}"/>
    <cellStyle name="Normal 6 3 2 2 2 2 2 5" xfId="7856" xr:uid="{00000000-0005-0000-0000-0000B01E0000}"/>
    <cellStyle name="Normal 6 3 2 2 2 2 2 5 3" xfId="22958" xr:uid="{00000000-0005-0000-0000-0000AE590000}"/>
    <cellStyle name="Normal 6 3 2 2 2 2 2 7" xfId="17945" xr:uid="{00000000-0005-0000-0000-000019460000}"/>
    <cellStyle name="Normal 6 3 2 2 2 2 3" xfId="3638" xr:uid="{00000000-0005-0000-0000-0000360E0000}"/>
    <cellStyle name="Normal 6 3 2 2 2 2 3 2" xfId="13712" xr:uid="{00000000-0005-0000-0000-000090350000}"/>
    <cellStyle name="Normal 6 3 2 2 2 2 3 2 3" xfId="28810" xr:uid="{00000000-0005-0000-0000-00008A700000}"/>
    <cellStyle name="Normal 6 3 2 2 2 2 3 3" xfId="8692" xr:uid="{00000000-0005-0000-0000-0000F4210000}"/>
    <cellStyle name="Normal 6 3 2 2 2 2 3 3 3" xfId="23793" xr:uid="{00000000-0005-0000-0000-0000F15C0000}"/>
    <cellStyle name="Normal 6 3 2 2 2 2 3 5" xfId="18780" xr:uid="{00000000-0005-0000-0000-00005C490000}"/>
    <cellStyle name="Normal 6 3 2 2 2 2 4" xfId="5331" xr:uid="{00000000-0005-0000-0000-0000D3140000}"/>
    <cellStyle name="Normal 6 3 2 2 2 2 4 2" xfId="15383" xr:uid="{00000000-0005-0000-0000-0000173C0000}"/>
    <cellStyle name="Normal 6 3 2 2 2 2 4 2 3" xfId="30481" xr:uid="{00000000-0005-0000-0000-000011770000}"/>
    <cellStyle name="Normal 6 3 2 2 2 2 4 3" xfId="10363" xr:uid="{00000000-0005-0000-0000-00007B280000}"/>
    <cellStyle name="Normal 6 3 2 2 2 2 4 3 3" xfId="25464" xr:uid="{00000000-0005-0000-0000-000078630000}"/>
    <cellStyle name="Normal 6 3 2 2 2 2 4 5" xfId="20451" xr:uid="{00000000-0005-0000-0000-0000E34F0000}"/>
    <cellStyle name="Normal 6 3 2 2 2 2 5" xfId="12041" xr:uid="{00000000-0005-0000-0000-0000092F0000}"/>
    <cellStyle name="Normal 6 3 2 2 2 2 5 3" xfId="27139" xr:uid="{00000000-0005-0000-0000-0000036A0000}"/>
    <cellStyle name="Normal 6 3 2 2 2 2 6" xfId="7020" xr:uid="{00000000-0005-0000-0000-00006C1B0000}"/>
    <cellStyle name="Normal 6 3 2 2 2 2 6 3" xfId="22122" xr:uid="{00000000-0005-0000-0000-00006A560000}"/>
    <cellStyle name="Normal 6 3 2 2 2 2 8" xfId="17109" xr:uid="{00000000-0005-0000-0000-0000D5420000}"/>
    <cellStyle name="Normal 6 3 2 2 2 3" xfId="2367" xr:uid="{00000000-0005-0000-0000-00003F090000}"/>
    <cellStyle name="Normal 6 3 2 2 2 3 2" xfId="4057" xr:uid="{00000000-0005-0000-0000-0000D90F0000}"/>
    <cellStyle name="Normal 6 3 2 2 2 3 2 2" xfId="14130" xr:uid="{00000000-0005-0000-0000-000032370000}"/>
    <cellStyle name="Normal 6 3 2 2 2 3 2 2 3" xfId="29228" xr:uid="{00000000-0005-0000-0000-00002C720000}"/>
    <cellStyle name="Normal 6 3 2 2 2 3 2 3" xfId="9110" xr:uid="{00000000-0005-0000-0000-000096230000}"/>
    <cellStyle name="Normal 6 3 2 2 2 3 2 3 3" xfId="24211" xr:uid="{00000000-0005-0000-0000-0000935E0000}"/>
    <cellStyle name="Normal 6 3 2 2 2 3 2 5" xfId="19198" xr:uid="{00000000-0005-0000-0000-0000FE4A0000}"/>
    <cellStyle name="Normal 6 3 2 2 2 3 3" xfId="5749" xr:uid="{00000000-0005-0000-0000-000075160000}"/>
    <cellStyle name="Normal 6 3 2 2 2 3 3 2" xfId="15801" xr:uid="{00000000-0005-0000-0000-0000B93D0000}"/>
    <cellStyle name="Normal 6 3 2 2 2 3 3 3" xfId="10781" xr:uid="{00000000-0005-0000-0000-00001D2A0000}"/>
    <cellStyle name="Normal 6 3 2 2 2 3 3 3 3" xfId="25882" xr:uid="{00000000-0005-0000-0000-00001A650000}"/>
    <cellStyle name="Normal 6 3 2 2 2 3 3 5" xfId="20869" xr:uid="{00000000-0005-0000-0000-000085510000}"/>
    <cellStyle name="Normal 6 3 2 2 2 3 4" xfId="12459" xr:uid="{00000000-0005-0000-0000-0000AB300000}"/>
    <cellStyle name="Normal 6 3 2 2 2 3 4 3" xfId="27557" xr:uid="{00000000-0005-0000-0000-0000A56B0000}"/>
    <cellStyle name="Normal 6 3 2 2 2 3 5" xfId="7438" xr:uid="{00000000-0005-0000-0000-00000E1D0000}"/>
    <cellStyle name="Normal 6 3 2 2 2 3 5 3" xfId="22540" xr:uid="{00000000-0005-0000-0000-00000C580000}"/>
    <cellStyle name="Normal 6 3 2 2 2 3 7" xfId="17527" xr:uid="{00000000-0005-0000-0000-000077440000}"/>
    <cellStyle name="Normal 6 3 2 2 2 4" xfId="3220" xr:uid="{00000000-0005-0000-0000-0000940C0000}"/>
    <cellStyle name="Normal 6 3 2 2 2 4 2" xfId="13294" xr:uid="{00000000-0005-0000-0000-0000EE330000}"/>
    <cellStyle name="Normal 6 3 2 2 2 4 2 3" xfId="28392" xr:uid="{00000000-0005-0000-0000-0000E86E0000}"/>
    <cellStyle name="Normal 6 3 2 2 2 4 3" xfId="8274" xr:uid="{00000000-0005-0000-0000-000052200000}"/>
    <cellStyle name="Normal 6 3 2 2 2 4 3 3" xfId="23375" xr:uid="{00000000-0005-0000-0000-00004F5B0000}"/>
    <cellStyle name="Normal 6 3 2 2 2 4 5" xfId="18362" xr:uid="{00000000-0005-0000-0000-0000BA470000}"/>
    <cellStyle name="Normal 6 3 2 2 2 5" xfId="4913" xr:uid="{00000000-0005-0000-0000-000031130000}"/>
    <cellStyle name="Normal 6 3 2 2 2 5 2" xfId="14965" xr:uid="{00000000-0005-0000-0000-0000753A0000}"/>
    <cellStyle name="Normal 6 3 2 2 2 5 2 3" xfId="30063" xr:uid="{00000000-0005-0000-0000-00006F750000}"/>
    <cellStyle name="Normal 6 3 2 2 2 5 3" xfId="9945" xr:uid="{00000000-0005-0000-0000-0000D9260000}"/>
    <cellStyle name="Normal 6 3 2 2 2 5 3 3" xfId="25046" xr:uid="{00000000-0005-0000-0000-0000D6610000}"/>
    <cellStyle name="Normal 6 3 2 2 2 5 5" xfId="20033" xr:uid="{00000000-0005-0000-0000-0000414E0000}"/>
    <cellStyle name="Normal 6 3 2 2 2 6" xfId="11623" xr:uid="{00000000-0005-0000-0000-0000672D0000}"/>
    <cellStyle name="Normal 6 3 2 2 2 6 3" xfId="26721" xr:uid="{00000000-0005-0000-0000-000061680000}"/>
    <cellStyle name="Normal 6 3 2 2 2 7" xfId="6602" xr:uid="{00000000-0005-0000-0000-0000CA190000}"/>
    <cellStyle name="Normal 6 3 2 2 2 7 3" xfId="21704" xr:uid="{00000000-0005-0000-0000-0000C8540000}"/>
    <cellStyle name="Normal 6 3 2 2 2 9" xfId="16691" xr:uid="{00000000-0005-0000-0000-000033410000}"/>
    <cellStyle name="Normal 6 3 2 2 3" xfId="1738" xr:uid="{00000000-0005-0000-0000-0000CA060000}"/>
    <cellStyle name="Normal 6 3 2 2 3 2" xfId="2577" xr:uid="{00000000-0005-0000-0000-0000110A0000}"/>
    <cellStyle name="Normal 6 3 2 2 3 2 2" xfId="4267" xr:uid="{00000000-0005-0000-0000-0000AB100000}"/>
    <cellStyle name="Normal 6 3 2 2 3 2 2 2" xfId="14340" xr:uid="{00000000-0005-0000-0000-000004380000}"/>
    <cellStyle name="Normal 6 3 2 2 3 2 2 2 3" xfId="29438" xr:uid="{00000000-0005-0000-0000-0000FE720000}"/>
    <cellStyle name="Normal 6 3 2 2 3 2 2 3" xfId="9320" xr:uid="{00000000-0005-0000-0000-000068240000}"/>
    <cellStyle name="Normal 6 3 2 2 3 2 2 3 3" xfId="24421" xr:uid="{00000000-0005-0000-0000-0000655F0000}"/>
    <cellStyle name="Normal 6 3 2 2 3 2 2 5" xfId="19408" xr:uid="{00000000-0005-0000-0000-0000D04B0000}"/>
    <cellStyle name="Normal 6 3 2 2 3 2 3" xfId="5959" xr:uid="{00000000-0005-0000-0000-000047170000}"/>
    <cellStyle name="Normal 6 3 2 2 3 2 3 2" xfId="16011" xr:uid="{00000000-0005-0000-0000-00008B3E0000}"/>
    <cellStyle name="Normal 6 3 2 2 3 2 3 3" xfId="10991" xr:uid="{00000000-0005-0000-0000-0000EF2A0000}"/>
    <cellStyle name="Normal 6 3 2 2 3 2 3 3 3" xfId="26092" xr:uid="{00000000-0005-0000-0000-0000EC650000}"/>
    <cellStyle name="Normal 6 3 2 2 3 2 3 5" xfId="21079" xr:uid="{00000000-0005-0000-0000-000057520000}"/>
    <cellStyle name="Normal 6 3 2 2 3 2 4" xfId="12669" xr:uid="{00000000-0005-0000-0000-00007D310000}"/>
    <cellStyle name="Normal 6 3 2 2 3 2 4 3" xfId="27767" xr:uid="{00000000-0005-0000-0000-0000776C0000}"/>
    <cellStyle name="Normal 6 3 2 2 3 2 5" xfId="7648" xr:uid="{00000000-0005-0000-0000-0000E01D0000}"/>
    <cellStyle name="Normal 6 3 2 2 3 2 5 3" xfId="22750" xr:uid="{00000000-0005-0000-0000-0000DE580000}"/>
    <cellStyle name="Normal 6 3 2 2 3 2 7" xfId="17737" xr:uid="{00000000-0005-0000-0000-000049450000}"/>
    <cellStyle name="Normal 6 3 2 2 3 3" xfId="3430" xr:uid="{00000000-0005-0000-0000-0000660D0000}"/>
    <cellStyle name="Normal 6 3 2 2 3 3 2" xfId="13504" xr:uid="{00000000-0005-0000-0000-0000C0340000}"/>
    <cellStyle name="Normal 6 3 2 2 3 3 2 3" xfId="28602" xr:uid="{00000000-0005-0000-0000-0000BA6F0000}"/>
    <cellStyle name="Normal 6 3 2 2 3 3 3" xfId="8484" xr:uid="{00000000-0005-0000-0000-000024210000}"/>
    <cellStyle name="Normal 6 3 2 2 3 3 3 3" xfId="23585" xr:uid="{00000000-0005-0000-0000-0000215C0000}"/>
    <cellStyle name="Normal 6 3 2 2 3 3 5" xfId="18572" xr:uid="{00000000-0005-0000-0000-00008C480000}"/>
    <cellStyle name="Normal 6 3 2 2 3 4" xfId="5123" xr:uid="{00000000-0005-0000-0000-000003140000}"/>
    <cellStyle name="Normal 6 3 2 2 3 4 2" xfId="15175" xr:uid="{00000000-0005-0000-0000-0000473B0000}"/>
    <cellStyle name="Normal 6 3 2 2 3 4 2 3" xfId="30273" xr:uid="{00000000-0005-0000-0000-000041760000}"/>
    <cellStyle name="Normal 6 3 2 2 3 4 3" xfId="10155" xr:uid="{00000000-0005-0000-0000-0000AB270000}"/>
    <cellStyle name="Normal 6 3 2 2 3 4 3 3" xfId="25256" xr:uid="{00000000-0005-0000-0000-0000A8620000}"/>
    <cellStyle name="Normal 6 3 2 2 3 4 5" xfId="20243" xr:uid="{00000000-0005-0000-0000-0000134F0000}"/>
    <cellStyle name="Normal 6 3 2 2 3 5" xfId="11833" xr:uid="{00000000-0005-0000-0000-0000392E0000}"/>
    <cellStyle name="Normal 6 3 2 2 3 5 3" xfId="26931" xr:uid="{00000000-0005-0000-0000-000033690000}"/>
    <cellStyle name="Normal 6 3 2 2 3 6" xfId="6812" xr:uid="{00000000-0005-0000-0000-00009C1A0000}"/>
    <cellStyle name="Normal 6 3 2 2 3 6 3" xfId="21914" xr:uid="{00000000-0005-0000-0000-00009A550000}"/>
    <cellStyle name="Normal 6 3 2 2 3 8" xfId="16901" xr:uid="{00000000-0005-0000-0000-000005420000}"/>
    <cellStyle name="Normal 6 3 2 2 4" xfId="2159" xr:uid="{00000000-0005-0000-0000-00006F080000}"/>
    <cellStyle name="Normal 6 3 2 2 4 2" xfId="3849" xr:uid="{00000000-0005-0000-0000-0000090F0000}"/>
    <cellStyle name="Normal 6 3 2 2 4 2 2" xfId="13922" xr:uid="{00000000-0005-0000-0000-000062360000}"/>
    <cellStyle name="Normal 6 3 2 2 4 2 2 3" xfId="29020" xr:uid="{00000000-0005-0000-0000-00005C710000}"/>
    <cellStyle name="Normal 6 3 2 2 4 2 3" xfId="8902" xr:uid="{00000000-0005-0000-0000-0000C6220000}"/>
    <cellStyle name="Normal 6 3 2 2 4 2 3 3" xfId="24003" xr:uid="{00000000-0005-0000-0000-0000C35D0000}"/>
    <cellStyle name="Normal 6 3 2 2 4 2 5" xfId="18990" xr:uid="{00000000-0005-0000-0000-00002E4A0000}"/>
    <cellStyle name="Normal 6 3 2 2 4 3" xfId="5541" xr:uid="{00000000-0005-0000-0000-0000A5150000}"/>
    <cellStyle name="Normal 6 3 2 2 4 3 2" xfId="15593" xr:uid="{00000000-0005-0000-0000-0000E93C0000}"/>
    <cellStyle name="Normal 6 3 2 2 4 3 2 3" xfId="30691" xr:uid="{00000000-0005-0000-0000-0000E3770000}"/>
    <cellStyle name="Normal 6 3 2 2 4 3 3" xfId="10573" xr:uid="{00000000-0005-0000-0000-00004D290000}"/>
    <cellStyle name="Normal 6 3 2 2 4 3 3 3" xfId="25674" xr:uid="{00000000-0005-0000-0000-00004A640000}"/>
    <cellStyle name="Normal 6 3 2 2 4 3 5" xfId="20661" xr:uid="{00000000-0005-0000-0000-0000B5500000}"/>
    <cellStyle name="Normal 6 3 2 2 4 4" xfId="12251" xr:uid="{00000000-0005-0000-0000-0000DB2F0000}"/>
    <cellStyle name="Normal 6 3 2 2 4 4 3" xfId="27349" xr:uid="{00000000-0005-0000-0000-0000D56A0000}"/>
    <cellStyle name="Normal 6 3 2 2 4 5" xfId="7230" xr:uid="{00000000-0005-0000-0000-00003E1C0000}"/>
    <cellStyle name="Normal 6 3 2 2 4 5 3" xfId="22332" xr:uid="{00000000-0005-0000-0000-00003C570000}"/>
    <cellStyle name="Normal 6 3 2 2 4 7" xfId="17319" xr:uid="{00000000-0005-0000-0000-0000A7430000}"/>
    <cellStyle name="Normal 6 3 2 2 5" xfId="3012" xr:uid="{00000000-0005-0000-0000-0000C40B0000}"/>
    <cellStyle name="Normal 6 3 2 2 5 2" xfId="13086" xr:uid="{00000000-0005-0000-0000-00001E330000}"/>
    <cellStyle name="Normal 6 3 2 2 5 2 3" xfId="28184" xr:uid="{00000000-0005-0000-0000-0000186E0000}"/>
    <cellStyle name="Normal 6 3 2 2 5 3" xfId="8066" xr:uid="{00000000-0005-0000-0000-0000821F0000}"/>
    <cellStyle name="Normal 6 3 2 2 5 3 3" xfId="23167" xr:uid="{00000000-0005-0000-0000-00007F5A0000}"/>
    <cellStyle name="Normal 6 3 2 2 5 5" xfId="18154" xr:uid="{00000000-0005-0000-0000-0000EA460000}"/>
    <cellStyle name="Normal 6 3 2 2 6" xfId="4705" xr:uid="{00000000-0005-0000-0000-000061120000}"/>
    <cellStyle name="Normal 6 3 2 2 6 2" xfId="14757" xr:uid="{00000000-0005-0000-0000-0000A5390000}"/>
    <cellStyle name="Normal 6 3 2 2 6 2 3" xfId="29855" xr:uid="{00000000-0005-0000-0000-00009F740000}"/>
    <cellStyle name="Normal 6 3 2 2 6 3" xfId="9737" xr:uid="{00000000-0005-0000-0000-000009260000}"/>
    <cellStyle name="Normal 6 3 2 2 6 3 3" xfId="24838" xr:uid="{00000000-0005-0000-0000-000006610000}"/>
    <cellStyle name="Normal 6 3 2 2 6 5" xfId="19825" xr:uid="{00000000-0005-0000-0000-0000714D0000}"/>
    <cellStyle name="Normal 6 3 2 2 7" xfId="11415" xr:uid="{00000000-0005-0000-0000-0000972C0000}"/>
    <cellStyle name="Normal 6 3 2 2 7 3" xfId="26513" xr:uid="{00000000-0005-0000-0000-000091670000}"/>
    <cellStyle name="Normal 6 3 2 2 8" xfId="6394" xr:uid="{00000000-0005-0000-0000-0000FA180000}"/>
    <cellStyle name="Normal 6 3 2 2 8 3" xfId="21496" xr:uid="{00000000-0005-0000-0000-0000F8530000}"/>
    <cellStyle name="Normal 6 3 2 3" xfId="1421" xr:uid="{00000000-0005-0000-0000-00008D050000}"/>
    <cellStyle name="Normal 6 3 2 3 2" xfId="1842" xr:uid="{00000000-0005-0000-0000-000032070000}"/>
    <cellStyle name="Normal 6 3 2 3 2 2" xfId="2681" xr:uid="{00000000-0005-0000-0000-0000790A0000}"/>
    <cellStyle name="Normal 6 3 2 3 2 2 2" xfId="4371" xr:uid="{00000000-0005-0000-0000-000013110000}"/>
    <cellStyle name="Normal 6 3 2 3 2 2 2 2" xfId="14444" xr:uid="{00000000-0005-0000-0000-00006C380000}"/>
    <cellStyle name="Normal 6 3 2 3 2 2 2 2 3" xfId="29542" xr:uid="{00000000-0005-0000-0000-000066730000}"/>
    <cellStyle name="Normal 6 3 2 3 2 2 2 3" xfId="9424" xr:uid="{00000000-0005-0000-0000-0000D0240000}"/>
    <cellStyle name="Normal 6 3 2 3 2 2 2 3 3" xfId="24525" xr:uid="{00000000-0005-0000-0000-0000CD5F0000}"/>
    <cellStyle name="Normal 6 3 2 3 2 2 2 5" xfId="19512" xr:uid="{00000000-0005-0000-0000-0000384C0000}"/>
    <cellStyle name="Normal 6 3 2 3 2 2 3" xfId="6063" xr:uid="{00000000-0005-0000-0000-0000AF170000}"/>
    <cellStyle name="Normal 6 3 2 3 2 2 3 2" xfId="16115" xr:uid="{00000000-0005-0000-0000-0000F33E0000}"/>
    <cellStyle name="Normal 6 3 2 3 2 2 3 3" xfId="11095" xr:uid="{00000000-0005-0000-0000-0000572B0000}"/>
    <cellStyle name="Normal 6 3 2 3 2 2 3 3 3" xfId="26196" xr:uid="{00000000-0005-0000-0000-000054660000}"/>
    <cellStyle name="Normal 6 3 2 3 2 2 3 5" xfId="21183" xr:uid="{00000000-0005-0000-0000-0000BF520000}"/>
    <cellStyle name="Normal 6 3 2 3 2 2 4" xfId="12773" xr:uid="{00000000-0005-0000-0000-0000E5310000}"/>
    <cellStyle name="Normal 6 3 2 3 2 2 4 3" xfId="27871" xr:uid="{00000000-0005-0000-0000-0000DF6C0000}"/>
    <cellStyle name="Normal 6 3 2 3 2 2 5" xfId="7752" xr:uid="{00000000-0005-0000-0000-0000481E0000}"/>
    <cellStyle name="Normal 6 3 2 3 2 2 5 3" xfId="22854" xr:uid="{00000000-0005-0000-0000-000046590000}"/>
    <cellStyle name="Normal 6 3 2 3 2 2 7" xfId="17841" xr:uid="{00000000-0005-0000-0000-0000B1450000}"/>
    <cellStyle name="Normal 6 3 2 3 2 3" xfId="3534" xr:uid="{00000000-0005-0000-0000-0000CE0D0000}"/>
    <cellStyle name="Normal 6 3 2 3 2 3 2" xfId="13608" xr:uid="{00000000-0005-0000-0000-000028350000}"/>
    <cellStyle name="Normal 6 3 2 3 2 3 2 3" xfId="28706" xr:uid="{00000000-0005-0000-0000-000022700000}"/>
    <cellStyle name="Normal 6 3 2 3 2 3 3" xfId="8588" xr:uid="{00000000-0005-0000-0000-00008C210000}"/>
    <cellStyle name="Normal 6 3 2 3 2 3 3 3" xfId="23689" xr:uid="{00000000-0005-0000-0000-0000895C0000}"/>
    <cellStyle name="Normal 6 3 2 3 2 3 5" xfId="18676" xr:uid="{00000000-0005-0000-0000-0000F4480000}"/>
    <cellStyle name="Normal 6 3 2 3 2 4" xfId="5227" xr:uid="{00000000-0005-0000-0000-00006B140000}"/>
    <cellStyle name="Normal 6 3 2 3 2 4 2" xfId="15279" xr:uid="{00000000-0005-0000-0000-0000AF3B0000}"/>
    <cellStyle name="Normal 6 3 2 3 2 4 2 3" xfId="30377" xr:uid="{00000000-0005-0000-0000-0000A9760000}"/>
    <cellStyle name="Normal 6 3 2 3 2 4 3" xfId="10259" xr:uid="{00000000-0005-0000-0000-000013280000}"/>
    <cellStyle name="Normal 6 3 2 3 2 4 3 3" xfId="25360" xr:uid="{00000000-0005-0000-0000-000010630000}"/>
    <cellStyle name="Normal 6 3 2 3 2 4 5" xfId="20347" xr:uid="{00000000-0005-0000-0000-00007B4F0000}"/>
    <cellStyle name="Normal 6 3 2 3 2 5" xfId="11937" xr:uid="{00000000-0005-0000-0000-0000A12E0000}"/>
    <cellStyle name="Normal 6 3 2 3 2 5 3" xfId="27035" xr:uid="{00000000-0005-0000-0000-00009B690000}"/>
    <cellStyle name="Normal 6 3 2 3 2 6" xfId="6916" xr:uid="{00000000-0005-0000-0000-0000041B0000}"/>
    <cellStyle name="Normal 6 3 2 3 2 6 3" xfId="22018" xr:uid="{00000000-0005-0000-0000-000002560000}"/>
    <cellStyle name="Normal 6 3 2 3 2 8" xfId="17005" xr:uid="{00000000-0005-0000-0000-00006D420000}"/>
    <cellStyle name="Normal 6 3 2 3 3" xfId="2263" xr:uid="{00000000-0005-0000-0000-0000D7080000}"/>
    <cellStyle name="Normal 6 3 2 3 3 2" xfId="3953" xr:uid="{00000000-0005-0000-0000-0000710F0000}"/>
    <cellStyle name="Normal 6 3 2 3 3 2 2" xfId="14026" xr:uid="{00000000-0005-0000-0000-0000CA360000}"/>
    <cellStyle name="Normal 6 3 2 3 3 2 2 3" xfId="29124" xr:uid="{00000000-0005-0000-0000-0000C4710000}"/>
    <cellStyle name="Normal 6 3 2 3 3 2 3" xfId="9006" xr:uid="{00000000-0005-0000-0000-00002E230000}"/>
    <cellStyle name="Normal 6 3 2 3 3 2 3 3" xfId="24107" xr:uid="{00000000-0005-0000-0000-00002B5E0000}"/>
    <cellStyle name="Normal 6 3 2 3 3 2 5" xfId="19094" xr:uid="{00000000-0005-0000-0000-0000964A0000}"/>
    <cellStyle name="Normal 6 3 2 3 3 3" xfId="5645" xr:uid="{00000000-0005-0000-0000-00000D160000}"/>
    <cellStyle name="Normal 6 3 2 3 3 3 2" xfId="15697" xr:uid="{00000000-0005-0000-0000-0000513D0000}"/>
    <cellStyle name="Normal 6 3 2 3 3 3 3" xfId="10677" xr:uid="{00000000-0005-0000-0000-0000B5290000}"/>
    <cellStyle name="Normal 6 3 2 3 3 3 3 3" xfId="25778" xr:uid="{00000000-0005-0000-0000-0000B2640000}"/>
    <cellStyle name="Normal 6 3 2 3 3 3 5" xfId="20765" xr:uid="{00000000-0005-0000-0000-00001D510000}"/>
    <cellStyle name="Normal 6 3 2 3 3 4" xfId="12355" xr:uid="{00000000-0005-0000-0000-000043300000}"/>
    <cellStyle name="Normal 6 3 2 3 3 4 3" xfId="27453" xr:uid="{00000000-0005-0000-0000-00003D6B0000}"/>
    <cellStyle name="Normal 6 3 2 3 3 5" xfId="7334" xr:uid="{00000000-0005-0000-0000-0000A61C0000}"/>
    <cellStyle name="Normal 6 3 2 3 3 5 3" xfId="22436" xr:uid="{00000000-0005-0000-0000-0000A4570000}"/>
    <cellStyle name="Normal 6 3 2 3 3 7" xfId="17423" xr:uid="{00000000-0005-0000-0000-00000F440000}"/>
    <cellStyle name="Normal 6 3 2 3 4" xfId="3116" xr:uid="{00000000-0005-0000-0000-00002C0C0000}"/>
    <cellStyle name="Normal 6 3 2 3 4 2" xfId="13190" xr:uid="{00000000-0005-0000-0000-000086330000}"/>
    <cellStyle name="Normal 6 3 2 3 4 2 3" xfId="28288" xr:uid="{00000000-0005-0000-0000-0000806E0000}"/>
    <cellStyle name="Normal 6 3 2 3 4 3" xfId="8170" xr:uid="{00000000-0005-0000-0000-0000EA1F0000}"/>
    <cellStyle name="Normal 6 3 2 3 4 3 3" xfId="23271" xr:uid="{00000000-0005-0000-0000-0000E75A0000}"/>
    <cellStyle name="Normal 6 3 2 3 4 5" xfId="18258" xr:uid="{00000000-0005-0000-0000-000052470000}"/>
    <cellStyle name="Normal 6 3 2 3 5" xfId="4809" xr:uid="{00000000-0005-0000-0000-0000C9120000}"/>
    <cellStyle name="Normal 6 3 2 3 5 2" xfId="14861" xr:uid="{00000000-0005-0000-0000-00000D3A0000}"/>
    <cellStyle name="Normal 6 3 2 3 5 2 3" xfId="29959" xr:uid="{00000000-0005-0000-0000-000007750000}"/>
    <cellStyle name="Normal 6 3 2 3 5 3" xfId="9841" xr:uid="{00000000-0005-0000-0000-000071260000}"/>
    <cellStyle name="Normal 6 3 2 3 5 3 3" xfId="24942" xr:uid="{00000000-0005-0000-0000-00006E610000}"/>
    <cellStyle name="Normal 6 3 2 3 5 5" xfId="19929" xr:uid="{00000000-0005-0000-0000-0000D94D0000}"/>
    <cellStyle name="Normal 6 3 2 3 6" xfId="11519" xr:uid="{00000000-0005-0000-0000-0000FF2C0000}"/>
    <cellStyle name="Normal 6 3 2 3 6 3" xfId="26617" xr:uid="{00000000-0005-0000-0000-0000F9670000}"/>
    <cellStyle name="Normal 6 3 2 3 7" xfId="6498" xr:uid="{00000000-0005-0000-0000-000062190000}"/>
    <cellStyle name="Normal 6 3 2 3 7 3" xfId="21600" xr:uid="{00000000-0005-0000-0000-000060540000}"/>
    <cellStyle name="Normal 6 3 2 3 9" xfId="16587" xr:uid="{00000000-0005-0000-0000-0000CB400000}"/>
    <cellStyle name="Normal 6 3 2 4" xfId="1634" xr:uid="{00000000-0005-0000-0000-000062060000}"/>
    <cellStyle name="Normal 6 3 2 4 2" xfId="2473" xr:uid="{00000000-0005-0000-0000-0000A9090000}"/>
    <cellStyle name="Normal 6 3 2 4 2 2" xfId="4163" xr:uid="{00000000-0005-0000-0000-000043100000}"/>
    <cellStyle name="Normal 6 3 2 4 2 2 2" xfId="14236" xr:uid="{00000000-0005-0000-0000-00009C370000}"/>
    <cellStyle name="Normal 6 3 2 4 2 2 2 3" xfId="29334" xr:uid="{00000000-0005-0000-0000-000096720000}"/>
    <cellStyle name="Normal 6 3 2 4 2 2 3" xfId="9216" xr:uid="{00000000-0005-0000-0000-000000240000}"/>
    <cellStyle name="Normal 6 3 2 4 2 2 3 3" xfId="24317" xr:uid="{00000000-0005-0000-0000-0000FD5E0000}"/>
    <cellStyle name="Normal 6 3 2 4 2 2 5" xfId="19304" xr:uid="{00000000-0005-0000-0000-0000684B0000}"/>
    <cellStyle name="Normal 6 3 2 4 2 3" xfId="5855" xr:uid="{00000000-0005-0000-0000-0000DF160000}"/>
    <cellStyle name="Normal 6 3 2 4 2 3 2" xfId="15907" xr:uid="{00000000-0005-0000-0000-0000233E0000}"/>
    <cellStyle name="Normal 6 3 2 4 2 3 3" xfId="10887" xr:uid="{00000000-0005-0000-0000-0000872A0000}"/>
    <cellStyle name="Normal 6 3 2 4 2 3 3 3" xfId="25988" xr:uid="{00000000-0005-0000-0000-000084650000}"/>
    <cellStyle name="Normal 6 3 2 4 2 3 5" xfId="20975" xr:uid="{00000000-0005-0000-0000-0000EF510000}"/>
    <cellStyle name="Normal 6 3 2 4 2 4" xfId="12565" xr:uid="{00000000-0005-0000-0000-000015310000}"/>
    <cellStyle name="Normal 6 3 2 4 2 4 3" xfId="27663" xr:uid="{00000000-0005-0000-0000-00000F6C0000}"/>
    <cellStyle name="Normal 6 3 2 4 2 5" xfId="7544" xr:uid="{00000000-0005-0000-0000-0000781D0000}"/>
    <cellStyle name="Normal 6 3 2 4 2 5 3" xfId="22646" xr:uid="{00000000-0005-0000-0000-000076580000}"/>
    <cellStyle name="Normal 6 3 2 4 2 7" xfId="17633" xr:uid="{00000000-0005-0000-0000-0000E1440000}"/>
    <cellStyle name="Normal 6 3 2 4 3" xfId="3326" xr:uid="{00000000-0005-0000-0000-0000FE0C0000}"/>
    <cellStyle name="Normal 6 3 2 4 3 2" xfId="13400" xr:uid="{00000000-0005-0000-0000-000058340000}"/>
    <cellStyle name="Normal 6 3 2 4 3 2 3" xfId="28498" xr:uid="{00000000-0005-0000-0000-0000526F0000}"/>
    <cellStyle name="Normal 6 3 2 4 3 3" xfId="8380" xr:uid="{00000000-0005-0000-0000-0000BC200000}"/>
    <cellStyle name="Normal 6 3 2 4 3 3 3" xfId="23481" xr:uid="{00000000-0005-0000-0000-0000B95B0000}"/>
    <cellStyle name="Normal 6 3 2 4 3 5" xfId="18468" xr:uid="{00000000-0005-0000-0000-000024480000}"/>
    <cellStyle name="Normal 6 3 2 4 4" xfId="5019" xr:uid="{00000000-0005-0000-0000-00009B130000}"/>
    <cellStyle name="Normal 6 3 2 4 4 2" xfId="15071" xr:uid="{00000000-0005-0000-0000-0000DF3A0000}"/>
    <cellStyle name="Normal 6 3 2 4 4 2 3" xfId="30169" xr:uid="{00000000-0005-0000-0000-0000D9750000}"/>
    <cellStyle name="Normal 6 3 2 4 4 3" xfId="10051" xr:uid="{00000000-0005-0000-0000-000043270000}"/>
    <cellStyle name="Normal 6 3 2 4 4 3 3" xfId="25152" xr:uid="{00000000-0005-0000-0000-000040620000}"/>
    <cellStyle name="Normal 6 3 2 4 4 5" xfId="20139" xr:uid="{00000000-0005-0000-0000-0000AB4E0000}"/>
    <cellStyle name="Normal 6 3 2 4 5" xfId="11729" xr:uid="{00000000-0005-0000-0000-0000D12D0000}"/>
    <cellStyle name="Normal 6 3 2 4 5 3" xfId="26827" xr:uid="{00000000-0005-0000-0000-0000CB680000}"/>
    <cellStyle name="Normal 6 3 2 4 6" xfId="6708" xr:uid="{00000000-0005-0000-0000-0000341A0000}"/>
    <cellStyle name="Normal 6 3 2 4 6 3" xfId="21810" xr:uid="{00000000-0005-0000-0000-000032550000}"/>
    <cellStyle name="Normal 6 3 2 4 8" xfId="16797" xr:uid="{00000000-0005-0000-0000-00009D410000}"/>
    <cellStyle name="Normal 6 3 2 5" xfId="2055" xr:uid="{00000000-0005-0000-0000-000007080000}"/>
    <cellStyle name="Normal 6 3 2 5 2" xfId="3745" xr:uid="{00000000-0005-0000-0000-0000A10E0000}"/>
    <cellStyle name="Normal 6 3 2 5 2 2" xfId="13818" xr:uid="{00000000-0005-0000-0000-0000FA350000}"/>
    <cellStyle name="Normal 6 3 2 5 2 2 3" xfId="28916" xr:uid="{00000000-0005-0000-0000-0000F4700000}"/>
    <cellStyle name="Normal 6 3 2 5 2 3" xfId="8798" xr:uid="{00000000-0005-0000-0000-00005E220000}"/>
    <cellStyle name="Normal 6 3 2 5 2 3 3" xfId="23899" xr:uid="{00000000-0005-0000-0000-00005B5D0000}"/>
    <cellStyle name="Normal 6 3 2 5 2 5" xfId="18886" xr:uid="{00000000-0005-0000-0000-0000C6490000}"/>
    <cellStyle name="Normal 6 3 2 5 3" xfId="5437" xr:uid="{00000000-0005-0000-0000-00003D150000}"/>
    <cellStyle name="Normal 6 3 2 5 3 2" xfId="15489" xr:uid="{00000000-0005-0000-0000-0000813C0000}"/>
    <cellStyle name="Normal 6 3 2 5 3 2 3" xfId="30587" xr:uid="{00000000-0005-0000-0000-00007B770000}"/>
    <cellStyle name="Normal 6 3 2 5 3 3" xfId="10469" xr:uid="{00000000-0005-0000-0000-0000E5280000}"/>
    <cellStyle name="Normal 6 3 2 5 3 3 3" xfId="25570" xr:uid="{00000000-0005-0000-0000-0000E2630000}"/>
    <cellStyle name="Normal 6 3 2 5 3 5" xfId="20557" xr:uid="{00000000-0005-0000-0000-00004D500000}"/>
    <cellStyle name="Normal 6 3 2 5 4" xfId="12147" xr:uid="{00000000-0005-0000-0000-0000732F0000}"/>
    <cellStyle name="Normal 6 3 2 5 4 3" xfId="27245" xr:uid="{00000000-0005-0000-0000-00006D6A0000}"/>
    <cellStyle name="Normal 6 3 2 5 5" xfId="7126" xr:uid="{00000000-0005-0000-0000-0000D61B0000}"/>
    <cellStyle name="Normal 6 3 2 5 5 3" xfId="22228" xr:uid="{00000000-0005-0000-0000-0000D4560000}"/>
    <cellStyle name="Normal 6 3 2 5 7" xfId="17215" xr:uid="{00000000-0005-0000-0000-00003F430000}"/>
    <cellStyle name="Normal 6 3 2 6" xfId="2908" xr:uid="{00000000-0005-0000-0000-00005C0B0000}"/>
    <cellStyle name="Normal 6 3 2 6 2" xfId="12982" xr:uid="{00000000-0005-0000-0000-0000B6320000}"/>
    <cellStyle name="Normal 6 3 2 6 2 3" xfId="28080" xr:uid="{00000000-0005-0000-0000-0000B06D0000}"/>
    <cellStyle name="Normal 6 3 2 6 3" xfId="7962" xr:uid="{00000000-0005-0000-0000-00001A1F0000}"/>
    <cellStyle name="Normal 6 3 2 6 3 3" xfId="23063" xr:uid="{00000000-0005-0000-0000-0000175A0000}"/>
    <cellStyle name="Normal 6 3 2 6 5" xfId="18050" xr:uid="{00000000-0005-0000-0000-000082460000}"/>
    <cellStyle name="Normal 6 3 2 7" xfId="4601" xr:uid="{00000000-0005-0000-0000-0000F9110000}"/>
    <cellStyle name="Normal 6 3 2 7 2" xfId="14653" xr:uid="{00000000-0005-0000-0000-00003D390000}"/>
    <cellStyle name="Normal 6 3 2 7 2 3" xfId="29751" xr:uid="{00000000-0005-0000-0000-000037740000}"/>
    <cellStyle name="Normal 6 3 2 7 3" xfId="9633" xr:uid="{00000000-0005-0000-0000-0000A1250000}"/>
    <cellStyle name="Normal 6 3 2 7 3 3" xfId="24734" xr:uid="{00000000-0005-0000-0000-00009E600000}"/>
    <cellStyle name="Normal 6 3 2 7 5" xfId="19721" xr:uid="{00000000-0005-0000-0000-0000094D0000}"/>
    <cellStyle name="Normal 6 3 2 8" xfId="11311" xr:uid="{00000000-0005-0000-0000-00002F2C0000}"/>
    <cellStyle name="Normal 6 3 2 8 3" xfId="26409" xr:uid="{00000000-0005-0000-0000-000029670000}"/>
    <cellStyle name="Normal 6 3 2 9" xfId="6290" xr:uid="{00000000-0005-0000-0000-000092180000}"/>
    <cellStyle name="Normal 6 3 2 9 3" xfId="21392" xr:uid="{00000000-0005-0000-0000-000090530000}"/>
    <cellStyle name="Normal 6 3 3" xfId="1254" xr:uid="{00000000-0005-0000-0000-0000E6040000}"/>
    <cellStyle name="Normal 6 3 3 10" xfId="16431" xr:uid="{00000000-0005-0000-0000-00002F400000}"/>
    <cellStyle name="Normal 6 3 3 2" xfId="1473" xr:uid="{00000000-0005-0000-0000-0000C1050000}"/>
    <cellStyle name="Normal 6 3 3 2 2" xfId="1894" xr:uid="{00000000-0005-0000-0000-000066070000}"/>
    <cellStyle name="Normal 6 3 3 2 2 2" xfId="2733" xr:uid="{00000000-0005-0000-0000-0000AD0A0000}"/>
    <cellStyle name="Normal 6 3 3 2 2 2 2" xfId="4423" xr:uid="{00000000-0005-0000-0000-000047110000}"/>
    <cellStyle name="Normal 6 3 3 2 2 2 2 2" xfId="14496" xr:uid="{00000000-0005-0000-0000-0000A0380000}"/>
    <cellStyle name="Normal 6 3 3 2 2 2 2 2 3" xfId="29594" xr:uid="{00000000-0005-0000-0000-00009A730000}"/>
    <cellStyle name="Normal 6 3 3 2 2 2 2 3" xfId="9476" xr:uid="{00000000-0005-0000-0000-000004250000}"/>
    <cellStyle name="Normal 6 3 3 2 2 2 2 3 3" xfId="24577" xr:uid="{00000000-0005-0000-0000-000001600000}"/>
    <cellStyle name="Normal 6 3 3 2 2 2 2 5" xfId="19564" xr:uid="{00000000-0005-0000-0000-00006C4C0000}"/>
    <cellStyle name="Normal 6 3 3 2 2 2 3" xfId="6115" xr:uid="{00000000-0005-0000-0000-0000E3170000}"/>
    <cellStyle name="Normal 6 3 3 2 2 2 3 2" xfId="16167" xr:uid="{00000000-0005-0000-0000-0000273F0000}"/>
    <cellStyle name="Normal 6 3 3 2 2 2 3 3" xfId="11147" xr:uid="{00000000-0005-0000-0000-00008B2B0000}"/>
    <cellStyle name="Normal 6 3 3 2 2 2 3 3 3" xfId="26248" xr:uid="{00000000-0005-0000-0000-000088660000}"/>
    <cellStyle name="Normal 6 3 3 2 2 2 3 5" xfId="21235" xr:uid="{00000000-0005-0000-0000-0000F3520000}"/>
    <cellStyle name="Normal 6 3 3 2 2 2 4" xfId="12825" xr:uid="{00000000-0005-0000-0000-000019320000}"/>
    <cellStyle name="Normal 6 3 3 2 2 2 4 3" xfId="27923" xr:uid="{00000000-0005-0000-0000-0000136D0000}"/>
    <cellStyle name="Normal 6 3 3 2 2 2 5" xfId="7804" xr:uid="{00000000-0005-0000-0000-00007C1E0000}"/>
    <cellStyle name="Normal 6 3 3 2 2 2 5 3" xfId="22906" xr:uid="{00000000-0005-0000-0000-00007A590000}"/>
    <cellStyle name="Normal 6 3 3 2 2 2 7" xfId="17893" xr:uid="{00000000-0005-0000-0000-0000E5450000}"/>
    <cellStyle name="Normal 6 3 3 2 2 3" xfId="3586" xr:uid="{00000000-0005-0000-0000-0000020E0000}"/>
    <cellStyle name="Normal 6 3 3 2 2 3 2" xfId="13660" xr:uid="{00000000-0005-0000-0000-00005C350000}"/>
    <cellStyle name="Normal 6 3 3 2 2 3 2 3" xfId="28758" xr:uid="{00000000-0005-0000-0000-000056700000}"/>
    <cellStyle name="Normal 6 3 3 2 2 3 3" xfId="8640" xr:uid="{00000000-0005-0000-0000-0000C0210000}"/>
    <cellStyle name="Normal 6 3 3 2 2 3 3 3" xfId="23741" xr:uid="{00000000-0005-0000-0000-0000BD5C0000}"/>
    <cellStyle name="Normal 6 3 3 2 2 3 5" xfId="18728" xr:uid="{00000000-0005-0000-0000-000028490000}"/>
    <cellStyle name="Normal 6 3 3 2 2 4" xfId="5279" xr:uid="{00000000-0005-0000-0000-00009F140000}"/>
    <cellStyle name="Normal 6 3 3 2 2 4 2" xfId="15331" xr:uid="{00000000-0005-0000-0000-0000E33B0000}"/>
    <cellStyle name="Normal 6 3 3 2 2 4 2 3" xfId="30429" xr:uid="{00000000-0005-0000-0000-0000DD760000}"/>
    <cellStyle name="Normal 6 3 3 2 2 4 3" xfId="10311" xr:uid="{00000000-0005-0000-0000-000047280000}"/>
    <cellStyle name="Normal 6 3 3 2 2 4 3 3" xfId="25412" xr:uid="{00000000-0005-0000-0000-000044630000}"/>
    <cellStyle name="Normal 6 3 3 2 2 4 5" xfId="20399" xr:uid="{00000000-0005-0000-0000-0000AF4F0000}"/>
    <cellStyle name="Normal 6 3 3 2 2 5" xfId="11989" xr:uid="{00000000-0005-0000-0000-0000D52E0000}"/>
    <cellStyle name="Normal 6 3 3 2 2 5 3" xfId="27087" xr:uid="{00000000-0005-0000-0000-0000CF690000}"/>
    <cellStyle name="Normal 6 3 3 2 2 6" xfId="6968" xr:uid="{00000000-0005-0000-0000-0000381B0000}"/>
    <cellStyle name="Normal 6 3 3 2 2 6 3" xfId="22070" xr:uid="{00000000-0005-0000-0000-000036560000}"/>
    <cellStyle name="Normal 6 3 3 2 2 8" xfId="17057" xr:uid="{00000000-0005-0000-0000-0000A1420000}"/>
    <cellStyle name="Normal 6 3 3 2 3" xfId="2315" xr:uid="{00000000-0005-0000-0000-00000B090000}"/>
    <cellStyle name="Normal 6 3 3 2 3 2" xfId="4005" xr:uid="{00000000-0005-0000-0000-0000A50F0000}"/>
    <cellStyle name="Normal 6 3 3 2 3 2 2" xfId="14078" xr:uid="{00000000-0005-0000-0000-0000FE360000}"/>
    <cellStyle name="Normal 6 3 3 2 3 2 2 3" xfId="29176" xr:uid="{00000000-0005-0000-0000-0000F8710000}"/>
    <cellStyle name="Normal 6 3 3 2 3 2 3" xfId="9058" xr:uid="{00000000-0005-0000-0000-000062230000}"/>
    <cellStyle name="Normal 6 3 3 2 3 2 3 3" xfId="24159" xr:uid="{00000000-0005-0000-0000-00005F5E0000}"/>
    <cellStyle name="Normal 6 3 3 2 3 2 5" xfId="19146" xr:uid="{00000000-0005-0000-0000-0000CA4A0000}"/>
    <cellStyle name="Normal 6 3 3 2 3 3" xfId="5697" xr:uid="{00000000-0005-0000-0000-000041160000}"/>
    <cellStyle name="Normal 6 3 3 2 3 3 2" xfId="15749" xr:uid="{00000000-0005-0000-0000-0000853D0000}"/>
    <cellStyle name="Normal 6 3 3 2 3 3 3" xfId="10729" xr:uid="{00000000-0005-0000-0000-0000E9290000}"/>
    <cellStyle name="Normal 6 3 3 2 3 3 3 3" xfId="25830" xr:uid="{00000000-0005-0000-0000-0000E6640000}"/>
    <cellStyle name="Normal 6 3 3 2 3 3 5" xfId="20817" xr:uid="{00000000-0005-0000-0000-000051510000}"/>
    <cellStyle name="Normal 6 3 3 2 3 4" xfId="12407" xr:uid="{00000000-0005-0000-0000-000077300000}"/>
    <cellStyle name="Normal 6 3 3 2 3 4 3" xfId="27505" xr:uid="{00000000-0005-0000-0000-0000716B0000}"/>
    <cellStyle name="Normal 6 3 3 2 3 5" xfId="7386" xr:uid="{00000000-0005-0000-0000-0000DA1C0000}"/>
    <cellStyle name="Normal 6 3 3 2 3 5 3" xfId="22488" xr:uid="{00000000-0005-0000-0000-0000D8570000}"/>
    <cellStyle name="Normal 6 3 3 2 3 7" xfId="17475" xr:uid="{00000000-0005-0000-0000-000043440000}"/>
    <cellStyle name="Normal 6 3 3 2 4" xfId="3168" xr:uid="{00000000-0005-0000-0000-0000600C0000}"/>
    <cellStyle name="Normal 6 3 3 2 4 2" xfId="13242" xr:uid="{00000000-0005-0000-0000-0000BA330000}"/>
    <cellStyle name="Normal 6 3 3 2 4 2 3" xfId="28340" xr:uid="{00000000-0005-0000-0000-0000B46E0000}"/>
    <cellStyle name="Normal 6 3 3 2 4 3" xfId="8222" xr:uid="{00000000-0005-0000-0000-00001E200000}"/>
    <cellStyle name="Normal 6 3 3 2 4 3 3" xfId="23323" xr:uid="{00000000-0005-0000-0000-00001B5B0000}"/>
    <cellStyle name="Normal 6 3 3 2 4 5" xfId="18310" xr:uid="{00000000-0005-0000-0000-000086470000}"/>
    <cellStyle name="Normal 6 3 3 2 5" xfId="4861" xr:uid="{00000000-0005-0000-0000-0000FD120000}"/>
    <cellStyle name="Normal 6 3 3 2 5 2" xfId="14913" xr:uid="{00000000-0005-0000-0000-0000413A0000}"/>
    <cellStyle name="Normal 6 3 3 2 5 2 3" xfId="30011" xr:uid="{00000000-0005-0000-0000-00003B750000}"/>
    <cellStyle name="Normal 6 3 3 2 5 3" xfId="9893" xr:uid="{00000000-0005-0000-0000-0000A5260000}"/>
    <cellStyle name="Normal 6 3 3 2 5 3 3" xfId="24994" xr:uid="{00000000-0005-0000-0000-0000A2610000}"/>
    <cellStyle name="Normal 6 3 3 2 5 5" xfId="19981" xr:uid="{00000000-0005-0000-0000-00000D4E0000}"/>
    <cellStyle name="Normal 6 3 3 2 6" xfId="11571" xr:uid="{00000000-0005-0000-0000-0000332D0000}"/>
    <cellStyle name="Normal 6 3 3 2 6 3" xfId="26669" xr:uid="{00000000-0005-0000-0000-00002D680000}"/>
    <cellStyle name="Normal 6 3 3 2 7" xfId="6550" xr:uid="{00000000-0005-0000-0000-000096190000}"/>
    <cellStyle name="Normal 6 3 3 2 7 3" xfId="21652" xr:uid="{00000000-0005-0000-0000-000094540000}"/>
    <cellStyle name="Normal 6 3 3 2 9" xfId="16639" xr:uid="{00000000-0005-0000-0000-0000FF400000}"/>
    <cellStyle name="Normal 6 3 3 3" xfId="1686" xr:uid="{00000000-0005-0000-0000-000096060000}"/>
    <cellStyle name="Normal 6 3 3 3 2" xfId="2525" xr:uid="{00000000-0005-0000-0000-0000DD090000}"/>
    <cellStyle name="Normal 6 3 3 3 2 2" xfId="4215" xr:uid="{00000000-0005-0000-0000-000077100000}"/>
    <cellStyle name="Normal 6 3 3 3 2 2 2" xfId="14288" xr:uid="{00000000-0005-0000-0000-0000D0370000}"/>
    <cellStyle name="Normal 6 3 3 3 2 2 2 3" xfId="29386" xr:uid="{00000000-0005-0000-0000-0000CA720000}"/>
    <cellStyle name="Normal 6 3 3 3 2 2 3" xfId="9268" xr:uid="{00000000-0005-0000-0000-000034240000}"/>
    <cellStyle name="Normal 6 3 3 3 2 2 3 3" xfId="24369" xr:uid="{00000000-0005-0000-0000-0000315F0000}"/>
    <cellStyle name="Normal 6 3 3 3 2 2 5" xfId="19356" xr:uid="{00000000-0005-0000-0000-00009C4B0000}"/>
    <cellStyle name="Normal 6 3 3 3 2 3" xfId="5907" xr:uid="{00000000-0005-0000-0000-000013170000}"/>
    <cellStyle name="Normal 6 3 3 3 2 3 2" xfId="15959" xr:uid="{00000000-0005-0000-0000-0000573E0000}"/>
    <cellStyle name="Normal 6 3 3 3 2 3 3" xfId="10939" xr:uid="{00000000-0005-0000-0000-0000BB2A0000}"/>
    <cellStyle name="Normal 6 3 3 3 2 3 3 3" xfId="26040" xr:uid="{00000000-0005-0000-0000-0000B8650000}"/>
    <cellStyle name="Normal 6 3 3 3 2 3 5" xfId="21027" xr:uid="{00000000-0005-0000-0000-000023520000}"/>
    <cellStyle name="Normal 6 3 3 3 2 4" xfId="12617" xr:uid="{00000000-0005-0000-0000-000049310000}"/>
    <cellStyle name="Normal 6 3 3 3 2 4 3" xfId="27715" xr:uid="{00000000-0005-0000-0000-0000436C0000}"/>
    <cellStyle name="Normal 6 3 3 3 2 5" xfId="7596" xr:uid="{00000000-0005-0000-0000-0000AC1D0000}"/>
    <cellStyle name="Normal 6 3 3 3 2 5 3" xfId="22698" xr:uid="{00000000-0005-0000-0000-0000AA580000}"/>
    <cellStyle name="Normal 6 3 3 3 2 7" xfId="17685" xr:uid="{00000000-0005-0000-0000-000015450000}"/>
    <cellStyle name="Normal 6 3 3 3 3" xfId="3378" xr:uid="{00000000-0005-0000-0000-0000320D0000}"/>
    <cellStyle name="Normal 6 3 3 3 3 2" xfId="13452" xr:uid="{00000000-0005-0000-0000-00008C340000}"/>
    <cellStyle name="Normal 6 3 3 3 3 2 3" xfId="28550" xr:uid="{00000000-0005-0000-0000-0000866F0000}"/>
    <cellStyle name="Normal 6 3 3 3 3 3" xfId="8432" xr:uid="{00000000-0005-0000-0000-0000F0200000}"/>
    <cellStyle name="Normal 6 3 3 3 3 3 3" xfId="23533" xr:uid="{00000000-0005-0000-0000-0000ED5B0000}"/>
    <cellStyle name="Normal 6 3 3 3 3 5" xfId="18520" xr:uid="{00000000-0005-0000-0000-000058480000}"/>
    <cellStyle name="Normal 6 3 3 3 4" xfId="5071" xr:uid="{00000000-0005-0000-0000-0000CF130000}"/>
    <cellStyle name="Normal 6 3 3 3 4 2" xfId="15123" xr:uid="{00000000-0005-0000-0000-0000133B0000}"/>
    <cellStyle name="Normal 6 3 3 3 4 2 3" xfId="30221" xr:uid="{00000000-0005-0000-0000-00000D760000}"/>
    <cellStyle name="Normal 6 3 3 3 4 3" xfId="10103" xr:uid="{00000000-0005-0000-0000-000077270000}"/>
    <cellStyle name="Normal 6 3 3 3 4 3 3" xfId="25204" xr:uid="{00000000-0005-0000-0000-000074620000}"/>
    <cellStyle name="Normal 6 3 3 3 4 5" xfId="20191" xr:uid="{00000000-0005-0000-0000-0000DF4E0000}"/>
    <cellStyle name="Normal 6 3 3 3 5" xfId="11781" xr:uid="{00000000-0005-0000-0000-0000052E0000}"/>
    <cellStyle name="Normal 6 3 3 3 5 3" xfId="26879" xr:uid="{00000000-0005-0000-0000-0000FF680000}"/>
    <cellStyle name="Normal 6 3 3 3 6" xfId="6760" xr:uid="{00000000-0005-0000-0000-0000681A0000}"/>
    <cellStyle name="Normal 6 3 3 3 6 3" xfId="21862" xr:uid="{00000000-0005-0000-0000-000066550000}"/>
    <cellStyle name="Normal 6 3 3 3 8" xfId="16849" xr:uid="{00000000-0005-0000-0000-0000D1410000}"/>
    <cellStyle name="Normal 6 3 3 4" xfId="2107" xr:uid="{00000000-0005-0000-0000-00003B080000}"/>
    <cellStyle name="Normal 6 3 3 4 2" xfId="3797" xr:uid="{00000000-0005-0000-0000-0000D50E0000}"/>
    <cellStyle name="Normal 6 3 3 4 2 2" xfId="13870" xr:uid="{00000000-0005-0000-0000-00002E360000}"/>
    <cellStyle name="Normal 6 3 3 4 2 2 3" xfId="28968" xr:uid="{00000000-0005-0000-0000-000028710000}"/>
    <cellStyle name="Normal 6 3 3 4 2 3" xfId="8850" xr:uid="{00000000-0005-0000-0000-000092220000}"/>
    <cellStyle name="Normal 6 3 3 4 2 3 3" xfId="23951" xr:uid="{00000000-0005-0000-0000-00008F5D0000}"/>
    <cellStyle name="Normal 6 3 3 4 2 5" xfId="18938" xr:uid="{00000000-0005-0000-0000-0000FA490000}"/>
    <cellStyle name="Normal 6 3 3 4 3" xfId="5489" xr:uid="{00000000-0005-0000-0000-000071150000}"/>
    <cellStyle name="Normal 6 3 3 4 3 2" xfId="15541" xr:uid="{00000000-0005-0000-0000-0000B53C0000}"/>
    <cellStyle name="Normal 6 3 3 4 3 2 3" xfId="30639" xr:uid="{00000000-0005-0000-0000-0000AF770000}"/>
    <cellStyle name="Normal 6 3 3 4 3 3" xfId="10521" xr:uid="{00000000-0005-0000-0000-000019290000}"/>
    <cellStyle name="Normal 6 3 3 4 3 3 3" xfId="25622" xr:uid="{00000000-0005-0000-0000-000016640000}"/>
    <cellStyle name="Normal 6 3 3 4 3 5" xfId="20609" xr:uid="{00000000-0005-0000-0000-000081500000}"/>
    <cellStyle name="Normal 6 3 3 4 4" xfId="12199" xr:uid="{00000000-0005-0000-0000-0000A72F0000}"/>
    <cellStyle name="Normal 6 3 3 4 4 3" xfId="27297" xr:uid="{00000000-0005-0000-0000-0000A16A0000}"/>
    <cellStyle name="Normal 6 3 3 4 5" xfId="7178" xr:uid="{00000000-0005-0000-0000-00000A1C0000}"/>
    <cellStyle name="Normal 6 3 3 4 5 3" xfId="22280" xr:uid="{00000000-0005-0000-0000-000008570000}"/>
    <cellStyle name="Normal 6 3 3 4 7" xfId="17267" xr:uid="{00000000-0005-0000-0000-000073430000}"/>
    <cellStyle name="Normal 6 3 3 5" xfId="2960" xr:uid="{00000000-0005-0000-0000-0000900B0000}"/>
    <cellStyle name="Normal 6 3 3 5 2" xfId="13034" xr:uid="{00000000-0005-0000-0000-0000EA320000}"/>
    <cellStyle name="Normal 6 3 3 5 2 3" xfId="28132" xr:uid="{00000000-0005-0000-0000-0000E46D0000}"/>
    <cellStyle name="Normal 6 3 3 5 3" xfId="8014" xr:uid="{00000000-0005-0000-0000-00004E1F0000}"/>
    <cellStyle name="Normal 6 3 3 5 3 3" xfId="23115" xr:uid="{00000000-0005-0000-0000-00004B5A0000}"/>
    <cellStyle name="Normal 6 3 3 5 5" xfId="18102" xr:uid="{00000000-0005-0000-0000-0000B6460000}"/>
    <cellStyle name="Normal 6 3 3 6" xfId="4653" xr:uid="{00000000-0005-0000-0000-00002D120000}"/>
    <cellStyle name="Normal 6 3 3 6 2" xfId="14705" xr:uid="{00000000-0005-0000-0000-000071390000}"/>
    <cellStyle name="Normal 6 3 3 6 2 3" xfId="29803" xr:uid="{00000000-0005-0000-0000-00006B740000}"/>
    <cellStyle name="Normal 6 3 3 6 3" xfId="9685" xr:uid="{00000000-0005-0000-0000-0000D5250000}"/>
    <cellStyle name="Normal 6 3 3 6 3 3" xfId="24786" xr:uid="{00000000-0005-0000-0000-0000D2600000}"/>
    <cellStyle name="Normal 6 3 3 6 5" xfId="19773" xr:uid="{00000000-0005-0000-0000-00003D4D0000}"/>
    <cellStyle name="Normal 6 3 3 7" xfId="11363" xr:uid="{00000000-0005-0000-0000-0000632C0000}"/>
    <cellStyle name="Normal 6 3 3 7 3" xfId="26461" xr:uid="{00000000-0005-0000-0000-00005D670000}"/>
    <cellStyle name="Normal 6 3 3 8" xfId="6342" xr:uid="{00000000-0005-0000-0000-0000C6180000}"/>
    <cellStyle name="Normal 6 3 3 8 3" xfId="21444" xr:uid="{00000000-0005-0000-0000-0000C4530000}"/>
    <cellStyle name="Normal 6 3 4" xfId="1367" xr:uid="{00000000-0005-0000-0000-000057050000}"/>
    <cellStyle name="Normal 6 3 4 2" xfId="1790" xr:uid="{00000000-0005-0000-0000-0000FE060000}"/>
    <cellStyle name="Normal 6 3 4 2 2" xfId="2629" xr:uid="{00000000-0005-0000-0000-0000450A0000}"/>
    <cellStyle name="Normal 6 3 4 2 2 2" xfId="4319" xr:uid="{00000000-0005-0000-0000-0000DF100000}"/>
    <cellStyle name="Normal 6 3 4 2 2 2 2" xfId="14392" xr:uid="{00000000-0005-0000-0000-000038380000}"/>
    <cellStyle name="Normal 6 3 4 2 2 2 2 3" xfId="29490" xr:uid="{00000000-0005-0000-0000-000032730000}"/>
    <cellStyle name="Normal 6 3 4 2 2 2 3" xfId="9372" xr:uid="{00000000-0005-0000-0000-00009C240000}"/>
    <cellStyle name="Normal 6 3 4 2 2 2 3 3" xfId="24473" xr:uid="{00000000-0005-0000-0000-0000995F0000}"/>
    <cellStyle name="Normal 6 3 4 2 2 2 5" xfId="19460" xr:uid="{00000000-0005-0000-0000-0000044C0000}"/>
    <cellStyle name="Normal 6 3 4 2 2 3" xfId="6011" xr:uid="{00000000-0005-0000-0000-00007B170000}"/>
    <cellStyle name="Normal 6 3 4 2 2 3 2" xfId="16063" xr:uid="{00000000-0005-0000-0000-0000BF3E0000}"/>
    <cellStyle name="Normal 6 3 4 2 2 3 3" xfId="11043" xr:uid="{00000000-0005-0000-0000-0000232B0000}"/>
    <cellStyle name="Normal 6 3 4 2 2 3 3 3" xfId="26144" xr:uid="{00000000-0005-0000-0000-000020660000}"/>
    <cellStyle name="Normal 6 3 4 2 2 3 5" xfId="21131" xr:uid="{00000000-0005-0000-0000-00008B520000}"/>
    <cellStyle name="Normal 6 3 4 2 2 4" xfId="12721" xr:uid="{00000000-0005-0000-0000-0000B1310000}"/>
    <cellStyle name="Normal 6 3 4 2 2 4 3" xfId="27819" xr:uid="{00000000-0005-0000-0000-0000AB6C0000}"/>
    <cellStyle name="Normal 6 3 4 2 2 5" xfId="7700" xr:uid="{00000000-0005-0000-0000-0000141E0000}"/>
    <cellStyle name="Normal 6 3 4 2 2 5 3" xfId="22802" xr:uid="{00000000-0005-0000-0000-000012590000}"/>
    <cellStyle name="Normal 6 3 4 2 2 7" xfId="17789" xr:uid="{00000000-0005-0000-0000-00007D450000}"/>
    <cellStyle name="Normal 6 3 4 2 3" xfId="3482" xr:uid="{00000000-0005-0000-0000-00009A0D0000}"/>
    <cellStyle name="Normal 6 3 4 2 3 2" xfId="13556" xr:uid="{00000000-0005-0000-0000-0000F4340000}"/>
    <cellStyle name="Normal 6 3 4 2 3 2 3" xfId="28654" xr:uid="{00000000-0005-0000-0000-0000EE6F0000}"/>
    <cellStyle name="Normal 6 3 4 2 3 3" xfId="8536" xr:uid="{00000000-0005-0000-0000-000058210000}"/>
    <cellStyle name="Normal 6 3 4 2 3 3 3" xfId="23637" xr:uid="{00000000-0005-0000-0000-0000555C0000}"/>
    <cellStyle name="Normal 6 3 4 2 3 5" xfId="18624" xr:uid="{00000000-0005-0000-0000-0000C0480000}"/>
    <cellStyle name="Normal 6 3 4 2 4" xfId="5175" xr:uid="{00000000-0005-0000-0000-000037140000}"/>
    <cellStyle name="Normal 6 3 4 2 4 2" xfId="15227" xr:uid="{00000000-0005-0000-0000-00007B3B0000}"/>
    <cellStyle name="Normal 6 3 4 2 4 2 3" xfId="30325" xr:uid="{00000000-0005-0000-0000-000075760000}"/>
    <cellStyle name="Normal 6 3 4 2 4 3" xfId="10207" xr:uid="{00000000-0005-0000-0000-0000DF270000}"/>
    <cellStyle name="Normal 6 3 4 2 4 3 3" xfId="25308" xr:uid="{00000000-0005-0000-0000-0000DC620000}"/>
    <cellStyle name="Normal 6 3 4 2 4 5" xfId="20295" xr:uid="{00000000-0005-0000-0000-0000474F0000}"/>
    <cellStyle name="Normal 6 3 4 2 5" xfId="11885" xr:uid="{00000000-0005-0000-0000-00006D2E0000}"/>
    <cellStyle name="Normal 6 3 4 2 5 3" xfId="26983" xr:uid="{00000000-0005-0000-0000-000067690000}"/>
    <cellStyle name="Normal 6 3 4 2 6" xfId="6864" xr:uid="{00000000-0005-0000-0000-0000D01A0000}"/>
    <cellStyle name="Normal 6 3 4 2 6 3" xfId="21966" xr:uid="{00000000-0005-0000-0000-0000CE550000}"/>
    <cellStyle name="Normal 6 3 4 2 8" xfId="16953" xr:uid="{00000000-0005-0000-0000-000039420000}"/>
    <cellStyle name="Normal 6 3 4 3" xfId="2211" xr:uid="{00000000-0005-0000-0000-0000A3080000}"/>
    <cellStyle name="Normal 6 3 4 3 2" xfId="3901" xr:uid="{00000000-0005-0000-0000-00003D0F0000}"/>
    <cellStyle name="Normal 6 3 4 3 2 2" xfId="13974" xr:uid="{00000000-0005-0000-0000-000096360000}"/>
    <cellStyle name="Normal 6 3 4 3 2 2 3" xfId="29072" xr:uid="{00000000-0005-0000-0000-000090710000}"/>
    <cellStyle name="Normal 6 3 4 3 2 3" xfId="8954" xr:uid="{00000000-0005-0000-0000-0000FA220000}"/>
    <cellStyle name="Normal 6 3 4 3 2 3 3" xfId="24055" xr:uid="{00000000-0005-0000-0000-0000F75D0000}"/>
    <cellStyle name="Normal 6 3 4 3 2 5" xfId="19042" xr:uid="{00000000-0005-0000-0000-0000624A0000}"/>
    <cellStyle name="Normal 6 3 4 3 3" xfId="5593" xr:uid="{00000000-0005-0000-0000-0000D9150000}"/>
    <cellStyle name="Normal 6 3 4 3 3 2" xfId="15645" xr:uid="{00000000-0005-0000-0000-00001D3D0000}"/>
    <cellStyle name="Normal 6 3 4 3 3 3" xfId="10625" xr:uid="{00000000-0005-0000-0000-000081290000}"/>
    <cellStyle name="Normal 6 3 4 3 3 3 3" xfId="25726" xr:uid="{00000000-0005-0000-0000-00007E640000}"/>
    <cellStyle name="Normal 6 3 4 3 3 5" xfId="20713" xr:uid="{00000000-0005-0000-0000-0000E9500000}"/>
    <cellStyle name="Normal 6 3 4 3 4" xfId="12303" xr:uid="{00000000-0005-0000-0000-00000F300000}"/>
    <cellStyle name="Normal 6 3 4 3 4 3" xfId="27401" xr:uid="{00000000-0005-0000-0000-0000096B0000}"/>
    <cellStyle name="Normal 6 3 4 3 5" xfId="7282" xr:uid="{00000000-0005-0000-0000-0000721C0000}"/>
    <cellStyle name="Normal 6 3 4 3 5 3" xfId="22384" xr:uid="{00000000-0005-0000-0000-000070570000}"/>
    <cellStyle name="Normal 6 3 4 3 7" xfId="17371" xr:uid="{00000000-0005-0000-0000-0000DB430000}"/>
    <cellStyle name="Normal 6 3 4 4" xfId="3064" xr:uid="{00000000-0005-0000-0000-0000F80B0000}"/>
    <cellStyle name="Normal 6 3 4 4 2" xfId="13138" xr:uid="{00000000-0005-0000-0000-000052330000}"/>
    <cellStyle name="Normal 6 3 4 4 2 3" xfId="28236" xr:uid="{00000000-0005-0000-0000-00004C6E0000}"/>
    <cellStyle name="Normal 6 3 4 4 3" xfId="8118" xr:uid="{00000000-0005-0000-0000-0000B61F0000}"/>
    <cellStyle name="Normal 6 3 4 4 3 3" xfId="23219" xr:uid="{00000000-0005-0000-0000-0000B35A0000}"/>
    <cellStyle name="Normal 6 3 4 4 5" xfId="18206" xr:uid="{00000000-0005-0000-0000-00001E470000}"/>
    <cellStyle name="Normal 6 3 4 5" xfId="4757" xr:uid="{00000000-0005-0000-0000-000095120000}"/>
    <cellStyle name="Normal 6 3 4 5 2" xfId="14809" xr:uid="{00000000-0005-0000-0000-0000D9390000}"/>
    <cellStyle name="Normal 6 3 4 5 2 3" xfId="29907" xr:uid="{00000000-0005-0000-0000-0000D3740000}"/>
    <cellStyle name="Normal 6 3 4 5 3" xfId="9789" xr:uid="{00000000-0005-0000-0000-00003D260000}"/>
    <cellStyle name="Normal 6 3 4 5 3 3" xfId="24890" xr:uid="{00000000-0005-0000-0000-00003A610000}"/>
    <cellStyle name="Normal 6 3 4 5 5" xfId="19877" xr:uid="{00000000-0005-0000-0000-0000A54D0000}"/>
    <cellStyle name="Normal 6 3 4 6" xfId="11467" xr:uid="{00000000-0005-0000-0000-0000CB2C0000}"/>
    <cellStyle name="Normal 6 3 4 6 3" xfId="26565" xr:uid="{00000000-0005-0000-0000-0000C5670000}"/>
    <cellStyle name="Normal 6 3 4 7" xfId="6446" xr:uid="{00000000-0005-0000-0000-00002E190000}"/>
    <cellStyle name="Normal 6 3 4 7 3" xfId="21548" xr:uid="{00000000-0005-0000-0000-00002C540000}"/>
    <cellStyle name="Normal 6 3 4 9" xfId="16535" xr:uid="{00000000-0005-0000-0000-000097400000}"/>
    <cellStyle name="Normal 6 3 5" xfId="1580" xr:uid="{00000000-0005-0000-0000-00002C060000}"/>
    <cellStyle name="Normal 6 3 5 2" xfId="2421" xr:uid="{00000000-0005-0000-0000-000075090000}"/>
    <cellStyle name="Normal 6 3 5 2 2" xfId="4111" xr:uid="{00000000-0005-0000-0000-00000F100000}"/>
    <cellStyle name="Normal 6 3 5 2 2 2" xfId="14184" xr:uid="{00000000-0005-0000-0000-000068370000}"/>
    <cellStyle name="Normal 6 3 5 2 2 2 3" xfId="29282" xr:uid="{00000000-0005-0000-0000-000062720000}"/>
    <cellStyle name="Normal 6 3 5 2 2 3" xfId="9164" xr:uid="{00000000-0005-0000-0000-0000CC230000}"/>
    <cellStyle name="Normal 6 3 5 2 2 3 3" xfId="24265" xr:uid="{00000000-0005-0000-0000-0000C95E0000}"/>
    <cellStyle name="Normal 6 3 5 2 2 5" xfId="19252" xr:uid="{00000000-0005-0000-0000-0000344B0000}"/>
    <cellStyle name="Normal 6 3 5 2 3" xfId="5803" xr:uid="{00000000-0005-0000-0000-0000AB160000}"/>
    <cellStyle name="Normal 6 3 5 2 3 2" xfId="15855" xr:uid="{00000000-0005-0000-0000-0000EF3D0000}"/>
    <cellStyle name="Normal 6 3 5 2 3 3" xfId="10835" xr:uid="{00000000-0005-0000-0000-0000532A0000}"/>
    <cellStyle name="Normal 6 3 5 2 3 3 3" xfId="25936" xr:uid="{00000000-0005-0000-0000-000050650000}"/>
    <cellStyle name="Normal 6 3 5 2 3 5" xfId="20923" xr:uid="{00000000-0005-0000-0000-0000BB510000}"/>
    <cellStyle name="Normal 6 3 5 2 4" xfId="12513" xr:uid="{00000000-0005-0000-0000-0000E1300000}"/>
    <cellStyle name="Normal 6 3 5 2 4 3" xfId="27611" xr:uid="{00000000-0005-0000-0000-0000DB6B0000}"/>
    <cellStyle name="Normal 6 3 5 2 5" xfId="7492" xr:uid="{00000000-0005-0000-0000-0000441D0000}"/>
    <cellStyle name="Normal 6 3 5 2 5 3" xfId="22594" xr:uid="{00000000-0005-0000-0000-000042580000}"/>
    <cellStyle name="Normal 6 3 5 2 7" xfId="17581" xr:uid="{00000000-0005-0000-0000-0000AD440000}"/>
    <cellStyle name="Normal 6 3 5 3" xfId="3274" xr:uid="{00000000-0005-0000-0000-0000CA0C0000}"/>
    <cellStyle name="Normal 6 3 5 3 2" xfId="13348" xr:uid="{00000000-0005-0000-0000-000024340000}"/>
    <cellStyle name="Normal 6 3 5 3 2 3" xfId="28446" xr:uid="{00000000-0005-0000-0000-00001E6F0000}"/>
    <cellStyle name="Normal 6 3 5 3 3" xfId="8328" xr:uid="{00000000-0005-0000-0000-000088200000}"/>
    <cellStyle name="Normal 6 3 5 3 3 3" xfId="23429" xr:uid="{00000000-0005-0000-0000-0000855B0000}"/>
    <cellStyle name="Normal 6 3 5 3 5" xfId="18416" xr:uid="{00000000-0005-0000-0000-0000F0470000}"/>
    <cellStyle name="Normal 6 3 5 4" xfId="4967" xr:uid="{00000000-0005-0000-0000-000067130000}"/>
    <cellStyle name="Normal 6 3 5 4 2" xfId="15019" xr:uid="{00000000-0005-0000-0000-0000AB3A0000}"/>
    <cellStyle name="Normal 6 3 5 4 2 3" xfId="30117" xr:uid="{00000000-0005-0000-0000-0000A5750000}"/>
    <cellStyle name="Normal 6 3 5 4 3" xfId="9999" xr:uid="{00000000-0005-0000-0000-00000F270000}"/>
    <cellStyle name="Normal 6 3 5 4 3 3" xfId="25100" xr:uid="{00000000-0005-0000-0000-00000C620000}"/>
    <cellStyle name="Normal 6 3 5 4 5" xfId="20087" xr:uid="{00000000-0005-0000-0000-0000774E0000}"/>
    <cellStyle name="Normal 6 3 5 5" xfId="11677" xr:uid="{00000000-0005-0000-0000-00009D2D0000}"/>
    <cellStyle name="Normal 6 3 5 5 3" xfId="26775" xr:uid="{00000000-0005-0000-0000-000097680000}"/>
    <cellStyle name="Normal 6 3 5 6" xfId="6656" xr:uid="{00000000-0005-0000-0000-0000001A0000}"/>
    <cellStyle name="Normal 6 3 5 6 3" xfId="21758" xr:uid="{00000000-0005-0000-0000-0000FE540000}"/>
    <cellStyle name="Normal 6 3 5 8" xfId="16745" xr:uid="{00000000-0005-0000-0000-000069410000}"/>
    <cellStyle name="Normal 6 3 6" xfId="2001" xr:uid="{00000000-0005-0000-0000-0000D1070000}"/>
    <cellStyle name="Normal 6 3 6 2" xfId="3693" xr:uid="{00000000-0005-0000-0000-00006D0E0000}"/>
    <cellStyle name="Normal 6 3 6 2 2" xfId="13766" xr:uid="{00000000-0005-0000-0000-0000C6350000}"/>
    <cellStyle name="Normal 6 3 6 2 2 3" xfId="28864" xr:uid="{00000000-0005-0000-0000-0000C0700000}"/>
    <cellStyle name="Normal 6 3 6 2 3" xfId="8746" xr:uid="{00000000-0005-0000-0000-00002A220000}"/>
    <cellStyle name="Normal 6 3 6 2 3 3" xfId="23847" xr:uid="{00000000-0005-0000-0000-0000275D0000}"/>
    <cellStyle name="Normal 6 3 6 2 5" xfId="18834" xr:uid="{00000000-0005-0000-0000-000092490000}"/>
    <cellStyle name="Normal 6 3 6 3" xfId="5385" xr:uid="{00000000-0005-0000-0000-000009150000}"/>
    <cellStyle name="Normal 6 3 6 3 2" xfId="15437" xr:uid="{00000000-0005-0000-0000-00004D3C0000}"/>
    <cellStyle name="Normal 6 3 6 3 2 3" xfId="30535" xr:uid="{00000000-0005-0000-0000-000047770000}"/>
    <cellStyle name="Normal 6 3 6 3 3" xfId="10417" xr:uid="{00000000-0005-0000-0000-0000B1280000}"/>
    <cellStyle name="Normal 6 3 6 3 3 3" xfId="25518" xr:uid="{00000000-0005-0000-0000-0000AE630000}"/>
    <cellStyle name="Normal 6 3 6 3 5" xfId="20505" xr:uid="{00000000-0005-0000-0000-000019500000}"/>
    <cellStyle name="Normal 6 3 6 4" xfId="12095" xr:uid="{00000000-0005-0000-0000-00003F2F0000}"/>
    <cellStyle name="Normal 6 3 6 4 3" xfId="27193" xr:uid="{00000000-0005-0000-0000-0000396A0000}"/>
    <cellStyle name="Normal 6 3 6 5" xfId="7074" xr:uid="{00000000-0005-0000-0000-0000A21B0000}"/>
    <cellStyle name="Normal 6 3 6 5 3" xfId="22176" xr:uid="{00000000-0005-0000-0000-0000A0560000}"/>
    <cellStyle name="Normal 6 3 6 7" xfId="17163" xr:uid="{00000000-0005-0000-0000-00000B430000}"/>
    <cellStyle name="Normal 6 3 7" xfId="2852" xr:uid="{00000000-0005-0000-0000-0000240B0000}"/>
    <cellStyle name="Normal 6 3 7 2" xfId="12930" xr:uid="{00000000-0005-0000-0000-000082320000}"/>
    <cellStyle name="Normal 6 3 7 2 3" xfId="28028" xr:uid="{00000000-0005-0000-0000-00007C6D0000}"/>
    <cellStyle name="Normal 6 3 7 3" xfId="7910" xr:uid="{00000000-0005-0000-0000-0000E61E0000}"/>
    <cellStyle name="Normal 6 3 7 3 3" xfId="23011" xr:uid="{00000000-0005-0000-0000-0000E3590000}"/>
    <cellStyle name="Normal 6 3 7 5" xfId="17998" xr:uid="{00000000-0005-0000-0000-00004E460000}"/>
    <cellStyle name="Normal 6 3 8" xfId="4546" xr:uid="{00000000-0005-0000-0000-0000C2110000}"/>
    <cellStyle name="Normal 6 3 8 2" xfId="14601" xr:uid="{00000000-0005-0000-0000-000009390000}"/>
    <cellStyle name="Normal 6 3 8 2 3" xfId="29699" xr:uid="{00000000-0005-0000-0000-000003740000}"/>
    <cellStyle name="Normal 6 3 8 3" xfId="9581" xr:uid="{00000000-0005-0000-0000-00006D250000}"/>
    <cellStyle name="Normal 6 3 8 3 3" xfId="24682" xr:uid="{00000000-0005-0000-0000-00006A600000}"/>
    <cellStyle name="Normal 6 3 8 5" xfId="19669" xr:uid="{00000000-0005-0000-0000-0000D54C0000}"/>
    <cellStyle name="Normal 6 3 9" xfId="11257" xr:uid="{00000000-0005-0000-0000-0000F92B0000}"/>
    <cellStyle name="Normal 6 3 9 3" xfId="26357" xr:uid="{00000000-0005-0000-0000-0000F5660000}"/>
    <cellStyle name="Normal 6 4" xfId="887" xr:uid="{00000000-0005-0000-0000-000077030000}"/>
    <cellStyle name="Normal 6 5" xfId="888" xr:uid="{00000000-0005-0000-0000-000078030000}"/>
    <cellStyle name="Normal 6 6" xfId="889" xr:uid="{00000000-0005-0000-0000-000079030000}"/>
    <cellStyle name="Normal 6 7" xfId="880" xr:uid="{00000000-0005-0000-0000-000070030000}"/>
    <cellStyle name="Normal 6 8" xfId="502" xr:uid="{00000000-0005-0000-0000-0000F6010000}"/>
    <cellStyle name="Normal 6 8 10" xfId="6201" xr:uid="{00000000-0005-0000-0000-000039180000}"/>
    <cellStyle name="Normal 6 8 10 3" xfId="21306" xr:uid="{00000000-0005-0000-0000-00003A530000}"/>
    <cellStyle name="Normal 6 8 12" xfId="16291" xr:uid="{00000000-0005-0000-0000-0000A33F0000}"/>
    <cellStyle name="Normal 6 8 2" xfId="1165" xr:uid="{00000000-0005-0000-0000-00008D040000}"/>
    <cellStyle name="Normal 6 8 2 11" xfId="16345" xr:uid="{00000000-0005-0000-0000-0000D93F0000}"/>
    <cellStyle name="Normal 6 8 2 2" xfId="1274" xr:uid="{00000000-0005-0000-0000-0000FA040000}"/>
    <cellStyle name="Normal 6 8 2 2 10" xfId="16449" xr:uid="{00000000-0005-0000-0000-000041400000}"/>
    <cellStyle name="Normal 6 8 2 2 2" xfId="1491" xr:uid="{00000000-0005-0000-0000-0000D3050000}"/>
    <cellStyle name="Normal 6 8 2 2 2 2" xfId="1912" xr:uid="{00000000-0005-0000-0000-000078070000}"/>
    <cellStyle name="Normal 6 8 2 2 2 2 2" xfId="2751" xr:uid="{00000000-0005-0000-0000-0000BF0A0000}"/>
    <cellStyle name="Normal 6 8 2 2 2 2 2 2" xfId="4441" xr:uid="{00000000-0005-0000-0000-000059110000}"/>
    <cellStyle name="Normal 6 8 2 2 2 2 2 2 2" xfId="14514" xr:uid="{00000000-0005-0000-0000-0000B2380000}"/>
    <cellStyle name="Normal 6 8 2 2 2 2 2 2 2 3" xfId="29612" xr:uid="{00000000-0005-0000-0000-0000AC730000}"/>
    <cellStyle name="Normal 6 8 2 2 2 2 2 2 3" xfId="9494" xr:uid="{00000000-0005-0000-0000-000016250000}"/>
    <cellStyle name="Normal 6 8 2 2 2 2 2 2 3 3" xfId="24595" xr:uid="{00000000-0005-0000-0000-000013600000}"/>
    <cellStyle name="Normal 6 8 2 2 2 2 2 2 5" xfId="19582" xr:uid="{00000000-0005-0000-0000-00007E4C0000}"/>
    <cellStyle name="Normal 6 8 2 2 2 2 2 3" xfId="6133" xr:uid="{00000000-0005-0000-0000-0000F5170000}"/>
    <cellStyle name="Normal 6 8 2 2 2 2 2 3 2" xfId="16185" xr:uid="{00000000-0005-0000-0000-0000393F0000}"/>
    <cellStyle name="Normal 6 8 2 2 2 2 2 3 3" xfId="11165" xr:uid="{00000000-0005-0000-0000-00009D2B0000}"/>
    <cellStyle name="Normal 6 8 2 2 2 2 2 3 3 3" xfId="26266" xr:uid="{00000000-0005-0000-0000-00009A660000}"/>
    <cellStyle name="Normal 6 8 2 2 2 2 2 3 5" xfId="21253" xr:uid="{00000000-0005-0000-0000-000005530000}"/>
    <cellStyle name="Normal 6 8 2 2 2 2 2 4" xfId="12843" xr:uid="{00000000-0005-0000-0000-00002B320000}"/>
    <cellStyle name="Normal 6 8 2 2 2 2 2 4 3" xfId="27941" xr:uid="{00000000-0005-0000-0000-0000256D0000}"/>
    <cellStyle name="Normal 6 8 2 2 2 2 2 5" xfId="7822" xr:uid="{00000000-0005-0000-0000-00008E1E0000}"/>
    <cellStyle name="Normal 6 8 2 2 2 2 2 5 3" xfId="22924" xr:uid="{00000000-0005-0000-0000-00008C590000}"/>
    <cellStyle name="Normal 6 8 2 2 2 2 2 7" xfId="17911" xr:uid="{00000000-0005-0000-0000-0000F7450000}"/>
    <cellStyle name="Normal 6 8 2 2 2 2 3" xfId="3604" xr:uid="{00000000-0005-0000-0000-0000140E0000}"/>
    <cellStyle name="Normal 6 8 2 2 2 2 3 2" xfId="13678" xr:uid="{00000000-0005-0000-0000-00006E350000}"/>
    <cellStyle name="Normal 6 8 2 2 2 2 3 2 3" xfId="28776" xr:uid="{00000000-0005-0000-0000-000068700000}"/>
    <cellStyle name="Normal 6 8 2 2 2 2 3 3" xfId="8658" xr:uid="{00000000-0005-0000-0000-0000D2210000}"/>
    <cellStyle name="Normal 6 8 2 2 2 2 3 3 3" xfId="23759" xr:uid="{00000000-0005-0000-0000-0000CF5C0000}"/>
    <cellStyle name="Normal 6 8 2 2 2 2 3 5" xfId="18746" xr:uid="{00000000-0005-0000-0000-00003A490000}"/>
    <cellStyle name="Normal 6 8 2 2 2 2 4" xfId="5297" xr:uid="{00000000-0005-0000-0000-0000B1140000}"/>
    <cellStyle name="Normal 6 8 2 2 2 2 4 2" xfId="15349" xr:uid="{00000000-0005-0000-0000-0000F53B0000}"/>
    <cellStyle name="Normal 6 8 2 2 2 2 4 2 3" xfId="30447" xr:uid="{00000000-0005-0000-0000-0000EF760000}"/>
    <cellStyle name="Normal 6 8 2 2 2 2 4 3" xfId="10329" xr:uid="{00000000-0005-0000-0000-000059280000}"/>
    <cellStyle name="Normal 6 8 2 2 2 2 4 3 3" xfId="25430" xr:uid="{00000000-0005-0000-0000-000056630000}"/>
    <cellStyle name="Normal 6 8 2 2 2 2 4 5" xfId="20417" xr:uid="{00000000-0005-0000-0000-0000C14F0000}"/>
    <cellStyle name="Normal 6 8 2 2 2 2 5" xfId="12007" xr:uid="{00000000-0005-0000-0000-0000E72E0000}"/>
    <cellStyle name="Normal 6 8 2 2 2 2 5 3" xfId="27105" xr:uid="{00000000-0005-0000-0000-0000E1690000}"/>
    <cellStyle name="Normal 6 8 2 2 2 2 6" xfId="6986" xr:uid="{00000000-0005-0000-0000-00004A1B0000}"/>
    <cellStyle name="Normal 6 8 2 2 2 2 6 3" xfId="22088" xr:uid="{00000000-0005-0000-0000-000048560000}"/>
    <cellStyle name="Normal 6 8 2 2 2 2 8" xfId="17075" xr:uid="{00000000-0005-0000-0000-0000B3420000}"/>
    <cellStyle name="Normal 6 8 2 2 2 3" xfId="2333" xr:uid="{00000000-0005-0000-0000-00001D090000}"/>
    <cellStyle name="Normal 6 8 2 2 2 3 2" xfId="4023" xr:uid="{00000000-0005-0000-0000-0000B70F0000}"/>
    <cellStyle name="Normal 6 8 2 2 2 3 2 2" xfId="14096" xr:uid="{00000000-0005-0000-0000-000010370000}"/>
    <cellStyle name="Normal 6 8 2 2 2 3 2 2 3" xfId="29194" xr:uid="{00000000-0005-0000-0000-00000A720000}"/>
    <cellStyle name="Normal 6 8 2 2 2 3 2 3" xfId="9076" xr:uid="{00000000-0005-0000-0000-000074230000}"/>
    <cellStyle name="Normal 6 8 2 2 2 3 2 3 3" xfId="24177" xr:uid="{00000000-0005-0000-0000-0000715E0000}"/>
    <cellStyle name="Normal 6 8 2 2 2 3 2 5" xfId="19164" xr:uid="{00000000-0005-0000-0000-0000DC4A0000}"/>
    <cellStyle name="Normal 6 8 2 2 2 3 3" xfId="5715" xr:uid="{00000000-0005-0000-0000-000053160000}"/>
    <cellStyle name="Normal 6 8 2 2 2 3 3 2" xfId="15767" xr:uid="{00000000-0005-0000-0000-0000973D0000}"/>
    <cellStyle name="Normal 6 8 2 2 2 3 3 3" xfId="10747" xr:uid="{00000000-0005-0000-0000-0000FB290000}"/>
    <cellStyle name="Normal 6 8 2 2 2 3 3 3 3" xfId="25848" xr:uid="{00000000-0005-0000-0000-0000F8640000}"/>
    <cellStyle name="Normal 6 8 2 2 2 3 3 5" xfId="20835" xr:uid="{00000000-0005-0000-0000-000063510000}"/>
    <cellStyle name="Normal 6 8 2 2 2 3 4" xfId="12425" xr:uid="{00000000-0005-0000-0000-000089300000}"/>
    <cellStyle name="Normal 6 8 2 2 2 3 4 3" xfId="27523" xr:uid="{00000000-0005-0000-0000-0000836B0000}"/>
    <cellStyle name="Normal 6 8 2 2 2 3 5" xfId="7404" xr:uid="{00000000-0005-0000-0000-0000EC1C0000}"/>
    <cellStyle name="Normal 6 8 2 2 2 3 5 3" xfId="22506" xr:uid="{00000000-0005-0000-0000-0000EA570000}"/>
    <cellStyle name="Normal 6 8 2 2 2 3 7" xfId="17493" xr:uid="{00000000-0005-0000-0000-000055440000}"/>
    <cellStyle name="Normal 6 8 2 2 2 4" xfId="3186" xr:uid="{00000000-0005-0000-0000-0000720C0000}"/>
    <cellStyle name="Normal 6 8 2 2 2 4 2" xfId="13260" xr:uid="{00000000-0005-0000-0000-0000CC330000}"/>
    <cellStyle name="Normal 6 8 2 2 2 4 2 3" xfId="28358" xr:uid="{00000000-0005-0000-0000-0000C66E0000}"/>
    <cellStyle name="Normal 6 8 2 2 2 4 3" xfId="8240" xr:uid="{00000000-0005-0000-0000-000030200000}"/>
    <cellStyle name="Normal 6 8 2 2 2 4 3 3" xfId="23341" xr:uid="{00000000-0005-0000-0000-00002D5B0000}"/>
    <cellStyle name="Normal 6 8 2 2 2 4 5" xfId="18328" xr:uid="{00000000-0005-0000-0000-000098470000}"/>
    <cellStyle name="Normal 6 8 2 2 2 5" xfId="4879" xr:uid="{00000000-0005-0000-0000-00000F130000}"/>
    <cellStyle name="Normal 6 8 2 2 2 5 2" xfId="14931" xr:uid="{00000000-0005-0000-0000-0000533A0000}"/>
    <cellStyle name="Normal 6 8 2 2 2 5 2 3" xfId="30029" xr:uid="{00000000-0005-0000-0000-00004D750000}"/>
    <cellStyle name="Normal 6 8 2 2 2 5 3" xfId="9911" xr:uid="{00000000-0005-0000-0000-0000B7260000}"/>
    <cellStyle name="Normal 6 8 2 2 2 5 3 3" xfId="25012" xr:uid="{00000000-0005-0000-0000-0000B4610000}"/>
    <cellStyle name="Normal 6 8 2 2 2 5 5" xfId="19999" xr:uid="{00000000-0005-0000-0000-00001F4E0000}"/>
    <cellStyle name="Normal 6 8 2 2 2 6" xfId="11589" xr:uid="{00000000-0005-0000-0000-0000452D0000}"/>
    <cellStyle name="Normal 6 8 2 2 2 6 3" xfId="26687" xr:uid="{00000000-0005-0000-0000-00003F680000}"/>
    <cellStyle name="Normal 6 8 2 2 2 7" xfId="6568" xr:uid="{00000000-0005-0000-0000-0000A8190000}"/>
    <cellStyle name="Normal 6 8 2 2 2 7 3" xfId="21670" xr:uid="{00000000-0005-0000-0000-0000A6540000}"/>
    <cellStyle name="Normal 6 8 2 2 2 9" xfId="16657" xr:uid="{00000000-0005-0000-0000-000011410000}"/>
    <cellStyle name="Normal 6 8 2 2 3" xfId="1704" xr:uid="{00000000-0005-0000-0000-0000A8060000}"/>
    <cellStyle name="Normal 6 8 2 2 3 2" xfId="2543" xr:uid="{00000000-0005-0000-0000-0000EF090000}"/>
    <cellStyle name="Normal 6 8 2 2 3 2 2" xfId="4233" xr:uid="{00000000-0005-0000-0000-000089100000}"/>
    <cellStyle name="Normal 6 8 2 2 3 2 2 2" xfId="14306" xr:uid="{00000000-0005-0000-0000-0000E2370000}"/>
    <cellStyle name="Normal 6 8 2 2 3 2 2 2 3" xfId="29404" xr:uid="{00000000-0005-0000-0000-0000DC720000}"/>
    <cellStyle name="Normal 6 8 2 2 3 2 2 3" xfId="9286" xr:uid="{00000000-0005-0000-0000-000046240000}"/>
    <cellStyle name="Normal 6 8 2 2 3 2 2 3 3" xfId="24387" xr:uid="{00000000-0005-0000-0000-0000435F0000}"/>
    <cellStyle name="Normal 6 8 2 2 3 2 2 5" xfId="19374" xr:uid="{00000000-0005-0000-0000-0000AE4B0000}"/>
    <cellStyle name="Normal 6 8 2 2 3 2 3" xfId="5925" xr:uid="{00000000-0005-0000-0000-000025170000}"/>
    <cellStyle name="Normal 6 8 2 2 3 2 3 2" xfId="15977" xr:uid="{00000000-0005-0000-0000-0000693E0000}"/>
    <cellStyle name="Normal 6 8 2 2 3 2 3 3" xfId="10957" xr:uid="{00000000-0005-0000-0000-0000CD2A0000}"/>
    <cellStyle name="Normal 6 8 2 2 3 2 3 3 3" xfId="26058" xr:uid="{00000000-0005-0000-0000-0000CA650000}"/>
    <cellStyle name="Normal 6 8 2 2 3 2 3 5" xfId="21045" xr:uid="{00000000-0005-0000-0000-000035520000}"/>
    <cellStyle name="Normal 6 8 2 2 3 2 4" xfId="12635" xr:uid="{00000000-0005-0000-0000-00005B310000}"/>
    <cellStyle name="Normal 6 8 2 2 3 2 4 3" xfId="27733" xr:uid="{00000000-0005-0000-0000-0000556C0000}"/>
    <cellStyle name="Normal 6 8 2 2 3 2 5" xfId="7614" xr:uid="{00000000-0005-0000-0000-0000BE1D0000}"/>
    <cellStyle name="Normal 6 8 2 2 3 2 5 3" xfId="22716" xr:uid="{00000000-0005-0000-0000-0000BC580000}"/>
    <cellStyle name="Normal 6 8 2 2 3 2 7" xfId="17703" xr:uid="{00000000-0005-0000-0000-000027450000}"/>
    <cellStyle name="Normal 6 8 2 2 3 3" xfId="3396" xr:uid="{00000000-0005-0000-0000-0000440D0000}"/>
    <cellStyle name="Normal 6 8 2 2 3 3 2" xfId="13470" xr:uid="{00000000-0005-0000-0000-00009E340000}"/>
    <cellStyle name="Normal 6 8 2 2 3 3 2 3" xfId="28568" xr:uid="{00000000-0005-0000-0000-0000986F0000}"/>
    <cellStyle name="Normal 6 8 2 2 3 3 3" xfId="8450" xr:uid="{00000000-0005-0000-0000-000002210000}"/>
    <cellStyle name="Normal 6 8 2 2 3 3 3 3" xfId="23551" xr:uid="{00000000-0005-0000-0000-0000FF5B0000}"/>
    <cellStyle name="Normal 6 8 2 2 3 3 5" xfId="18538" xr:uid="{00000000-0005-0000-0000-00006A480000}"/>
    <cellStyle name="Normal 6 8 2 2 3 4" xfId="5089" xr:uid="{00000000-0005-0000-0000-0000E1130000}"/>
    <cellStyle name="Normal 6 8 2 2 3 4 2" xfId="15141" xr:uid="{00000000-0005-0000-0000-0000253B0000}"/>
    <cellStyle name="Normal 6 8 2 2 3 4 2 3" xfId="30239" xr:uid="{00000000-0005-0000-0000-00001F760000}"/>
    <cellStyle name="Normal 6 8 2 2 3 4 3" xfId="10121" xr:uid="{00000000-0005-0000-0000-000089270000}"/>
    <cellStyle name="Normal 6 8 2 2 3 4 3 3" xfId="25222" xr:uid="{00000000-0005-0000-0000-000086620000}"/>
    <cellStyle name="Normal 6 8 2 2 3 4 5" xfId="20209" xr:uid="{00000000-0005-0000-0000-0000F14E0000}"/>
    <cellStyle name="Normal 6 8 2 2 3 5" xfId="11799" xr:uid="{00000000-0005-0000-0000-0000172E0000}"/>
    <cellStyle name="Normal 6 8 2 2 3 5 3" xfId="26897" xr:uid="{00000000-0005-0000-0000-000011690000}"/>
    <cellStyle name="Normal 6 8 2 2 3 6" xfId="6778" xr:uid="{00000000-0005-0000-0000-00007A1A0000}"/>
    <cellStyle name="Normal 6 8 2 2 3 6 3" xfId="21880" xr:uid="{00000000-0005-0000-0000-000078550000}"/>
    <cellStyle name="Normal 6 8 2 2 3 8" xfId="16867" xr:uid="{00000000-0005-0000-0000-0000E3410000}"/>
    <cellStyle name="Normal 6 8 2 2 4" xfId="2125" xr:uid="{00000000-0005-0000-0000-00004D080000}"/>
    <cellStyle name="Normal 6 8 2 2 4 2" xfId="3815" xr:uid="{00000000-0005-0000-0000-0000E70E0000}"/>
    <cellStyle name="Normal 6 8 2 2 4 2 2" xfId="13888" xr:uid="{00000000-0005-0000-0000-000040360000}"/>
    <cellStyle name="Normal 6 8 2 2 4 2 2 3" xfId="28986" xr:uid="{00000000-0005-0000-0000-00003A710000}"/>
    <cellStyle name="Normal 6 8 2 2 4 2 3" xfId="8868" xr:uid="{00000000-0005-0000-0000-0000A4220000}"/>
    <cellStyle name="Normal 6 8 2 2 4 2 3 3" xfId="23969" xr:uid="{00000000-0005-0000-0000-0000A15D0000}"/>
    <cellStyle name="Normal 6 8 2 2 4 2 5" xfId="18956" xr:uid="{00000000-0005-0000-0000-00000C4A0000}"/>
    <cellStyle name="Normal 6 8 2 2 4 3" xfId="5507" xr:uid="{00000000-0005-0000-0000-000083150000}"/>
    <cellStyle name="Normal 6 8 2 2 4 3 2" xfId="15559" xr:uid="{00000000-0005-0000-0000-0000C73C0000}"/>
    <cellStyle name="Normal 6 8 2 2 4 3 2 3" xfId="30657" xr:uid="{00000000-0005-0000-0000-0000C1770000}"/>
    <cellStyle name="Normal 6 8 2 2 4 3 3" xfId="10539" xr:uid="{00000000-0005-0000-0000-00002B290000}"/>
    <cellStyle name="Normal 6 8 2 2 4 3 3 3" xfId="25640" xr:uid="{00000000-0005-0000-0000-000028640000}"/>
    <cellStyle name="Normal 6 8 2 2 4 3 5" xfId="20627" xr:uid="{00000000-0005-0000-0000-000093500000}"/>
    <cellStyle name="Normal 6 8 2 2 4 4" xfId="12217" xr:uid="{00000000-0005-0000-0000-0000B92F0000}"/>
    <cellStyle name="Normal 6 8 2 2 4 4 3" xfId="27315" xr:uid="{00000000-0005-0000-0000-0000B36A0000}"/>
    <cellStyle name="Normal 6 8 2 2 4 5" xfId="7196" xr:uid="{00000000-0005-0000-0000-00001C1C0000}"/>
    <cellStyle name="Normal 6 8 2 2 4 5 3" xfId="22298" xr:uid="{00000000-0005-0000-0000-00001A570000}"/>
    <cellStyle name="Normal 6 8 2 2 4 7" xfId="17285" xr:uid="{00000000-0005-0000-0000-000085430000}"/>
    <cellStyle name="Normal 6 8 2 2 5" xfId="2978" xr:uid="{00000000-0005-0000-0000-0000A20B0000}"/>
    <cellStyle name="Normal 6 8 2 2 5 2" xfId="13052" xr:uid="{00000000-0005-0000-0000-0000FC320000}"/>
    <cellStyle name="Normal 6 8 2 2 5 2 3" xfId="28150" xr:uid="{00000000-0005-0000-0000-0000F66D0000}"/>
    <cellStyle name="Normal 6 8 2 2 5 3" xfId="8032" xr:uid="{00000000-0005-0000-0000-0000601F0000}"/>
    <cellStyle name="Normal 6 8 2 2 5 3 3" xfId="23133" xr:uid="{00000000-0005-0000-0000-00005D5A0000}"/>
    <cellStyle name="Normal 6 8 2 2 5 5" xfId="18120" xr:uid="{00000000-0005-0000-0000-0000C8460000}"/>
    <cellStyle name="Normal 6 8 2 2 6" xfId="4671" xr:uid="{00000000-0005-0000-0000-00003F120000}"/>
    <cellStyle name="Normal 6 8 2 2 6 2" xfId="14723" xr:uid="{00000000-0005-0000-0000-000083390000}"/>
    <cellStyle name="Normal 6 8 2 2 6 2 3" xfId="29821" xr:uid="{00000000-0005-0000-0000-00007D740000}"/>
    <cellStyle name="Normal 6 8 2 2 6 3" xfId="9703" xr:uid="{00000000-0005-0000-0000-0000E7250000}"/>
    <cellStyle name="Normal 6 8 2 2 6 3 3" xfId="24804" xr:uid="{00000000-0005-0000-0000-0000E4600000}"/>
    <cellStyle name="Normal 6 8 2 2 6 5" xfId="19791" xr:uid="{00000000-0005-0000-0000-00004F4D0000}"/>
    <cellStyle name="Normal 6 8 2 2 7" xfId="11381" xr:uid="{00000000-0005-0000-0000-0000752C0000}"/>
    <cellStyle name="Normal 6 8 2 2 7 3" xfId="26479" xr:uid="{00000000-0005-0000-0000-00006F670000}"/>
    <cellStyle name="Normal 6 8 2 2 8" xfId="6360" xr:uid="{00000000-0005-0000-0000-0000D8180000}"/>
    <cellStyle name="Normal 6 8 2 2 8 3" xfId="21462" xr:uid="{00000000-0005-0000-0000-0000D6530000}"/>
    <cellStyle name="Normal 6 8 2 3" xfId="1387" xr:uid="{00000000-0005-0000-0000-00006B050000}"/>
    <cellStyle name="Normal 6 8 2 3 2" xfId="1808" xr:uid="{00000000-0005-0000-0000-000010070000}"/>
    <cellStyle name="Normal 6 8 2 3 2 2" xfId="2647" xr:uid="{00000000-0005-0000-0000-0000570A0000}"/>
    <cellStyle name="Normal 6 8 2 3 2 2 2" xfId="4337" xr:uid="{00000000-0005-0000-0000-0000F1100000}"/>
    <cellStyle name="Normal 6 8 2 3 2 2 2 2" xfId="14410" xr:uid="{00000000-0005-0000-0000-00004A380000}"/>
    <cellStyle name="Normal 6 8 2 3 2 2 2 2 3" xfId="29508" xr:uid="{00000000-0005-0000-0000-000044730000}"/>
    <cellStyle name="Normal 6 8 2 3 2 2 2 3" xfId="9390" xr:uid="{00000000-0005-0000-0000-0000AE240000}"/>
    <cellStyle name="Normal 6 8 2 3 2 2 2 3 3" xfId="24491" xr:uid="{00000000-0005-0000-0000-0000AB5F0000}"/>
    <cellStyle name="Normal 6 8 2 3 2 2 2 5" xfId="19478" xr:uid="{00000000-0005-0000-0000-0000164C0000}"/>
    <cellStyle name="Normal 6 8 2 3 2 2 3" xfId="6029" xr:uid="{00000000-0005-0000-0000-00008D170000}"/>
    <cellStyle name="Normal 6 8 2 3 2 2 3 2" xfId="16081" xr:uid="{00000000-0005-0000-0000-0000D13E0000}"/>
    <cellStyle name="Normal 6 8 2 3 2 2 3 3" xfId="11061" xr:uid="{00000000-0005-0000-0000-0000352B0000}"/>
    <cellStyle name="Normal 6 8 2 3 2 2 3 3 3" xfId="26162" xr:uid="{00000000-0005-0000-0000-000032660000}"/>
    <cellStyle name="Normal 6 8 2 3 2 2 3 5" xfId="21149" xr:uid="{00000000-0005-0000-0000-00009D520000}"/>
    <cellStyle name="Normal 6 8 2 3 2 2 4" xfId="12739" xr:uid="{00000000-0005-0000-0000-0000C3310000}"/>
    <cellStyle name="Normal 6 8 2 3 2 2 4 3" xfId="27837" xr:uid="{00000000-0005-0000-0000-0000BD6C0000}"/>
    <cellStyle name="Normal 6 8 2 3 2 2 5" xfId="7718" xr:uid="{00000000-0005-0000-0000-0000261E0000}"/>
    <cellStyle name="Normal 6 8 2 3 2 2 5 3" xfId="22820" xr:uid="{00000000-0005-0000-0000-000024590000}"/>
    <cellStyle name="Normal 6 8 2 3 2 2 7" xfId="17807" xr:uid="{00000000-0005-0000-0000-00008F450000}"/>
    <cellStyle name="Normal 6 8 2 3 2 3" xfId="3500" xr:uid="{00000000-0005-0000-0000-0000AC0D0000}"/>
    <cellStyle name="Normal 6 8 2 3 2 3 2" xfId="13574" xr:uid="{00000000-0005-0000-0000-000006350000}"/>
    <cellStyle name="Normal 6 8 2 3 2 3 2 3" xfId="28672" xr:uid="{00000000-0005-0000-0000-000000700000}"/>
    <cellStyle name="Normal 6 8 2 3 2 3 3" xfId="8554" xr:uid="{00000000-0005-0000-0000-00006A210000}"/>
    <cellStyle name="Normal 6 8 2 3 2 3 3 3" xfId="23655" xr:uid="{00000000-0005-0000-0000-0000675C0000}"/>
    <cellStyle name="Normal 6 8 2 3 2 3 5" xfId="18642" xr:uid="{00000000-0005-0000-0000-0000D2480000}"/>
    <cellStyle name="Normal 6 8 2 3 2 4" xfId="5193" xr:uid="{00000000-0005-0000-0000-000049140000}"/>
    <cellStyle name="Normal 6 8 2 3 2 4 2" xfId="15245" xr:uid="{00000000-0005-0000-0000-00008D3B0000}"/>
    <cellStyle name="Normal 6 8 2 3 2 4 2 3" xfId="30343" xr:uid="{00000000-0005-0000-0000-000087760000}"/>
    <cellStyle name="Normal 6 8 2 3 2 4 3" xfId="10225" xr:uid="{00000000-0005-0000-0000-0000F1270000}"/>
    <cellStyle name="Normal 6 8 2 3 2 4 3 3" xfId="25326" xr:uid="{00000000-0005-0000-0000-0000EE620000}"/>
    <cellStyle name="Normal 6 8 2 3 2 4 5" xfId="20313" xr:uid="{00000000-0005-0000-0000-0000594F0000}"/>
    <cellStyle name="Normal 6 8 2 3 2 5" xfId="11903" xr:uid="{00000000-0005-0000-0000-00007F2E0000}"/>
    <cellStyle name="Normal 6 8 2 3 2 5 3" xfId="27001" xr:uid="{00000000-0005-0000-0000-000079690000}"/>
    <cellStyle name="Normal 6 8 2 3 2 6" xfId="6882" xr:uid="{00000000-0005-0000-0000-0000E21A0000}"/>
    <cellStyle name="Normal 6 8 2 3 2 6 3" xfId="21984" xr:uid="{00000000-0005-0000-0000-0000E0550000}"/>
    <cellStyle name="Normal 6 8 2 3 2 8" xfId="16971" xr:uid="{00000000-0005-0000-0000-00004B420000}"/>
    <cellStyle name="Normal 6 8 2 3 3" xfId="2229" xr:uid="{00000000-0005-0000-0000-0000B5080000}"/>
    <cellStyle name="Normal 6 8 2 3 3 2" xfId="3919" xr:uid="{00000000-0005-0000-0000-00004F0F0000}"/>
    <cellStyle name="Normal 6 8 2 3 3 2 2" xfId="13992" xr:uid="{00000000-0005-0000-0000-0000A8360000}"/>
    <cellStyle name="Normal 6 8 2 3 3 2 2 3" xfId="29090" xr:uid="{00000000-0005-0000-0000-0000A2710000}"/>
    <cellStyle name="Normal 6 8 2 3 3 2 3" xfId="8972" xr:uid="{00000000-0005-0000-0000-00000C230000}"/>
    <cellStyle name="Normal 6 8 2 3 3 2 3 3" xfId="24073" xr:uid="{00000000-0005-0000-0000-0000095E0000}"/>
    <cellStyle name="Normal 6 8 2 3 3 2 5" xfId="19060" xr:uid="{00000000-0005-0000-0000-0000744A0000}"/>
    <cellStyle name="Normal 6 8 2 3 3 3" xfId="5611" xr:uid="{00000000-0005-0000-0000-0000EB150000}"/>
    <cellStyle name="Normal 6 8 2 3 3 3 2" xfId="15663" xr:uid="{00000000-0005-0000-0000-00002F3D0000}"/>
    <cellStyle name="Normal 6 8 2 3 3 3 3" xfId="10643" xr:uid="{00000000-0005-0000-0000-000093290000}"/>
    <cellStyle name="Normal 6 8 2 3 3 3 3 3" xfId="25744" xr:uid="{00000000-0005-0000-0000-000090640000}"/>
    <cellStyle name="Normal 6 8 2 3 3 3 5" xfId="20731" xr:uid="{00000000-0005-0000-0000-0000FB500000}"/>
    <cellStyle name="Normal 6 8 2 3 3 4" xfId="12321" xr:uid="{00000000-0005-0000-0000-000021300000}"/>
    <cellStyle name="Normal 6 8 2 3 3 4 3" xfId="27419" xr:uid="{00000000-0005-0000-0000-00001B6B0000}"/>
    <cellStyle name="Normal 6 8 2 3 3 5" xfId="7300" xr:uid="{00000000-0005-0000-0000-0000841C0000}"/>
    <cellStyle name="Normal 6 8 2 3 3 5 3" xfId="22402" xr:uid="{00000000-0005-0000-0000-000082570000}"/>
    <cellStyle name="Normal 6 8 2 3 3 7" xfId="17389" xr:uid="{00000000-0005-0000-0000-0000ED430000}"/>
    <cellStyle name="Normal 6 8 2 3 4" xfId="3082" xr:uid="{00000000-0005-0000-0000-00000A0C0000}"/>
    <cellStyle name="Normal 6 8 2 3 4 2" xfId="13156" xr:uid="{00000000-0005-0000-0000-000064330000}"/>
    <cellStyle name="Normal 6 8 2 3 4 2 3" xfId="28254" xr:uid="{00000000-0005-0000-0000-00005E6E0000}"/>
    <cellStyle name="Normal 6 8 2 3 4 3" xfId="8136" xr:uid="{00000000-0005-0000-0000-0000C81F0000}"/>
    <cellStyle name="Normal 6 8 2 3 4 3 3" xfId="23237" xr:uid="{00000000-0005-0000-0000-0000C55A0000}"/>
    <cellStyle name="Normal 6 8 2 3 4 5" xfId="18224" xr:uid="{00000000-0005-0000-0000-000030470000}"/>
    <cellStyle name="Normal 6 8 2 3 5" xfId="4775" xr:uid="{00000000-0005-0000-0000-0000A7120000}"/>
    <cellStyle name="Normal 6 8 2 3 5 2" xfId="14827" xr:uid="{00000000-0005-0000-0000-0000EB390000}"/>
    <cellStyle name="Normal 6 8 2 3 5 2 3" xfId="29925" xr:uid="{00000000-0005-0000-0000-0000E5740000}"/>
    <cellStyle name="Normal 6 8 2 3 5 3" xfId="9807" xr:uid="{00000000-0005-0000-0000-00004F260000}"/>
    <cellStyle name="Normal 6 8 2 3 5 3 3" xfId="24908" xr:uid="{00000000-0005-0000-0000-00004C610000}"/>
    <cellStyle name="Normal 6 8 2 3 5 5" xfId="19895" xr:uid="{00000000-0005-0000-0000-0000B74D0000}"/>
    <cellStyle name="Normal 6 8 2 3 6" xfId="11485" xr:uid="{00000000-0005-0000-0000-0000DD2C0000}"/>
    <cellStyle name="Normal 6 8 2 3 6 3" xfId="26583" xr:uid="{00000000-0005-0000-0000-0000D7670000}"/>
    <cellStyle name="Normal 6 8 2 3 7" xfId="6464" xr:uid="{00000000-0005-0000-0000-000040190000}"/>
    <cellStyle name="Normal 6 8 2 3 7 3" xfId="21566" xr:uid="{00000000-0005-0000-0000-00003E540000}"/>
    <cellStyle name="Normal 6 8 2 3 9" xfId="16553" xr:uid="{00000000-0005-0000-0000-0000A9400000}"/>
    <cellStyle name="Normal 6 8 2 4" xfId="1600" xr:uid="{00000000-0005-0000-0000-000040060000}"/>
    <cellStyle name="Normal 6 8 2 4 2" xfId="2439" xr:uid="{00000000-0005-0000-0000-000087090000}"/>
    <cellStyle name="Normal 6 8 2 4 2 2" xfId="4129" xr:uid="{00000000-0005-0000-0000-000021100000}"/>
    <cellStyle name="Normal 6 8 2 4 2 2 2" xfId="14202" xr:uid="{00000000-0005-0000-0000-00007A370000}"/>
    <cellStyle name="Normal 6 8 2 4 2 2 2 3" xfId="29300" xr:uid="{00000000-0005-0000-0000-000074720000}"/>
    <cellStyle name="Normal 6 8 2 4 2 2 3" xfId="9182" xr:uid="{00000000-0005-0000-0000-0000DE230000}"/>
    <cellStyle name="Normal 6 8 2 4 2 2 3 3" xfId="24283" xr:uid="{00000000-0005-0000-0000-0000DB5E0000}"/>
    <cellStyle name="Normal 6 8 2 4 2 2 5" xfId="19270" xr:uid="{00000000-0005-0000-0000-0000464B0000}"/>
    <cellStyle name="Normal 6 8 2 4 2 3" xfId="5821" xr:uid="{00000000-0005-0000-0000-0000BD160000}"/>
    <cellStyle name="Normal 6 8 2 4 2 3 2" xfId="15873" xr:uid="{00000000-0005-0000-0000-0000013E0000}"/>
    <cellStyle name="Normal 6 8 2 4 2 3 3" xfId="10853" xr:uid="{00000000-0005-0000-0000-0000652A0000}"/>
    <cellStyle name="Normal 6 8 2 4 2 3 3 3" xfId="25954" xr:uid="{00000000-0005-0000-0000-000062650000}"/>
    <cellStyle name="Normal 6 8 2 4 2 3 5" xfId="20941" xr:uid="{00000000-0005-0000-0000-0000CD510000}"/>
    <cellStyle name="Normal 6 8 2 4 2 4" xfId="12531" xr:uid="{00000000-0005-0000-0000-0000F3300000}"/>
    <cellStyle name="Normal 6 8 2 4 2 4 3" xfId="27629" xr:uid="{00000000-0005-0000-0000-0000ED6B0000}"/>
    <cellStyle name="Normal 6 8 2 4 2 5" xfId="7510" xr:uid="{00000000-0005-0000-0000-0000561D0000}"/>
    <cellStyle name="Normal 6 8 2 4 2 5 3" xfId="22612" xr:uid="{00000000-0005-0000-0000-000054580000}"/>
    <cellStyle name="Normal 6 8 2 4 2 7" xfId="17599" xr:uid="{00000000-0005-0000-0000-0000BF440000}"/>
    <cellStyle name="Normal 6 8 2 4 3" xfId="3292" xr:uid="{00000000-0005-0000-0000-0000DC0C0000}"/>
    <cellStyle name="Normal 6 8 2 4 3 2" xfId="13366" xr:uid="{00000000-0005-0000-0000-000036340000}"/>
    <cellStyle name="Normal 6 8 2 4 3 2 3" xfId="28464" xr:uid="{00000000-0005-0000-0000-0000306F0000}"/>
    <cellStyle name="Normal 6 8 2 4 3 3" xfId="8346" xr:uid="{00000000-0005-0000-0000-00009A200000}"/>
    <cellStyle name="Normal 6 8 2 4 3 3 3" xfId="23447" xr:uid="{00000000-0005-0000-0000-0000975B0000}"/>
    <cellStyle name="Normal 6 8 2 4 3 5" xfId="18434" xr:uid="{00000000-0005-0000-0000-000002480000}"/>
    <cellStyle name="Normal 6 8 2 4 4" xfId="4985" xr:uid="{00000000-0005-0000-0000-000079130000}"/>
    <cellStyle name="Normal 6 8 2 4 4 2" xfId="15037" xr:uid="{00000000-0005-0000-0000-0000BD3A0000}"/>
    <cellStyle name="Normal 6 8 2 4 4 2 3" xfId="30135" xr:uid="{00000000-0005-0000-0000-0000B7750000}"/>
    <cellStyle name="Normal 6 8 2 4 4 3" xfId="10017" xr:uid="{00000000-0005-0000-0000-000021270000}"/>
    <cellStyle name="Normal 6 8 2 4 4 3 3" xfId="25118" xr:uid="{00000000-0005-0000-0000-00001E620000}"/>
    <cellStyle name="Normal 6 8 2 4 4 5" xfId="20105" xr:uid="{00000000-0005-0000-0000-0000894E0000}"/>
    <cellStyle name="Normal 6 8 2 4 5" xfId="11695" xr:uid="{00000000-0005-0000-0000-0000AF2D0000}"/>
    <cellStyle name="Normal 6 8 2 4 5 3" xfId="26793" xr:uid="{00000000-0005-0000-0000-0000A9680000}"/>
    <cellStyle name="Normal 6 8 2 4 6" xfId="6674" xr:uid="{00000000-0005-0000-0000-0000121A0000}"/>
    <cellStyle name="Normal 6 8 2 4 6 3" xfId="21776" xr:uid="{00000000-0005-0000-0000-000010550000}"/>
    <cellStyle name="Normal 6 8 2 4 8" xfId="16763" xr:uid="{00000000-0005-0000-0000-00007B410000}"/>
    <cellStyle name="Normal 6 8 2 5" xfId="2021" xr:uid="{00000000-0005-0000-0000-0000E5070000}"/>
    <cellStyle name="Normal 6 8 2 5 2" xfId="3711" xr:uid="{00000000-0005-0000-0000-00007F0E0000}"/>
    <cellStyle name="Normal 6 8 2 5 2 2" xfId="13784" xr:uid="{00000000-0005-0000-0000-0000D8350000}"/>
    <cellStyle name="Normal 6 8 2 5 2 2 3" xfId="28882" xr:uid="{00000000-0005-0000-0000-0000D2700000}"/>
    <cellStyle name="Normal 6 8 2 5 2 3" xfId="8764" xr:uid="{00000000-0005-0000-0000-00003C220000}"/>
    <cellStyle name="Normal 6 8 2 5 2 3 3" xfId="23865" xr:uid="{00000000-0005-0000-0000-0000395D0000}"/>
    <cellStyle name="Normal 6 8 2 5 2 5" xfId="18852" xr:uid="{00000000-0005-0000-0000-0000A4490000}"/>
    <cellStyle name="Normal 6 8 2 5 3" xfId="5403" xr:uid="{00000000-0005-0000-0000-00001B150000}"/>
    <cellStyle name="Normal 6 8 2 5 3 2" xfId="15455" xr:uid="{00000000-0005-0000-0000-00005F3C0000}"/>
    <cellStyle name="Normal 6 8 2 5 3 2 3" xfId="30553" xr:uid="{00000000-0005-0000-0000-000059770000}"/>
    <cellStyle name="Normal 6 8 2 5 3 3" xfId="10435" xr:uid="{00000000-0005-0000-0000-0000C3280000}"/>
    <cellStyle name="Normal 6 8 2 5 3 3 3" xfId="25536" xr:uid="{00000000-0005-0000-0000-0000C0630000}"/>
    <cellStyle name="Normal 6 8 2 5 3 5" xfId="20523" xr:uid="{00000000-0005-0000-0000-00002B500000}"/>
    <cellStyle name="Normal 6 8 2 5 4" xfId="12113" xr:uid="{00000000-0005-0000-0000-0000512F0000}"/>
    <cellStyle name="Normal 6 8 2 5 4 3" xfId="27211" xr:uid="{00000000-0005-0000-0000-00004B6A0000}"/>
    <cellStyle name="Normal 6 8 2 5 5" xfId="7092" xr:uid="{00000000-0005-0000-0000-0000B41B0000}"/>
    <cellStyle name="Normal 6 8 2 5 5 3" xfId="22194" xr:uid="{00000000-0005-0000-0000-0000B2560000}"/>
    <cellStyle name="Normal 6 8 2 5 7" xfId="17181" xr:uid="{00000000-0005-0000-0000-00001D430000}"/>
    <cellStyle name="Normal 6 8 2 6" xfId="2874" xr:uid="{00000000-0005-0000-0000-00003A0B0000}"/>
    <cellStyle name="Normal 6 8 2 6 2" xfId="12948" xr:uid="{00000000-0005-0000-0000-000094320000}"/>
    <cellStyle name="Normal 6 8 2 6 2 3" xfId="28046" xr:uid="{00000000-0005-0000-0000-00008E6D0000}"/>
    <cellStyle name="Normal 6 8 2 6 3" xfId="7928" xr:uid="{00000000-0005-0000-0000-0000F81E0000}"/>
    <cellStyle name="Normal 6 8 2 6 3 3" xfId="23029" xr:uid="{00000000-0005-0000-0000-0000F5590000}"/>
    <cellStyle name="Normal 6 8 2 6 5" xfId="18016" xr:uid="{00000000-0005-0000-0000-000060460000}"/>
    <cellStyle name="Normal 6 8 2 7" xfId="4567" xr:uid="{00000000-0005-0000-0000-0000D7110000}"/>
    <cellStyle name="Normal 6 8 2 7 2" xfId="14619" xr:uid="{00000000-0005-0000-0000-00001B390000}"/>
    <cellStyle name="Normal 6 8 2 7 2 3" xfId="29717" xr:uid="{00000000-0005-0000-0000-000015740000}"/>
    <cellStyle name="Normal 6 8 2 7 3" xfId="9599" xr:uid="{00000000-0005-0000-0000-00007F250000}"/>
    <cellStyle name="Normal 6 8 2 7 3 3" xfId="24700" xr:uid="{00000000-0005-0000-0000-00007C600000}"/>
    <cellStyle name="Normal 6 8 2 7 5" xfId="19687" xr:uid="{00000000-0005-0000-0000-0000E74C0000}"/>
    <cellStyle name="Normal 6 8 2 8" xfId="11277" xr:uid="{00000000-0005-0000-0000-00000D2C0000}"/>
    <cellStyle name="Normal 6 8 2 8 3" xfId="26375" xr:uid="{00000000-0005-0000-0000-000007670000}"/>
    <cellStyle name="Normal 6 8 2 9" xfId="6256" xr:uid="{00000000-0005-0000-0000-000070180000}"/>
    <cellStyle name="Normal 6 8 2 9 3" xfId="21358" xr:uid="{00000000-0005-0000-0000-00006E530000}"/>
    <cellStyle name="Normal 6 8 3" xfId="1220" xr:uid="{00000000-0005-0000-0000-0000C4040000}"/>
    <cellStyle name="Normal 6 8 3 10" xfId="16397" xr:uid="{00000000-0005-0000-0000-00000D400000}"/>
    <cellStyle name="Normal 6 8 3 2" xfId="1439" xr:uid="{00000000-0005-0000-0000-00009F050000}"/>
    <cellStyle name="Normal 6 8 3 2 2" xfId="1860" xr:uid="{00000000-0005-0000-0000-000044070000}"/>
    <cellStyle name="Normal 6 8 3 2 2 2" xfId="2699" xr:uid="{00000000-0005-0000-0000-00008B0A0000}"/>
    <cellStyle name="Normal 6 8 3 2 2 2 2" xfId="4389" xr:uid="{00000000-0005-0000-0000-000025110000}"/>
    <cellStyle name="Normal 6 8 3 2 2 2 2 2" xfId="14462" xr:uid="{00000000-0005-0000-0000-00007E380000}"/>
    <cellStyle name="Normal 6 8 3 2 2 2 2 2 3" xfId="29560" xr:uid="{00000000-0005-0000-0000-000078730000}"/>
    <cellStyle name="Normal 6 8 3 2 2 2 2 3" xfId="9442" xr:uid="{00000000-0005-0000-0000-0000E2240000}"/>
    <cellStyle name="Normal 6 8 3 2 2 2 2 3 3" xfId="24543" xr:uid="{00000000-0005-0000-0000-0000DF5F0000}"/>
    <cellStyle name="Normal 6 8 3 2 2 2 2 5" xfId="19530" xr:uid="{00000000-0005-0000-0000-00004A4C0000}"/>
    <cellStyle name="Normal 6 8 3 2 2 2 3" xfId="6081" xr:uid="{00000000-0005-0000-0000-0000C1170000}"/>
    <cellStyle name="Normal 6 8 3 2 2 2 3 2" xfId="16133" xr:uid="{00000000-0005-0000-0000-0000053F0000}"/>
    <cellStyle name="Normal 6 8 3 2 2 2 3 3" xfId="11113" xr:uid="{00000000-0005-0000-0000-0000692B0000}"/>
    <cellStyle name="Normal 6 8 3 2 2 2 3 3 3" xfId="26214" xr:uid="{00000000-0005-0000-0000-000066660000}"/>
    <cellStyle name="Normal 6 8 3 2 2 2 3 5" xfId="21201" xr:uid="{00000000-0005-0000-0000-0000D1520000}"/>
    <cellStyle name="Normal 6 8 3 2 2 2 4" xfId="12791" xr:uid="{00000000-0005-0000-0000-0000F7310000}"/>
    <cellStyle name="Normal 6 8 3 2 2 2 4 3" xfId="27889" xr:uid="{00000000-0005-0000-0000-0000F16C0000}"/>
    <cellStyle name="Normal 6 8 3 2 2 2 5" xfId="7770" xr:uid="{00000000-0005-0000-0000-00005A1E0000}"/>
    <cellStyle name="Normal 6 8 3 2 2 2 5 3" xfId="22872" xr:uid="{00000000-0005-0000-0000-000058590000}"/>
    <cellStyle name="Normal 6 8 3 2 2 2 7" xfId="17859" xr:uid="{00000000-0005-0000-0000-0000C3450000}"/>
    <cellStyle name="Normal 6 8 3 2 2 3" xfId="3552" xr:uid="{00000000-0005-0000-0000-0000E00D0000}"/>
    <cellStyle name="Normal 6 8 3 2 2 3 2" xfId="13626" xr:uid="{00000000-0005-0000-0000-00003A350000}"/>
    <cellStyle name="Normal 6 8 3 2 2 3 2 3" xfId="28724" xr:uid="{00000000-0005-0000-0000-000034700000}"/>
    <cellStyle name="Normal 6 8 3 2 2 3 3" xfId="8606" xr:uid="{00000000-0005-0000-0000-00009E210000}"/>
    <cellStyle name="Normal 6 8 3 2 2 3 3 3" xfId="23707" xr:uid="{00000000-0005-0000-0000-00009B5C0000}"/>
    <cellStyle name="Normal 6 8 3 2 2 3 5" xfId="18694" xr:uid="{00000000-0005-0000-0000-000006490000}"/>
    <cellStyle name="Normal 6 8 3 2 2 4" xfId="5245" xr:uid="{00000000-0005-0000-0000-00007D140000}"/>
    <cellStyle name="Normal 6 8 3 2 2 4 2" xfId="15297" xr:uid="{00000000-0005-0000-0000-0000C13B0000}"/>
    <cellStyle name="Normal 6 8 3 2 2 4 2 3" xfId="30395" xr:uid="{00000000-0005-0000-0000-0000BB760000}"/>
    <cellStyle name="Normal 6 8 3 2 2 4 3" xfId="10277" xr:uid="{00000000-0005-0000-0000-000025280000}"/>
    <cellStyle name="Normal 6 8 3 2 2 4 3 3" xfId="25378" xr:uid="{00000000-0005-0000-0000-000022630000}"/>
    <cellStyle name="Normal 6 8 3 2 2 4 5" xfId="20365" xr:uid="{00000000-0005-0000-0000-00008D4F0000}"/>
    <cellStyle name="Normal 6 8 3 2 2 5" xfId="11955" xr:uid="{00000000-0005-0000-0000-0000B32E0000}"/>
    <cellStyle name="Normal 6 8 3 2 2 5 3" xfId="27053" xr:uid="{00000000-0005-0000-0000-0000AD690000}"/>
    <cellStyle name="Normal 6 8 3 2 2 6" xfId="6934" xr:uid="{00000000-0005-0000-0000-0000161B0000}"/>
    <cellStyle name="Normal 6 8 3 2 2 6 3" xfId="22036" xr:uid="{00000000-0005-0000-0000-000014560000}"/>
    <cellStyle name="Normal 6 8 3 2 2 8" xfId="17023" xr:uid="{00000000-0005-0000-0000-00007F420000}"/>
    <cellStyle name="Normal 6 8 3 2 3" xfId="2281" xr:uid="{00000000-0005-0000-0000-0000E9080000}"/>
    <cellStyle name="Normal 6 8 3 2 3 2" xfId="3971" xr:uid="{00000000-0005-0000-0000-0000830F0000}"/>
    <cellStyle name="Normal 6 8 3 2 3 2 2" xfId="14044" xr:uid="{00000000-0005-0000-0000-0000DC360000}"/>
    <cellStyle name="Normal 6 8 3 2 3 2 2 3" xfId="29142" xr:uid="{00000000-0005-0000-0000-0000D6710000}"/>
    <cellStyle name="Normal 6 8 3 2 3 2 3" xfId="9024" xr:uid="{00000000-0005-0000-0000-000040230000}"/>
    <cellStyle name="Normal 6 8 3 2 3 2 3 3" xfId="24125" xr:uid="{00000000-0005-0000-0000-00003D5E0000}"/>
    <cellStyle name="Normal 6 8 3 2 3 2 5" xfId="19112" xr:uid="{00000000-0005-0000-0000-0000A84A0000}"/>
    <cellStyle name="Normal 6 8 3 2 3 3" xfId="5663" xr:uid="{00000000-0005-0000-0000-00001F160000}"/>
    <cellStyle name="Normal 6 8 3 2 3 3 2" xfId="15715" xr:uid="{00000000-0005-0000-0000-0000633D0000}"/>
    <cellStyle name="Normal 6 8 3 2 3 3 3" xfId="10695" xr:uid="{00000000-0005-0000-0000-0000C7290000}"/>
    <cellStyle name="Normal 6 8 3 2 3 3 3 3" xfId="25796" xr:uid="{00000000-0005-0000-0000-0000C4640000}"/>
    <cellStyle name="Normal 6 8 3 2 3 3 5" xfId="20783" xr:uid="{00000000-0005-0000-0000-00002F510000}"/>
    <cellStyle name="Normal 6 8 3 2 3 4" xfId="12373" xr:uid="{00000000-0005-0000-0000-000055300000}"/>
    <cellStyle name="Normal 6 8 3 2 3 4 3" xfId="27471" xr:uid="{00000000-0005-0000-0000-00004F6B0000}"/>
    <cellStyle name="Normal 6 8 3 2 3 5" xfId="7352" xr:uid="{00000000-0005-0000-0000-0000B81C0000}"/>
    <cellStyle name="Normal 6 8 3 2 3 5 3" xfId="22454" xr:uid="{00000000-0005-0000-0000-0000B6570000}"/>
    <cellStyle name="Normal 6 8 3 2 3 7" xfId="17441" xr:uid="{00000000-0005-0000-0000-000021440000}"/>
    <cellStyle name="Normal 6 8 3 2 4" xfId="3134" xr:uid="{00000000-0005-0000-0000-00003E0C0000}"/>
    <cellStyle name="Normal 6 8 3 2 4 2" xfId="13208" xr:uid="{00000000-0005-0000-0000-000098330000}"/>
    <cellStyle name="Normal 6 8 3 2 4 2 3" xfId="28306" xr:uid="{00000000-0005-0000-0000-0000926E0000}"/>
    <cellStyle name="Normal 6 8 3 2 4 3" xfId="8188" xr:uid="{00000000-0005-0000-0000-0000FC1F0000}"/>
    <cellStyle name="Normal 6 8 3 2 4 3 3" xfId="23289" xr:uid="{00000000-0005-0000-0000-0000F95A0000}"/>
    <cellStyle name="Normal 6 8 3 2 4 5" xfId="18276" xr:uid="{00000000-0005-0000-0000-000064470000}"/>
    <cellStyle name="Normal 6 8 3 2 5" xfId="4827" xr:uid="{00000000-0005-0000-0000-0000DB120000}"/>
    <cellStyle name="Normal 6 8 3 2 5 2" xfId="14879" xr:uid="{00000000-0005-0000-0000-00001F3A0000}"/>
    <cellStyle name="Normal 6 8 3 2 5 2 3" xfId="29977" xr:uid="{00000000-0005-0000-0000-000019750000}"/>
    <cellStyle name="Normal 6 8 3 2 5 3" xfId="9859" xr:uid="{00000000-0005-0000-0000-000083260000}"/>
    <cellStyle name="Normal 6 8 3 2 5 3 3" xfId="24960" xr:uid="{00000000-0005-0000-0000-000080610000}"/>
    <cellStyle name="Normal 6 8 3 2 5 5" xfId="19947" xr:uid="{00000000-0005-0000-0000-0000EB4D0000}"/>
    <cellStyle name="Normal 6 8 3 2 6" xfId="11537" xr:uid="{00000000-0005-0000-0000-0000112D0000}"/>
    <cellStyle name="Normal 6 8 3 2 6 3" xfId="26635" xr:uid="{00000000-0005-0000-0000-00000B680000}"/>
    <cellStyle name="Normal 6 8 3 2 7" xfId="6516" xr:uid="{00000000-0005-0000-0000-000074190000}"/>
    <cellStyle name="Normal 6 8 3 2 7 3" xfId="21618" xr:uid="{00000000-0005-0000-0000-000072540000}"/>
    <cellStyle name="Normal 6 8 3 2 9" xfId="16605" xr:uid="{00000000-0005-0000-0000-0000DD400000}"/>
    <cellStyle name="Normal 6 8 3 3" xfId="1652" xr:uid="{00000000-0005-0000-0000-000074060000}"/>
    <cellStyle name="Normal 6 8 3 3 2" xfId="2491" xr:uid="{00000000-0005-0000-0000-0000BB090000}"/>
    <cellStyle name="Normal 6 8 3 3 2 2" xfId="4181" xr:uid="{00000000-0005-0000-0000-000055100000}"/>
    <cellStyle name="Normal 6 8 3 3 2 2 2" xfId="14254" xr:uid="{00000000-0005-0000-0000-0000AE370000}"/>
    <cellStyle name="Normal 6 8 3 3 2 2 2 3" xfId="29352" xr:uid="{00000000-0005-0000-0000-0000A8720000}"/>
    <cellStyle name="Normal 6 8 3 3 2 2 3" xfId="9234" xr:uid="{00000000-0005-0000-0000-000012240000}"/>
    <cellStyle name="Normal 6 8 3 3 2 2 3 3" xfId="24335" xr:uid="{00000000-0005-0000-0000-00000F5F0000}"/>
    <cellStyle name="Normal 6 8 3 3 2 2 5" xfId="19322" xr:uid="{00000000-0005-0000-0000-00007A4B0000}"/>
    <cellStyle name="Normal 6 8 3 3 2 3" xfId="5873" xr:uid="{00000000-0005-0000-0000-0000F1160000}"/>
    <cellStyle name="Normal 6 8 3 3 2 3 2" xfId="15925" xr:uid="{00000000-0005-0000-0000-0000353E0000}"/>
    <cellStyle name="Normal 6 8 3 3 2 3 3" xfId="10905" xr:uid="{00000000-0005-0000-0000-0000992A0000}"/>
    <cellStyle name="Normal 6 8 3 3 2 3 3 3" xfId="26006" xr:uid="{00000000-0005-0000-0000-000096650000}"/>
    <cellStyle name="Normal 6 8 3 3 2 3 5" xfId="20993" xr:uid="{00000000-0005-0000-0000-000001520000}"/>
    <cellStyle name="Normal 6 8 3 3 2 4" xfId="12583" xr:uid="{00000000-0005-0000-0000-000027310000}"/>
    <cellStyle name="Normal 6 8 3 3 2 4 3" xfId="27681" xr:uid="{00000000-0005-0000-0000-0000216C0000}"/>
    <cellStyle name="Normal 6 8 3 3 2 5" xfId="7562" xr:uid="{00000000-0005-0000-0000-00008A1D0000}"/>
    <cellStyle name="Normal 6 8 3 3 2 5 3" xfId="22664" xr:uid="{00000000-0005-0000-0000-000088580000}"/>
    <cellStyle name="Normal 6 8 3 3 2 7" xfId="17651" xr:uid="{00000000-0005-0000-0000-0000F3440000}"/>
    <cellStyle name="Normal 6 8 3 3 3" xfId="3344" xr:uid="{00000000-0005-0000-0000-0000100D0000}"/>
    <cellStyle name="Normal 6 8 3 3 3 2" xfId="13418" xr:uid="{00000000-0005-0000-0000-00006A340000}"/>
    <cellStyle name="Normal 6 8 3 3 3 2 3" xfId="28516" xr:uid="{00000000-0005-0000-0000-0000646F0000}"/>
    <cellStyle name="Normal 6 8 3 3 3 3" xfId="8398" xr:uid="{00000000-0005-0000-0000-0000CE200000}"/>
    <cellStyle name="Normal 6 8 3 3 3 3 3" xfId="23499" xr:uid="{00000000-0005-0000-0000-0000CB5B0000}"/>
    <cellStyle name="Normal 6 8 3 3 3 5" xfId="18486" xr:uid="{00000000-0005-0000-0000-000036480000}"/>
    <cellStyle name="Normal 6 8 3 3 4" xfId="5037" xr:uid="{00000000-0005-0000-0000-0000AD130000}"/>
    <cellStyle name="Normal 6 8 3 3 4 2" xfId="15089" xr:uid="{00000000-0005-0000-0000-0000F13A0000}"/>
    <cellStyle name="Normal 6 8 3 3 4 2 3" xfId="30187" xr:uid="{00000000-0005-0000-0000-0000EB750000}"/>
    <cellStyle name="Normal 6 8 3 3 4 3" xfId="10069" xr:uid="{00000000-0005-0000-0000-000055270000}"/>
    <cellStyle name="Normal 6 8 3 3 4 3 3" xfId="25170" xr:uid="{00000000-0005-0000-0000-000052620000}"/>
    <cellStyle name="Normal 6 8 3 3 4 5" xfId="20157" xr:uid="{00000000-0005-0000-0000-0000BD4E0000}"/>
    <cellStyle name="Normal 6 8 3 3 5" xfId="11747" xr:uid="{00000000-0005-0000-0000-0000E32D0000}"/>
    <cellStyle name="Normal 6 8 3 3 5 3" xfId="26845" xr:uid="{00000000-0005-0000-0000-0000DD680000}"/>
    <cellStyle name="Normal 6 8 3 3 6" xfId="6726" xr:uid="{00000000-0005-0000-0000-0000461A0000}"/>
    <cellStyle name="Normal 6 8 3 3 6 3" xfId="21828" xr:uid="{00000000-0005-0000-0000-000044550000}"/>
    <cellStyle name="Normal 6 8 3 3 8" xfId="16815" xr:uid="{00000000-0005-0000-0000-0000AF410000}"/>
    <cellStyle name="Normal 6 8 3 4" xfId="2073" xr:uid="{00000000-0005-0000-0000-000019080000}"/>
    <cellStyle name="Normal 6 8 3 4 2" xfId="3763" xr:uid="{00000000-0005-0000-0000-0000B30E0000}"/>
    <cellStyle name="Normal 6 8 3 4 2 2" xfId="13836" xr:uid="{00000000-0005-0000-0000-00000C360000}"/>
    <cellStyle name="Normal 6 8 3 4 2 2 3" xfId="28934" xr:uid="{00000000-0005-0000-0000-000006710000}"/>
    <cellStyle name="Normal 6 8 3 4 2 3" xfId="8816" xr:uid="{00000000-0005-0000-0000-000070220000}"/>
    <cellStyle name="Normal 6 8 3 4 2 3 3" xfId="23917" xr:uid="{00000000-0005-0000-0000-00006D5D0000}"/>
    <cellStyle name="Normal 6 8 3 4 2 5" xfId="18904" xr:uid="{00000000-0005-0000-0000-0000D8490000}"/>
    <cellStyle name="Normal 6 8 3 4 3" xfId="5455" xr:uid="{00000000-0005-0000-0000-00004F150000}"/>
    <cellStyle name="Normal 6 8 3 4 3 2" xfId="15507" xr:uid="{00000000-0005-0000-0000-0000933C0000}"/>
    <cellStyle name="Normal 6 8 3 4 3 2 3" xfId="30605" xr:uid="{00000000-0005-0000-0000-00008D770000}"/>
    <cellStyle name="Normal 6 8 3 4 3 3" xfId="10487" xr:uid="{00000000-0005-0000-0000-0000F7280000}"/>
    <cellStyle name="Normal 6 8 3 4 3 3 3" xfId="25588" xr:uid="{00000000-0005-0000-0000-0000F4630000}"/>
    <cellStyle name="Normal 6 8 3 4 3 5" xfId="20575" xr:uid="{00000000-0005-0000-0000-00005F500000}"/>
    <cellStyle name="Normal 6 8 3 4 4" xfId="12165" xr:uid="{00000000-0005-0000-0000-0000852F0000}"/>
    <cellStyle name="Normal 6 8 3 4 4 3" xfId="27263" xr:uid="{00000000-0005-0000-0000-00007F6A0000}"/>
    <cellStyle name="Normal 6 8 3 4 5" xfId="7144" xr:uid="{00000000-0005-0000-0000-0000E81B0000}"/>
    <cellStyle name="Normal 6 8 3 4 5 3" xfId="22246" xr:uid="{00000000-0005-0000-0000-0000E6560000}"/>
    <cellStyle name="Normal 6 8 3 4 7" xfId="17233" xr:uid="{00000000-0005-0000-0000-000051430000}"/>
    <cellStyle name="Normal 6 8 3 5" xfId="2926" xr:uid="{00000000-0005-0000-0000-00006E0B0000}"/>
    <cellStyle name="Normal 6 8 3 5 2" xfId="13000" xr:uid="{00000000-0005-0000-0000-0000C8320000}"/>
    <cellStyle name="Normal 6 8 3 5 2 3" xfId="28098" xr:uid="{00000000-0005-0000-0000-0000C26D0000}"/>
    <cellStyle name="Normal 6 8 3 5 3" xfId="7980" xr:uid="{00000000-0005-0000-0000-00002C1F0000}"/>
    <cellStyle name="Normal 6 8 3 5 3 3" xfId="23081" xr:uid="{00000000-0005-0000-0000-0000295A0000}"/>
    <cellStyle name="Normal 6 8 3 5 5" xfId="18068" xr:uid="{00000000-0005-0000-0000-000094460000}"/>
    <cellStyle name="Normal 6 8 3 6" xfId="4619" xr:uid="{00000000-0005-0000-0000-00000B120000}"/>
    <cellStyle name="Normal 6 8 3 6 2" xfId="14671" xr:uid="{00000000-0005-0000-0000-00004F390000}"/>
    <cellStyle name="Normal 6 8 3 6 2 3" xfId="29769" xr:uid="{00000000-0005-0000-0000-000049740000}"/>
    <cellStyle name="Normal 6 8 3 6 3" xfId="9651" xr:uid="{00000000-0005-0000-0000-0000B3250000}"/>
    <cellStyle name="Normal 6 8 3 6 3 3" xfId="24752" xr:uid="{00000000-0005-0000-0000-0000B0600000}"/>
    <cellStyle name="Normal 6 8 3 6 5" xfId="19739" xr:uid="{00000000-0005-0000-0000-00001B4D0000}"/>
    <cellStyle name="Normal 6 8 3 7" xfId="11329" xr:uid="{00000000-0005-0000-0000-0000412C0000}"/>
    <cellStyle name="Normal 6 8 3 7 3" xfId="26427" xr:uid="{00000000-0005-0000-0000-00003B670000}"/>
    <cellStyle name="Normal 6 8 3 8" xfId="6308" xr:uid="{00000000-0005-0000-0000-0000A4180000}"/>
    <cellStyle name="Normal 6 8 3 8 3" xfId="21410" xr:uid="{00000000-0005-0000-0000-0000A2530000}"/>
    <cellStyle name="Normal 6 8 4" xfId="1333" xr:uid="{00000000-0005-0000-0000-000035050000}"/>
    <cellStyle name="Normal 6 8 4 2" xfId="1756" xr:uid="{00000000-0005-0000-0000-0000DC060000}"/>
    <cellStyle name="Normal 6 8 4 2 2" xfId="2595" xr:uid="{00000000-0005-0000-0000-0000230A0000}"/>
    <cellStyle name="Normal 6 8 4 2 2 2" xfId="4285" xr:uid="{00000000-0005-0000-0000-0000BD100000}"/>
    <cellStyle name="Normal 6 8 4 2 2 2 2" xfId="14358" xr:uid="{00000000-0005-0000-0000-000016380000}"/>
    <cellStyle name="Normal 6 8 4 2 2 2 2 3" xfId="29456" xr:uid="{00000000-0005-0000-0000-000010730000}"/>
    <cellStyle name="Normal 6 8 4 2 2 2 3" xfId="9338" xr:uid="{00000000-0005-0000-0000-00007A240000}"/>
    <cellStyle name="Normal 6 8 4 2 2 2 3 3" xfId="24439" xr:uid="{00000000-0005-0000-0000-0000775F0000}"/>
    <cellStyle name="Normal 6 8 4 2 2 2 5" xfId="19426" xr:uid="{00000000-0005-0000-0000-0000E24B0000}"/>
    <cellStyle name="Normal 6 8 4 2 2 3" xfId="5977" xr:uid="{00000000-0005-0000-0000-000059170000}"/>
    <cellStyle name="Normal 6 8 4 2 2 3 2" xfId="16029" xr:uid="{00000000-0005-0000-0000-00009D3E0000}"/>
    <cellStyle name="Normal 6 8 4 2 2 3 3" xfId="11009" xr:uid="{00000000-0005-0000-0000-0000012B0000}"/>
    <cellStyle name="Normal 6 8 4 2 2 3 3 3" xfId="26110" xr:uid="{00000000-0005-0000-0000-0000FE650000}"/>
    <cellStyle name="Normal 6 8 4 2 2 3 5" xfId="21097" xr:uid="{00000000-0005-0000-0000-000069520000}"/>
    <cellStyle name="Normal 6 8 4 2 2 4" xfId="12687" xr:uid="{00000000-0005-0000-0000-00008F310000}"/>
    <cellStyle name="Normal 6 8 4 2 2 4 3" xfId="27785" xr:uid="{00000000-0005-0000-0000-0000896C0000}"/>
    <cellStyle name="Normal 6 8 4 2 2 5" xfId="7666" xr:uid="{00000000-0005-0000-0000-0000F21D0000}"/>
    <cellStyle name="Normal 6 8 4 2 2 5 3" xfId="22768" xr:uid="{00000000-0005-0000-0000-0000F0580000}"/>
    <cellStyle name="Normal 6 8 4 2 2 7" xfId="17755" xr:uid="{00000000-0005-0000-0000-00005B450000}"/>
    <cellStyle name="Normal 6 8 4 2 3" xfId="3448" xr:uid="{00000000-0005-0000-0000-0000780D0000}"/>
    <cellStyle name="Normal 6 8 4 2 3 2" xfId="13522" xr:uid="{00000000-0005-0000-0000-0000D2340000}"/>
    <cellStyle name="Normal 6 8 4 2 3 2 3" xfId="28620" xr:uid="{00000000-0005-0000-0000-0000CC6F0000}"/>
    <cellStyle name="Normal 6 8 4 2 3 3" xfId="8502" xr:uid="{00000000-0005-0000-0000-000036210000}"/>
    <cellStyle name="Normal 6 8 4 2 3 3 3" xfId="23603" xr:uid="{00000000-0005-0000-0000-0000335C0000}"/>
    <cellStyle name="Normal 6 8 4 2 3 5" xfId="18590" xr:uid="{00000000-0005-0000-0000-00009E480000}"/>
    <cellStyle name="Normal 6 8 4 2 4" xfId="5141" xr:uid="{00000000-0005-0000-0000-000015140000}"/>
    <cellStyle name="Normal 6 8 4 2 4 2" xfId="15193" xr:uid="{00000000-0005-0000-0000-0000593B0000}"/>
    <cellStyle name="Normal 6 8 4 2 4 2 3" xfId="30291" xr:uid="{00000000-0005-0000-0000-000053760000}"/>
    <cellStyle name="Normal 6 8 4 2 4 3" xfId="10173" xr:uid="{00000000-0005-0000-0000-0000BD270000}"/>
    <cellStyle name="Normal 6 8 4 2 4 3 3" xfId="25274" xr:uid="{00000000-0005-0000-0000-0000BA620000}"/>
    <cellStyle name="Normal 6 8 4 2 4 5" xfId="20261" xr:uid="{00000000-0005-0000-0000-0000254F0000}"/>
    <cellStyle name="Normal 6 8 4 2 5" xfId="11851" xr:uid="{00000000-0005-0000-0000-00004B2E0000}"/>
    <cellStyle name="Normal 6 8 4 2 5 3" xfId="26949" xr:uid="{00000000-0005-0000-0000-000045690000}"/>
    <cellStyle name="Normal 6 8 4 2 6" xfId="6830" xr:uid="{00000000-0005-0000-0000-0000AE1A0000}"/>
    <cellStyle name="Normal 6 8 4 2 6 3" xfId="21932" xr:uid="{00000000-0005-0000-0000-0000AC550000}"/>
    <cellStyle name="Normal 6 8 4 2 8" xfId="16919" xr:uid="{00000000-0005-0000-0000-000017420000}"/>
    <cellStyle name="Normal 6 8 4 3" xfId="2177" xr:uid="{00000000-0005-0000-0000-000081080000}"/>
    <cellStyle name="Normal 6 8 4 3 2" xfId="3867" xr:uid="{00000000-0005-0000-0000-00001B0F0000}"/>
    <cellStyle name="Normal 6 8 4 3 2 2" xfId="13940" xr:uid="{00000000-0005-0000-0000-000074360000}"/>
    <cellStyle name="Normal 6 8 4 3 2 2 3" xfId="29038" xr:uid="{00000000-0005-0000-0000-00006E710000}"/>
    <cellStyle name="Normal 6 8 4 3 2 3" xfId="8920" xr:uid="{00000000-0005-0000-0000-0000D8220000}"/>
    <cellStyle name="Normal 6 8 4 3 2 3 3" xfId="24021" xr:uid="{00000000-0005-0000-0000-0000D55D0000}"/>
    <cellStyle name="Normal 6 8 4 3 2 5" xfId="19008" xr:uid="{00000000-0005-0000-0000-0000404A0000}"/>
    <cellStyle name="Normal 6 8 4 3 3" xfId="5559" xr:uid="{00000000-0005-0000-0000-0000B7150000}"/>
    <cellStyle name="Normal 6 8 4 3 3 2" xfId="15611" xr:uid="{00000000-0005-0000-0000-0000FB3C0000}"/>
    <cellStyle name="Normal 6 8 4 3 3 3" xfId="10591" xr:uid="{00000000-0005-0000-0000-00005F290000}"/>
    <cellStyle name="Normal 6 8 4 3 3 3 3" xfId="25692" xr:uid="{00000000-0005-0000-0000-00005C640000}"/>
    <cellStyle name="Normal 6 8 4 3 3 5" xfId="20679" xr:uid="{00000000-0005-0000-0000-0000C7500000}"/>
    <cellStyle name="Normal 6 8 4 3 4" xfId="12269" xr:uid="{00000000-0005-0000-0000-0000ED2F0000}"/>
    <cellStyle name="Normal 6 8 4 3 4 3" xfId="27367" xr:uid="{00000000-0005-0000-0000-0000E76A0000}"/>
    <cellStyle name="Normal 6 8 4 3 5" xfId="7248" xr:uid="{00000000-0005-0000-0000-0000501C0000}"/>
    <cellStyle name="Normal 6 8 4 3 5 3" xfId="22350" xr:uid="{00000000-0005-0000-0000-00004E570000}"/>
    <cellStyle name="Normal 6 8 4 3 7" xfId="17337" xr:uid="{00000000-0005-0000-0000-0000B9430000}"/>
    <cellStyle name="Normal 6 8 4 4" xfId="3030" xr:uid="{00000000-0005-0000-0000-0000D60B0000}"/>
    <cellStyle name="Normal 6 8 4 4 2" xfId="13104" xr:uid="{00000000-0005-0000-0000-000030330000}"/>
    <cellStyle name="Normal 6 8 4 4 2 3" xfId="28202" xr:uid="{00000000-0005-0000-0000-00002A6E0000}"/>
    <cellStyle name="Normal 6 8 4 4 3" xfId="8084" xr:uid="{00000000-0005-0000-0000-0000941F0000}"/>
    <cellStyle name="Normal 6 8 4 4 3 3" xfId="23185" xr:uid="{00000000-0005-0000-0000-0000915A0000}"/>
    <cellStyle name="Normal 6 8 4 4 5" xfId="18172" xr:uid="{00000000-0005-0000-0000-0000FC460000}"/>
    <cellStyle name="Normal 6 8 4 5" xfId="4723" xr:uid="{00000000-0005-0000-0000-000073120000}"/>
    <cellStyle name="Normal 6 8 4 5 2" xfId="14775" xr:uid="{00000000-0005-0000-0000-0000B7390000}"/>
    <cellStyle name="Normal 6 8 4 5 2 3" xfId="29873" xr:uid="{00000000-0005-0000-0000-0000B1740000}"/>
    <cellStyle name="Normal 6 8 4 5 3" xfId="9755" xr:uid="{00000000-0005-0000-0000-00001B260000}"/>
    <cellStyle name="Normal 6 8 4 5 3 3" xfId="24856" xr:uid="{00000000-0005-0000-0000-000018610000}"/>
    <cellStyle name="Normal 6 8 4 5 5" xfId="19843" xr:uid="{00000000-0005-0000-0000-0000834D0000}"/>
    <cellStyle name="Normal 6 8 4 6" xfId="11433" xr:uid="{00000000-0005-0000-0000-0000A92C0000}"/>
    <cellStyle name="Normal 6 8 4 6 3" xfId="26531" xr:uid="{00000000-0005-0000-0000-0000A3670000}"/>
    <cellStyle name="Normal 6 8 4 7" xfId="6412" xr:uid="{00000000-0005-0000-0000-00000C190000}"/>
    <cellStyle name="Normal 6 8 4 7 3" xfId="21514" xr:uid="{00000000-0005-0000-0000-00000A540000}"/>
    <cellStyle name="Normal 6 8 4 9" xfId="16501" xr:uid="{00000000-0005-0000-0000-000075400000}"/>
    <cellStyle name="Normal 6 8 5" xfId="1546" xr:uid="{00000000-0005-0000-0000-00000A060000}"/>
    <cellStyle name="Normal 6 8 5 2" xfId="2387" xr:uid="{00000000-0005-0000-0000-000053090000}"/>
    <cellStyle name="Normal 6 8 5 2 2" xfId="4077" xr:uid="{00000000-0005-0000-0000-0000ED0F0000}"/>
    <cellStyle name="Normal 6 8 5 2 2 2" xfId="14150" xr:uid="{00000000-0005-0000-0000-000046370000}"/>
    <cellStyle name="Normal 6 8 5 2 2 2 3" xfId="29248" xr:uid="{00000000-0005-0000-0000-000040720000}"/>
    <cellStyle name="Normal 6 8 5 2 2 3" xfId="9130" xr:uid="{00000000-0005-0000-0000-0000AA230000}"/>
    <cellStyle name="Normal 6 8 5 2 2 3 3" xfId="24231" xr:uid="{00000000-0005-0000-0000-0000A75E0000}"/>
    <cellStyle name="Normal 6 8 5 2 2 5" xfId="19218" xr:uid="{00000000-0005-0000-0000-0000124B0000}"/>
    <cellStyle name="Normal 6 8 5 2 3" xfId="5769" xr:uid="{00000000-0005-0000-0000-000089160000}"/>
    <cellStyle name="Normal 6 8 5 2 3 2" xfId="15821" xr:uid="{00000000-0005-0000-0000-0000CD3D0000}"/>
    <cellStyle name="Normal 6 8 5 2 3 3" xfId="10801" xr:uid="{00000000-0005-0000-0000-0000312A0000}"/>
    <cellStyle name="Normal 6 8 5 2 3 3 3" xfId="25902" xr:uid="{00000000-0005-0000-0000-00002E650000}"/>
    <cellStyle name="Normal 6 8 5 2 3 5" xfId="20889" xr:uid="{00000000-0005-0000-0000-000099510000}"/>
    <cellStyle name="Normal 6 8 5 2 4" xfId="12479" xr:uid="{00000000-0005-0000-0000-0000BF300000}"/>
    <cellStyle name="Normal 6 8 5 2 4 3" xfId="27577" xr:uid="{00000000-0005-0000-0000-0000B96B0000}"/>
    <cellStyle name="Normal 6 8 5 2 5" xfId="7458" xr:uid="{00000000-0005-0000-0000-0000221D0000}"/>
    <cellStyle name="Normal 6 8 5 2 5 3" xfId="22560" xr:uid="{00000000-0005-0000-0000-000020580000}"/>
    <cellStyle name="Normal 6 8 5 2 7" xfId="17547" xr:uid="{00000000-0005-0000-0000-00008B440000}"/>
    <cellStyle name="Normal 6 8 5 3" xfId="3240" xr:uid="{00000000-0005-0000-0000-0000A80C0000}"/>
    <cellStyle name="Normal 6 8 5 3 2" xfId="13314" xr:uid="{00000000-0005-0000-0000-000002340000}"/>
    <cellStyle name="Normal 6 8 5 3 2 3" xfId="28412" xr:uid="{00000000-0005-0000-0000-0000FC6E0000}"/>
    <cellStyle name="Normal 6 8 5 3 3" xfId="8294" xr:uid="{00000000-0005-0000-0000-000066200000}"/>
    <cellStyle name="Normal 6 8 5 3 3 3" xfId="23395" xr:uid="{00000000-0005-0000-0000-0000635B0000}"/>
    <cellStyle name="Normal 6 8 5 3 5" xfId="18382" xr:uid="{00000000-0005-0000-0000-0000CE470000}"/>
    <cellStyle name="Normal 6 8 5 4" xfId="4933" xr:uid="{00000000-0005-0000-0000-000045130000}"/>
    <cellStyle name="Normal 6 8 5 4 2" xfId="14985" xr:uid="{00000000-0005-0000-0000-0000893A0000}"/>
    <cellStyle name="Normal 6 8 5 4 2 3" xfId="30083" xr:uid="{00000000-0005-0000-0000-000083750000}"/>
    <cellStyle name="Normal 6 8 5 4 3" xfId="9965" xr:uid="{00000000-0005-0000-0000-0000ED260000}"/>
    <cellStyle name="Normal 6 8 5 4 3 3" xfId="25066" xr:uid="{00000000-0005-0000-0000-0000EA610000}"/>
    <cellStyle name="Normal 6 8 5 4 5" xfId="20053" xr:uid="{00000000-0005-0000-0000-0000554E0000}"/>
    <cellStyle name="Normal 6 8 5 5" xfId="11643" xr:uid="{00000000-0005-0000-0000-00007B2D0000}"/>
    <cellStyle name="Normal 6 8 5 5 3" xfId="26741" xr:uid="{00000000-0005-0000-0000-000075680000}"/>
    <cellStyle name="Normal 6 8 5 6" xfId="6622" xr:uid="{00000000-0005-0000-0000-0000DE190000}"/>
    <cellStyle name="Normal 6 8 5 6 3" xfId="21724" xr:uid="{00000000-0005-0000-0000-0000DC540000}"/>
    <cellStyle name="Normal 6 8 5 8" xfId="16711" xr:uid="{00000000-0005-0000-0000-000047410000}"/>
    <cellStyle name="Normal 6 8 6" xfId="1967" xr:uid="{00000000-0005-0000-0000-0000AF070000}"/>
    <cellStyle name="Normal 6 8 6 2" xfId="3659" xr:uid="{00000000-0005-0000-0000-00004B0E0000}"/>
    <cellStyle name="Normal 6 8 6 2 2" xfId="13732" xr:uid="{00000000-0005-0000-0000-0000A4350000}"/>
    <cellStyle name="Normal 6 8 6 2 2 3" xfId="28830" xr:uid="{00000000-0005-0000-0000-00009E700000}"/>
    <cellStyle name="Normal 6 8 6 2 3" xfId="8712" xr:uid="{00000000-0005-0000-0000-000008220000}"/>
    <cellStyle name="Normal 6 8 6 2 3 3" xfId="23813" xr:uid="{00000000-0005-0000-0000-0000055D0000}"/>
    <cellStyle name="Normal 6 8 6 2 5" xfId="18800" xr:uid="{00000000-0005-0000-0000-000070490000}"/>
    <cellStyle name="Normal 6 8 6 3" xfId="5351" xr:uid="{00000000-0005-0000-0000-0000E7140000}"/>
    <cellStyle name="Normal 6 8 6 3 2" xfId="15403" xr:uid="{00000000-0005-0000-0000-00002B3C0000}"/>
    <cellStyle name="Normal 6 8 6 3 2 3" xfId="30501" xr:uid="{00000000-0005-0000-0000-000025770000}"/>
    <cellStyle name="Normal 6 8 6 3 3" xfId="10383" xr:uid="{00000000-0005-0000-0000-00008F280000}"/>
    <cellStyle name="Normal 6 8 6 3 3 3" xfId="25484" xr:uid="{00000000-0005-0000-0000-00008C630000}"/>
    <cellStyle name="Normal 6 8 6 3 5" xfId="20471" xr:uid="{00000000-0005-0000-0000-0000F74F0000}"/>
    <cellStyle name="Normal 6 8 6 4" xfId="12061" xr:uid="{00000000-0005-0000-0000-00001D2F0000}"/>
    <cellStyle name="Normal 6 8 6 4 3" xfId="27159" xr:uid="{00000000-0005-0000-0000-0000176A0000}"/>
    <cellStyle name="Normal 6 8 6 5" xfId="7040" xr:uid="{00000000-0005-0000-0000-0000801B0000}"/>
    <cellStyle name="Normal 6 8 6 5 3" xfId="22142" xr:uid="{00000000-0005-0000-0000-00007E560000}"/>
    <cellStyle name="Normal 6 8 6 7" xfId="17129" xr:uid="{00000000-0005-0000-0000-0000E9420000}"/>
    <cellStyle name="Normal 6 8 7" xfId="2815" xr:uid="{00000000-0005-0000-0000-0000FF0A0000}"/>
    <cellStyle name="Normal 6 8 7 2" xfId="12896" xr:uid="{00000000-0005-0000-0000-000060320000}"/>
    <cellStyle name="Normal 6 8 7 2 3" xfId="27994" xr:uid="{00000000-0005-0000-0000-00005A6D0000}"/>
    <cellStyle name="Normal 6 8 7 3" xfId="7875" xr:uid="{00000000-0005-0000-0000-0000C31E0000}"/>
    <cellStyle name="Normal 6 8 7 3 3" xfId="22977" xr:uid="{00000000-0005-0000-0000-0000C1590000}"/>
    <cellStyle name="Normal 6 8 7 5" xfId="17964" xr:uid="{00000000-0005-0000-0000-00002C460000}"/>
    <cellStyle name="Normal 6 8 8" xfId="4511" xr:uid="{00000000-0005-0000-0000-00009F110000}"/>
    <cellStyle name="Normal 6 8 8 2" xfId="14567" xr:uid="{00000000-0005-0000-0000-0000E7380000}"/>
    <cellStyle name="Normal 6 8 8 2 3" xfId="29665" xr:uid="{00000000-0005-0000-0000-0000E1730000}"/>
    <cellStyle name="Normal 6 8 8 3" xfId="9547" xr:uid="{00000000-0005-0000-0000-00004B250000}"/>
    <cellStyle name="Normal 6 8 8 3 3" xfId="24648" xr:uid="{00000000-0005-0000-0000-000048600000}"/>
    <cellStyle name="Normal 6 8 8 5" xfId="19635" xr:uid="{00000000-0005-0000-0000-0000B34C0000}"/>
    <cellStyle name="Normal 6 8 9" xfId="11223" xr:uid="{00000000-0005-0000-0000-0000D72B0000}"/>
    <cellStyle name="Normal 6 8 9 3" xfId="26323" xr:uid="{00000000-0005-0000-0000-0000D3660000}"/>
    <cellStyle name="Normal 60" xfId="890" xr:uid="{00000000-0005-0000-0000-00007A030000}"/>
    <cellStyle name="Normal 60 10" xfId="6237" xr:uid="{00000000-0005-0000-0000-00005D180000}"/>
    <cellStyle name="Normal 60 10 3" xfId="21341" xr:uid="{00000000-0005-0000-0000-00005D530000}"/>
    <cellStyle name="Normal 60 12" xfId="16326" xr:uid="{00000000-0005-0000-0000-0000C63F0000}"/>
    <cellStyle name="Normal 60 2" xfId="1201" xr:uid="{00000000-0005-0000-0000-0000B1040000}"/>
    <cellStyle name="Normal 60 2 11" xfId="16380" xr:uid="{00000000-0005-0000-0000-0000FC3F0000}"/>
    <cellStyle name="Normal 60 2 2" xfId="1309" xr:uid="{00000000-0005-0000-0000-00001D050000}"/>
    <cellStyle name="Normal 60 2 2 10" xfId="16484" xr:uid="{00000000-0005-0000-0000-000064400000}"/>
    <cellStyle name="Normal 60 2 2 2" xfId="1526" xr:uid="{00000000-0005-0000-0000-0000F6050000}"/>
    <cellStyle name="Normal 60 2 2 2 2" xfId="1947" xr:uid="{00000000-0005-0000-0000-00009B070000}"/>
    <cellStyle name="Normal 60 2 2 2 2 2" xfId="2786" xr:uid="{00000000-0005-0000-0000-0000E20A0000}"/>
    <cellStyle name="Normal 60 2 2 2 2 2 2" xfId="4476" xr:uid="{00000000-0005-0000-0000-00007C110000}"/>
    <cellStyle name="Normal 60 2 2 2 2 2 2 2" xfId="14549" xr:uid="{00000000-0005-0000-0000-0000D5380000}"/>
    <cellStyle name="Normal 60 2 2 2 2 2 2 2 3" xfId="29647" xr:uid="{00000000-0005-0000-0000-0000CF730000}"/>
    <cellStyle name="Normal 60 2 2 2 2 2 2 3" xfId="9529" xr:uid="{00000000-0005-0000-0000-000039250000}"/>
    <cellStyle name="Normal 60 2 2 2 2 2 2 3 3" xfId="24630" xr:uid="{00000000-0005-0000-0000-000036600000}"/>
    <cellStyle name="Normal 60 2 2 2 2 2 2 5" xfId="19617" xr:uid="{00000000-0005-0000-0000-0000A14C0000}"/>
    <cellStyle name="Normal 60 2 2 2 2 2 3" xfId="6168" xr:uid="{00000000-0005-0000-0000-000018180000}"/>
    <cellStyle name="Normal 60 2 2 2 2 2 3 2" xfId="16220" xr:uid="{00000000-0005-0000-0000-00005C3F0000}"/>
    <cellStyle name="Normal 60 2 2 2 2 2 3 3" xfId="11200" xr:uid="{00000000-0005-0000-0000-0000C02B0000}"/>
    <cellStyle name="Normal 60 2 2 2 2 2 3 3 3" xfId="26301" xr:uid="{00000000-0005-0000-0000-0000BD660000}"/>
    <cellStyle name="Normal 60 2 2 2 2 2 3 5" xfId="21288" xr:uid="{00000000-0005-0000-0000-000028530000}"/>
    <cellStyle name="Normal 60 2 2 2 2 2 4" xfId="12878" xr:uid="{00000000-0005-0000-0000-00004E320000}"/>
    <cellStyle name="Normal 60 2 2 2 2 2 4 3" xfId="27976" xr:uid="{00000000-0005-0000-0000-0000486D0000}"/>
    <cellStyle name="Normal 60 2 2 2 2 2 5" xfId="7857" xr:uid="{00000000-0005-0000-0000-0000B11E0000}"/>
    <cellStyle name="Normal 60 2 2 2 2 2 5 3" xfId="22959" xr:uid="{00000000-0005-0000-0000-0000AF590000}"/>
    <cellStyle name="Normal 60 2 2 2 2 2 7" xfId="17946" xr:uid="{00000000-0005-0000-0000-00001A460000}"/>
    <cellStyle name="Normal 60 2 2 2 2 3" xfId="3639" xr:uid="{00000000-0005-0000-0000-0000370E0000}"/>
    <cellStyle name="Normal 60 2 2 2 2 3 2" xfId="13713" xr:uid="{00000000-0005-0000-0000-000091350000}"/>
    <cellStyle name="Normal 60 2 2 2 2 3 2 3" xfId="28811" xr:uid="{00000000-0005-0000-0000-00008B700000}"/>
    <cellStyle name="Normal 60 2 2 2 2 3 3" xfId="8693" xr:uid="{00000000-0005-0000-0000-0000F5210000}"/>
    <cellStyle name="Normal 60 2 2 2 2 3 3 3" xfId="23794" xr:uid="{00000000-0005-0000-0000-0000F25C0000}"/>
    <cellStyle name="Normal 60 2 2 2 2 3 5" xfId="18781" xr:uid="{00000000-0005-0000-0000-00005D490000}"/>
    <cellStyle name="Normal 60 2 2 2 2 4" xfId="5332" xr:uid="{00000000-0005-0000-0000-0000D4140000}"/>
    <cellStyle name="Normal 60 2 2 2 2 4 2" xfId="15384" xr:uid="{00000000-0005-0000-0000-0000183C0000}"/>
    <cellStyle name="Normal 60 2 2 2 2 4 2 3" xfId="30482" xr:uid="{00000000-0005-0000-0000-000012770000}"/>
    <cellStyle name="Normal 60 2 2 2 2 4 3" xfId="10364" xr:uid="{00000000-0005-0000-0000-00007C280000}"/>
    <cellStyle name="Normal 60 2 2 2 2 4 3 3" xfId="25465" xr:uid="{00000000-0005-0000-0000-000079630000}"/>
    <cellStyle name="Normal 60 2 2 2 2 4 5" xfId="20452" xr:uid="{00000000-0005-0000-0000-0000E44F0000}"/>
    <cellStyle name="Normal 60 2 2 2 2 5" xfId="12042" xr:uid="{00000000-0005-0000-0000-00000A2F0000}"/>
    <cellStyle name="Normal 60 2 2 2 2 5 3" xfId="27140" xr:uid="{00000000-0005-0000-0000-0000046A0000}"/>
    <cellStyle name="Normal 60 2 2 2 2 6" xfId="7021" xr:uid="{00000000-0005-0000-0000-00006D1B0000}"/>
    <cellStyle name="Normal 60 2 2 2 2 6 3" xfId="22123" xr:uid="{00000000-0005-0000-0000-00006B560000}"/>
    <cellStyle name="Normal 60 2 2 2 2 8" xfId="17110" xr:uid="{00000000-0005-0000-0000-0000D6420000}"/>
    <cellStyle name="Normal 60 2 2 2 3" xfId="2368" xr:uid="{00000000-0005-0000-0000-000040090000}"/>
    <cellStyle name="Normal 60 2 2 2 3 2" xfId="4058" xr:uid="{00000000-0005-0000-0000-0000DA0F0000}"/>
    <cellStyle name="Normal 60 2 2 2 3 2 2" xfId="14131" xr:uid="{00000000-0005-0000-0000-000033370000}"/>
    <cellStyle name="Normal 60 2 2 2 3 2 2 3" xfId="29229" xr:uid="{00000000-0005-0000-0000-00002D720000}"/>
    <cellStyle name="Normal 60 2 2 2 3 2 3" xfId="9111" xr:uid="{00000000-0005-0000-0000-000097230000}"/>
    <cellStyle name="Normal 60 2 2 2 3 2 3 3" xfId="24212" xr:uid="{00000000-0005-0000-0000-0000945E0000}"/>
    <cellStyle name="Normal 60 2 2 2 3 2 5" xfId="19199" xr:uid="{00000000-0005-0000-0000-0000FF4A0000}"/>
    <cellStyle name="Normal 60 2 2 2 3 3" xfId="5750" xr:uid="{00000000-0005-0000-0000-000076160000}"/>
    <cellStyle name="Normal 60 2 2 2 3 3 2" xfId="15802" xr:uid="{00000000-0005-0000-0000-0000BA3D0000}"/>
    <cellStyle name="Normal 60 2 2 2 3 3 3" xfId="10782" xr:uid="{00000000-0005-0000-0000-00001E2A0000}"/>
    <cellStyle name="Normal 60 2 2 2 3 3 3 3" xfId="25883" xr:uid="{00000000-0005-0000-0000-00001B650000}"/>
    <cellStyle name="Normal 60 2 2 2 3 3 5" xfId="20870" xr:uid="{00000000-0005-0000-0000-000086510000}"/>
    <cellStyle name="Normal 60 2 2 2 3 4" xfId="12460" xr:uid="{00000000-0005-0000-0000-0000AC300000}"/>
    <cellStyle name="Normal 60 2 2 2 3 4 3" xfId="27558" xr:uid="{00000000-0005-0000-0000-0000A66B0000}"/>
    <cellStyle name="Normal 60 2 2 2 3 5" xfId="7439" xr:uid="{00000000-0005-0000-0000-00000F1D0000}"/>
    <cellStyle name="Normal 60 2 2 2 3 5 3" xfId="22541" xr:uid="{00000000-0005-0000-0000-00000D580000}"/>
    <cellStyle name="Normal 60 2 2 2 3 7" xfId="17528" xr:uid="{00000000-0005-0000-0000-000078440000}"/>
    <cellStyle name="Normal 60 2 2 2 4" xfId="3221" xr:uid="{00000000-0005-0000-0000-0000950C0000}"/>
    <cellStyle name="Normal 60 2 2 2 4 2" xfId="13295" xr:uid="{00000000-0005-0000-0000-0000EF330000}"/>
    <cellStyle name="Normal 60 2 2 2 4 2 3" xfId="28393" xr:uid="{00000000-0005-0000-0000-0000E96E0000}"/>
    <cellStyle name="Normal 60 2 2 2 4 3" xfId="8275" xr:uid="{00000000-0005-0000-0000-000053200000}"/>
    <cellStyle name="Normal 60 2 2 2 4 3 3" xfId="23376" xr:uid="{00000000-0005-0000-0000-0000505B0000}"/>
    <cellStyle name="Normal 60 2 2 2 4 5" xfId="18363" xr:uid="{00000000-0005-0000-0000-0000BB470000}"/>
    <cellStyle name="Normal 60 2 2 2 5" xfId="4914" xr:uid="{00000000-0005-0000-0000-000032130000}"/>
    <cellStyle name="Normal 60 2 2 2 5 2" xfId="14966" xr:uid="{00000000-0005-0000-0000-0000763A0000}"/>
    <cellStyle name="Normal 60 2 2 2 5 2 3" xfId="30064" xr:uid="{00000000-0005-0000-0000-000070750000}"/>
    <cellStyle name="Normal 60 2 2 2 5 3" xfId="9946" xr:uid="{00000000-0005-0000-0000-0000DA260000}"/>
    <cellStyle name="Normal 60 2 2 2 5 3 3" xfId="25047" xr:uid="{00000000-0005-0000-0000-0000D7610000}"/>
    <cellStyle name="Normal 60 2 2 2 5 5" xfId="20034" xr:uid="{00000000-0005-0000-0000-0000424E0000}"/>
    <cellStyle name="Normal 60 2 2 2 6" xfId="11624" xr:uid="{00000000-0005-0000-0000-0000682D0000}"/>
    <cellStyle name="Normal 60 2 2 2 6 3" xfId="26722" xr:uid="{00000000-0005-0000-0000-000062680000}"/>
    <cellStyle name="Normal 60 2 2 2 7" xfId="6603" xr:uid="{00000000-0005-0000-0000-0000CB190000}"/>
    <cellStyle name="Normal 60 2 2 2 7 3" xfId="21705" xr:uid="{00000000-0005-0000-0000-0000C9540000}"/>
    <cellStyle name="Normal 60 2 2 2 9" xfId="16692" xr:uid="{00000000-0005-0000-0000-000034410000}"/>
    <cellStyle name="Normal 60 2 2 3" xfId="1739" xr:uid="{00000000-0005-0000-0000-0000CB060000}"/>
    <cellStyle name="Normal 60 2 2 3 2" xfId="2578" xr:uid="{00000000-0005-0000-0000-0000120A0000}"/>
    <cellStyle name="Normal 60 2 2 3 2 2" xfId="4268" xr:uid="{00000000-0005-0000-0000-0000AC100000}"/>
    <cellStyle name="Normal 60 2 2 3 2 2 2" xfId="14341" xr:uid="{00000000-0005-0000-0000-000005380000}"/>
    <cellStyle name="Normal 60 2 2 3 2 2 2 3" xfId="29439" xr:uid="{00000000-0005-0000-0000-0000FF720000}"/>
    <cellStyle name="Normal 60 2 2 3 2 2 3" xfId="9321" xr:uid="{00000000-0005-0000-0000-000069240000}"/>
    <cellStyle name="Normal 60 2 2 3 2 2 3 3" xfId="24422" xr:uid="{00000000-0005-0000-0000-0000665F0000}"/>
    <cellStyle name="Normal 60 2 2 3 2 2 5" xfId="19409" xr:uid="{00000000-0005-0000-0000-0000D14B0000}"/>
    <cellStyle name="Normal 60 2 2 3 2 3" xfId="5960" xr:uid="{00000000-0005-0000-0000-000048170000}"/>
    <cellStyle name="Normal 60 2 2 3 2 3 2" xfId="16012" xr:uid="{00000000-0005-0000-0000-00008C3E0000}"/>
    <cellStyle name="Normal 60 2 2 3 2 3 3" xfId="10992" xr:uid="{00000000-0005-0000-0000-0000F02A0000}"/>
    <cellStyle name="Normal 60 2 2 3 2 3 3 3" xfId="26093" xr:uid="{00000000-0005-0000-0000-0000ED650000}"/>
    <cellStyle name="Normal 60 2 2 3 2 3 5" xfId="21080" xr:uid="{00000000-0005-0000-0000-000058520000}"/>
    <cellStyle name="Normal 60 2 2 3 2 4" xfId="12670" xr:uid="{00000000-0005-0000-0000-00007E310000}"/>
    <cellStyle name="Normal 60 2 2 3 2 4 3" xfId="27768" xr:uid="{00000000-0005-0000-0000-0000786C0000}"/>
    <cellStyle name="Normal 60 2 2 3 2 5" xfId="7649" xr:uid="{00000000-0005-0000-0000-0000E11D0000}"/>
    <cellStyle name="Normal 60 2 2 3 2 5 3" xfId="22751" xr:uid="{00000000-0005-0000-0000-0000DF580000}"/>
    <cellStyle name="Normal 60 2 2 3 2 7" xfId="17738" xr:uid="{00000000-0005-0000-0000-00004A450000}"/>
    <cellStyle name="Normal 60 2 2 3 3" xfId="3431" xr:uid="{00000000-0005-0000-0000-0000670D0000}"/>
    <cellStyle name="Normal 60 2 2 3 3 2" xfId="13505" xr:uid="{00000000-0005-0000-0000-0000C1340000}"/>
    <cellStyle name="Normal 60 2 2 3 3 2 3" xfId="28603" xr:uid="{00000000-0005-0000-0000-0000BB6F0000}"/>
    <cellStyle name="Normal 60 2 2 3 3 3" xfId="8485" xr:uid="{00000000-0005-0000-0000-000025210000}"/>
    <cellStyle name="Normal 60 2 2 3 3 3 3" xfId="23586" xr:uid="{00000000-0005-0000-0000-0000225C0000}"/>
    <cellStyle name="Normal 60 2 2 3 3 5" xfId="18573" xr:uid="{00000000-0005-0000-0000-00008D480000}"/>
    <cellStyle name="Normal 60 2 2 3 4" xfId="5124" xr:uid="{00000000-0005-0000-0000-000004140000}"/>
    <cellStyle name="Normal 60 2 2 3 4 2" xfId="15176" xr:uid="{00000000-0005-0000-0000-0000483B0000}"/>
    <cellStyle name="Normal 60 2 2 3 4 2 3" xfId="30274" xr:uid="{00000000-0005-0000-0000-000042760000}"/>
    <cellStyle name="Normal 60 2 2 3 4 3" xfId="10156" xr:uid="{00000000-0005-0000-0000-0000AC270000}"/>
    <cellStyle name="Normal 60 2 2 3 4 3 3" xfId="25257" xr:uid="{00000000-0005-0000-0000-0000A9620000}"/>
    <cellStyle name="Normal 60 2 2 3 4 5" xfId="20244" xr:uid="{00000000-0005-0000-0000-0000144F0000}"/>
    <cellStyle name="Normal 60 2 2 3 5" xfId="11834" xr:uid="{00000000-0005-0000-0000-00003A2E0000}"/>
    <cellStyle name="Normal 60 2 2 3 5 3" xfId="26932" xr:uid="{00000000-0005-0000-0000-000034690000}"/>
    <cellStyle name="Normal 60 2 2 3 6" xfId="6813" xr:uid="{00000000-0005-0000-0000-00009D1A0000}"/>
    <cellStyle name="Normal 60 2 2 3 6 3" xfId="21915" xr:uid="{00000000-0005-0000-0000-00009B550000}"/>
    <cellStyle name="Normal 60 2 2 3 8" xfId="16902" xr:uid="{00000000-0005-0000-0000-000006420000}"/>
    <cellStyle name="Normal 60 2 2 4" xfId="2160" xr:uid="{00000000-0005-0000-0000-000070080000}"/>
    <cellStyle name="Normal 60 2 2 4 2" xfId="3850" xr:uid="{00000000-0005-0000-0000-00000A0F0000}"/>
    <cellStyle name="Normal 60 2 2 4 2 2" xfId="13923" xr:uid="{00000000-0005-0000-0000-000063360000}"/>
    <cellStyle name="Normal 60 2 2 4 2 2 3" xfId="29021" xr:uid="{00000000-0005-0000-0000-00005D710000}"/>
    <cellStyle name="Normal 60 2 2 4 2 3" xfId="8903" xr:uid="{00000000-0005-0000-0000-0000C7220000}"/>
    <cellStyle name="Normal 60 2 2 4 2 3 3" xfId="24004" xr:uid="{00000000-0005-0000-0000-0000C45D0000}"/>
    <cellStyle name="Normal 60 2 2 4 2 5" xfId="18991" xr:uid="{00000000-0005-0000-0000-00002F4A0000}"/>
    <cellStyle name="Normal 60 2 2 4 3" xfId="5542" xr:uid="{00000000-0005-0000-0000-0000A6150000}"/>
    <cellStyle name="Normal 60 2 2 4 3 2" xfId="15594" xr:uid="{00000000-0005-0000-0000-0000EA3C0000}"/>
    <cellStyle name="Normal 60 2 2 4 3 2 3" xfId="30692" xr:uid="{00000000-0005-0000-0000-0000E4770000}"/>
    <cellStyle name="Normal 60 2 2 4 3 3" xfId="10574" xr:uid="{00000000-0005-0000-0000-00004E290000}"/>
    <cellStyle name="Normal 60 2 2 4 3 3 3" xfId="25675" xr:uid="{00000000-0005-0000-0000-00004B640000}"/>
    <cellStyle name="Normal 60 2 2 4 3 5" xfId="20662" xr:uid="{00000000-0005-0000-0000-0000B6500000}"/>
    <cellStyle name="Normal 60 2 2 4 4" xfId="12252" xr:uid="{00000000-0005-0000-0000-0000DC2F0000}"/>
    <cellStyle name="Normal 60 2 2 4 4 3" xfId="27350" xr:uid="{00000000-0005-0000-0000-0000D66A0000}"/>
    <cellStyle name="Normal 60 2 2 4 5" xfId="7231" xr:uid="{00000000-0005-0000-0000-00003F1C0000}"/>
    <cellStyle name="Normal 60 2 2 4 5 3" xfId="22333" xr:uid="{00000000-0005-0000-0000-00003D570000}"/>
    <cellStyle name="Normal 60 2 2 4 7" xfId="17320" xr:uid="{00000000-0005-0000-0000-0000A8430000}"/>
    <cellStyle name="Normal 60 2 2 5" xfId="3013" xr:uid="{00000000-0005-0000-0000-0000C50B0000}"/>
    <cellStyle name="Normal 60 2 2 5 2" xfId="13087" xr:uid="{00000000-0005-0000-0000-00001F330000}"/>
    <cellStyle name="Normal 60 2 2 5 2 3" xfId="28185" xr:uid="{00000000-0005-0000-0000-0000196E0000}"/>
    <cellStyle name="Normal 60 2 2 5 3" xfId="8067" xr:uid="{00000000-0005-0000-0000-0000831F0000}"/>
    <cellStyle name="Normal 60 2 2 5 3 3" xfId="23168" xr:uid="{00000000-0005-0000-0000-0000805A0000}"/>
    <cellStyle name="Normal 60 2 2 5 5" xfId="18155" xr:uid="{00000000-0005-0000-0000-0000EB460000}"/>
    <cellStyle name="Normal 60 2 2 6" xfId="4706" xr:uid="{00000000-0005-0000-0000-000062120000}"/>
    <cellStyle name="Normal 60 2 2 6 2" xfId="14758" xr:uid="{00000000-0005-0000-0000-0000A6390000}"/>
    <cellStyle name="Normal 60 2 2 6 2 3" xfId="29856" xr:uid="{00000000-0005-0000-0000-0000A0740000}"/>
    <cellStyle name="Normal 60 2 2 6 3" xfId="9738" xr:uid="{00000000-0005-0000-0000-00000A260000}"/>
    <cellStyle name="Normal 60 2 2 6 3 3" xfId="24839" xr:uid="{00000000-0005-0000-0000-000007610000}"/>
    <cellStyle name="Normal 60 2 2 6 5" xfId="19826" xr:uid="{00000000-0005-0000-0000-0000724D0000}"/>
    <cellStyle name="Normal 60 2 2 7" xfId="11416" xr:uid="{00000000-0005-0000-0000-0000982C0000}"/>
    <cellStyle name="Normal 60 2 2 7 3" xfId="26514" xr:uid="{00000000-0005-0000-0000-000092670000}"/>
    <cellStyle name="Normal 60 2 2 8" xfId="6395" xr:uid="{00000000-0005-0000-0000-0000FB180000}"/>
    <cellStyle name="Normal 60 2 2 8 3" xfId="21497" xr:uid="{00000000-0005-0000-0000-0000F9530000}"/>
    <cellStyle name="Normal 60 2 3" xfId="1422" xr:uid="{00000000-0005-0000-0000-00008E050000}"/>
    <cellStyle name="Normal 60 2 3 2" xfId="1843" xr:uid="{00000000-0005-0000-0000-000033070000}"/>
    <cellStyle name="Normal 60 2 3 2 2" xfId="2682" xr:uid="{00000000-0005-0000-0000-00007A0A0000}"/>
    <cellStyle name="Normal 60 2 3 2 2 2" xfId="4372" xr:uid="{00000000-0005-0000-0000-000014110000}"/>
    <cellStyle name="Normal 60 2 3 2 2 2 2" xfId="14445" xr:uid="{00000000-0005-0000-0000-00006D380000}"/>
    <cellStyle name="Normal 60 2 3 2 2 2 2 3" xfId="29543" xr:uid="{00000000-0005-0000-0000-000067730000}"/>
    <cellStyle name="Normal 60 2 3 2 2 2 3" xfId="9425" xr:uid="{00000000-0005-0000-0000-0000D1240000}"/>
    <cellStyle name="Normal 60 2 3 2 2 2 3 3" xfId="24526" xr:uid="{00000000-0005-0000-0000-0000CE5F0000}"/>
    <cellStyle name="Normal 60 2 3 2 2 2 5" xfId="19513" xr:uid="{00000000-0005-0000-0000-0000394C0000}"/>
    <cellStyle name="Normal 60 2 3 2 2 3" xfId="6064" xr:uid="{00000000-0005-0000-0000-0000B0170000}"/>
    <cellStyle name="Normal 60 2 3 2 2 3 2" xfId="16116" xr:uid="{00000000-0005-0000-0000-0000F43E0000}"/>
    <cellStyle name="Normal 60 2 3 2 2 3 3" xfId="11096" xr:uid="{00000000-0005-0000-0000-0000582B0000}"/>
    <cellStyle name="Normal 60 2 3 2 2 3 3 3" xfId="26197" xr:uid="{00000000-0005-0000-0000-000055660000}"/>
    <cellStyle name="Normal 60 2 3 2 2 3 5" xfId="21184" xr:uid="{00000000-0005-0000-0000-0000C0520000}"/>
    <cellStyle name="Normal 60 2 3 2 2 4" xfId="12774" xr:uid="{00000000-0005-0000-0000-0000E6310000}"/>
    <cellStyle name="Normal 60 2 3 2 2 4 3" xfId="27872" xr:uid="{00000000-0005-0000-0000-0000E06C0000}"/>
    <cellStyle name="Normal 60 2 3 2 2 5" xfId="7753" xr:uid="{00000000-0005-0000-0000-0000491E0000}"/>
    <cellStyle name="Normal 60 2 3 2 2 5 3" xfId="22855" xr:uid="{00000000-0005-0000-0000-000047590000}"/>
    <cellStyle name="Normal 60 2 3 2 2 7" xfId="17842" xr:uid="{00000000-0005-0000-0000-0000B2450000}"/>
    <cellStyle name="Normal 60 2 3 2 3" xfId="3535" xr:uid="{00000000-0005-0000-0000-0000CF0D0000}"/>
    <cellStyle name="Normal 60 2 3 2 3 2" xfId="13609" xr:uid="{00000000-0005-0000-0000-000029350000}"/>
    <cellStyle name="Normal 60 2 3 2 3 2 3" xfId="28707" xr:uid="{00000000-0005-0000-0000-000023700000}"/>
    <cellStyle name="Normal 60 2 3 2 3 3" xfId="8589" xr:uid="{00000000-0005-0000-0000-00008D210000}"/>
    <cellStyle name="Normal 60 2 3 2 3 3 3" xfId="23690" xr:uid="{00000000-0005-0000-0000-00008A5C0000}"/>
    <cellStyle name="Normal 60 2 3 2 3 5" xfId="18677" xr:uid="{00000000-0005-0000-0000-0000F5480000}"/>
    <cellStyle name="Normal 60 2 3 2 4" xfId="5228" xr:uid="{00000000-0005-0000-0000-00006C140000}"/>
    <cellStyle name="Normal 60 2 3 2 4 2" xfId="15280" xr:uid="{00000000-0005-0000-0000-0000B03B0000}"/>
    <cellStyle name="Normal 60 2 3 2 4 2 3" xfId="30378" xr:uid="{00000000-0005-0000-0000-0000AA760000}"/>
    <cellStyle name="Normal 60 2 3 2 4 3" xfId="10260" xr:uid="{00000000-0005-0000-0000-000014280000}"/>
    <cellStyle name="Normal 60 2 3 2 4 3 3" xfId="25361" xr:uid="{00000000-0005-0000-0000-000011630000}"/>
    <cellStyle name="Normal 60 2 3 2 4 5" xfId="20348" xr:uid="{00000000-0005-0000-0000-00007C4F0000}"/>
    <cellStyle name="Normal 60 2 3 2 5" xfId="11938" xr:uid="{00000000-0005-0000-0000-0000A22E0000}"/>
    <cellStyle name="Normal 60 2 3 2 5 3" xfId="27036" xr:uid="{00000000-0005-0000-0000-00009C690000}"/>
    <cellStyle name="Normal 60 2 3 2 6" xfId="6917" xr:uid="{00000000-0005-0000-0000-0000051B0000}"/>
    <cellStyle name="Normal 60 2 3 2 6 3" xfId="22019" xr:uid="{00000000-0005-0000-0000-000003560000}"/>
    <cellStyle name="Normal 60 2 3 2 8" xfId="17006" xr:uid="{00000000-0005-0000-0000-00006E420000}"/>
    <cellStyle name="Normal 60 2 3 3" xfId="2264" xr:uid="{00000000-0005-0000-0000-0000D8080000}"/>
    <cellStyle name="Normal 60 2 3 3 2" xfId="3954" xr:uid="{00000000-0005-0000-0000-0000720F0000}"/>
    <cellStyle name="Normal 60 2 3 3 2 2" xfId="14027" xr:uid="{00000000-0005-0000-0000-0000CB360000}"/>
    <cellStyle name="Normal 60 2 3 3 2 2 3" xfId="29125" xr:uid="{00000000-0005-0000-0000-0000C5710000}"/>
    <cellStyle name="Normal 60 2 3 3 2 3" xfId="9007" xr:uid="{00000000-0005-0000-0000-00002F230000}"/>
    <cellStyle name="Normal 60 2 3 3 2 3 3" xfId="24108" xr:uid="{00000000-0005-0000-0000-00002C5E0000}"/>
    <cellStyle name="Normal 60 2 3 3 2 5" xfId="19095" xr:uid="{00000000-0005-0000-0000-0000974A0000}"/>
    <cellStyle name="Normal 60 2 3 3 3" xfId="5646" xr:uid="{00000000-0005-0000-0000-00000E160000}"/>
    <cellStyle name="Normal 60 2 3 3 3 2" xfId="15698" xr:uid="{00000000-0005-0000-0000-0000523D0000}"/>
    <cellStyle name="Normal 60 2 3 3 3 3" xfId="10678" xr:uid="{00000000-0005-0000-0000-0000B6290000}"/>
    <cellStyle name="Normal 60 2 3 3 3 3 3" xfId="25779" xr:uid="{00000000-0005-0000-0000-0000B3640000}"/>
    <cellStyle name="Normal 60 2 3 3 3 5" xfId="20766" xr:uid="{00000000-0005-0000-0000-00001E510000}"/>
    <cellStyle name="Normal 60 2 3 3 4" xfId="12356" xr:uid="{00000000-0005-0000-0000-000044300000}"/>
    <cellStyle name="Normal 60 2 3 3 4 3" xfId="27454" xr:uid="{00000000-0005-0000-0000-00003E6B0000}"/>
    <cellStyle name="Normal 60 2 3 3 5" xfId="7335" xr:uid="{00000000-0005-0000-0000-0000A71C0000}"/>
    <cellStyle name="Normal 60 2 3 3 5 3" xfId="22437" xr:uid="{00000000-0005-0000-0000-0000A5570000}"/>
    <cellStyle name="Normal 60 2 3 3 7" xfId="17424" xr:uid="{00000000-0005-0000-0000-000010440000}"/>
    <cellStyle name="Normal 60 2 3 4" xfId="3117" xr:uid="{00000000-0005-0000-0000-00002D0C0000}"/>
    <cellStyle name="Normal 60 2 3 4 2" xfId="13191" xr:uid="{00000000-0005-0000-0000-000087330000}"/>
    <cellStyle name="Normal 60 2 3 4 2 3" xfId="28289" xr:uid="{00000000-0005-0000-0000-0000816E0000}"/>
    <cellStyle name="Normal 60 2 3 4 3" xfId="8171" xr:uid="{00000000-0005-0000-0000-0000EB1F0000}"/>
    <cellStyle name="Normal 60 2 3 4 3 3" xfId="23272" xr:uid="{00000000-0005-0000-0000-0000E85A0000}"/>
    <cellStyle name="Normal 60 2 3 4 5" xfId="18259" xr:uid="{00000000-0005-0000-0000-000053470000}"/>
    <cellStyle name="Normal 60 2 3 5" xfId="4810" xr:uid="{00000000-0005-0000-0000-0000CA120000}"/>
    <cellStyle name="Normal 60 2 3 5 2" xfId="14862" xr:uid="{00000000-0005-0000-0000-00000E3A0000}"/>
    <cellStyle name="Normal 60 2 3 5 2 3" xfId="29960" xr:uid="{00000000-0005-0000-0000-000008750000}"/>
    <cellStyle name="Normal 60 2 3 5 3" xfId="9842" xr:uid="{00000000-0005-0000-0000-000072260000}"/>
    <cellStyle name="Normal 60 2 3 5 3 3" xfId="24943" xr:uid="{00000000-0005-0000-0000-00006F610000}"/>
    <cellStyle name="Normal 60 2 3 5 5" xfId="19930" xr:uid="{00000000-0005-0000-0000-0000DA4D0000}"/>
    <cellStyle name="Normal 60 2 3 6" xfId="11520" xr:uid="{00000000-0005-0000-0000-0000002D0000}"/>
    <cellStyle name="Normal 60 2 3 6 3" xfId="26618" xr:uid="{00000000-0005-0000-0000-0000FA670000}"/>
    <cellStyle name="Normal 60 2 3 7" xfId="6499" xr:uid="{00000000-0005-0000-0000-000063190000}"/>
    <cellStyle name="Normal 60 2 3 7 3" xfId="21601" xr:uid="{00000000-0005-0000-0000-000061540000}"/>
    <cellStyle name="Normal 60 2 3 9" xfId="16588" xr:uid="{00000000-0005-0000-0000-0000CC400000}"/>
    <cellStyle name="Normal 60 2 4" xfId="1635" xr:uid="{00000000-0005-0000-0000-000063060000}"/>
    <cellStyle name="Normal 60 2 4 2" xfId="2474" xr:uid="{00000000-0005-0000-0000-0000AA090000}"/>
    <cellStyle name="Normal 60 2 4 2 2" xfId="4164" xr:uid="{00000000-0005-0000-0000-000044100000}"/>
    <cellStyle name="Normal 60 2 4 2 2 2" xfId="14237" xr:uid="{00000000-0005-0000-0000-00009D370000}"/>
    <cellStyle name="Normal 60 2 4 2 2 2 3" xfId="29335" xr:uid="{00000000-0005-0000-0000-000097720000}"/>
    <cellStyle name="Normal 60 2 4 2 2 3" xfId="9217" xr:uid="{00000000-0005-0000-0000-000001240000}"/>
    <cellStyle name="Normal 60 2 4 2 2 3 3" xfId="24318" xr:uid="{00000000-0005-0000-0000-0000FE5E0000}"/>
    <cellStyle name="Normal 60 2 4 2 2 5" xfId="19305" xr:uid="{00000000-0005-0000-0000-0000694B0000}"/>
    <cellStyle name="Normal 60 2 4 2 3" xfId="5856" xr:uid="{00000000-0005-0000-0000-0000E0160000}"/>
    <cellStyle name="Normal 60 2 4 2 3 2" xfId="15908" xr:uid="{00000000-0005-0000-0000-0000243E0000}"/>
    <cellStyle name="Normal 60 2 4 2 3 3" xfId="10888" xr:uid="{00000000-0005-0000-0000-0000882A0000}"/>
    <cellStyle name="Normal 60 2 4 2 3 3 3" xfId="25989" xr:uid="{00000000-0005-0000-0000-000085650000}"/>
    <cellStyle name="Normal 60 2 4 2 3 5" xfId="20976" xr:uid="{00000000-0005-0000-0000-0000F0510000}"/>
    <cellStyle name="Normal 60 2 4 2 4" xfId="12566" xr:uid="{00000000-0005-0000-0000-000016310000}"/>
    <cellStyle name="Normal 60 2 4 2 4 3" xfId="27664" xr:uid="{00000000-0005-0000-0000-0000106C0000}"/>
    <cellStyle name="Normal 60 2 4 2 5" xfId="7545" xr:uid="{00000000-0005-0000-0000-0000791D0000}"/>
    <cellStyle name="Normal 60 2 4 2 5 3" xfId="22647" xr:uid="{00000000-0005-0000-0000-000077580000}"/>
    <cellStyle name="Normal 60 2 4 2 7" xfId="17634" xr:uid="{00000000-0005-0000-0000-0000E2440000}"/>
    <cellStyle name="Normal 60 2 4 3" xfId="3327" xr:uid="{00000000-0005-0000-0000-0000FF0C0000}"/>
    <cellStyle name="Normal 60 2 4 3 2" xfId="13401" xr:uid="{00000000-0005-0000-0000-000059340000}"/>
    <cellStyle name="Normal 60 2 4 3 2 3" xfId="28499" xr:uid="{00000000-0005-0000-0000-0000536F0000}"/>
    <cellStyle name="Normal 60 2 4 3 3" xfId="8381" xr:uid="{00000000-0005-0000-0000-0000BD200000}"/>
    <cellStyle name="Normal 60 2 4 3 3 3" xfId="23482" xr:uid="{00000000-0005-0000-0000-0000BA5B0000}"/>
    <cellStyle name="Normal 60 2 4 3 5" xfId="18469" xr:uid="{00000000-0005-0000-0000-000025480000}"/>
    <cellStyle name="Normal 60 2 4 4" xfId="5020" xr:uid="{00000000-0005-0000-0000-00009C130000}"/>
    <cellStyle name="Normal 60 2 4 4 2" xfId="15072" xr:uid="{00000000-0005-0000-0000-0000E03A0000}"/>
    <cellStyle name="Normal 60 2 4 4 2 3" xfId="30170" xr:uid="{00000000-0005-0000-0000-0000DA750000}"/>
    <cellStyle name="Normal 60 2 4 4 3" xfId="10052" xr:uid="{00000000-0005-0000-0000-000044270000}"/>
    <cellStyle name="Normal 60 2 4 4 3 3" xfId="25153" xr:uid="{00000000-0005-0000-0000-000041620000}"/>
    <cellStyle name="Normal 60 2 4 4 5" xfId="20140" xr:uid="{00000000-0005-0000-0000-0000AC4E0000}"/>
    <cellStyle name="Normal 60 2 4 5" xfId="11730" xr:uid="{00000000-0005-0000-0000-0000D22D0000}"/>
    <cellStyle name="Normal 60 2 4 5 3" xfId="26828" xr:uid="{00000000-0005-0000-0000-0000CC680000}"/>
    <cellStyle name="Normal 60 2 4 6" xfId="6709" xr:uid="{00000000-0005-0000-0000-0000351A0000}"/>
    <cellStyle name="Normal 60 2 4 6 3" xfId="21811" xr:uid="{00000000-0005-0000-0000-000033550000}"/>
    <cellStyle name="Normal 60 2 4 8" xfId="16798" xr:uid="{00000000-0005-0000-0000-00009E410000}"/>
    <cellStyle name="Normal 60 2 5" xfId="2056" xr:uid="{00000000-0005-0000-0000-000008080000}"/>
    <cellStyle name="Normal 60 2 5 2" xfId="3746" xr:uid="{00000000-0005-0000-0000-0000A20E0000}"/>
    <cellStyle name="Normal 60 2 5 2 2" xfId="13819" xr:uid="{00000000-0005-0000-0000-0000FB350000}"/>
    <cellStyle name="Normal 60 2 5 2 2 3" xfId="28917" xr:uid="{00000000-0005-0000-0000-0000F5700000}"/>
    <cellStyle name="Normal 60 2 5 2 3" xfId="8799" xr:uid="{00000000-0005-0000-0000-00005F220000}"/>
    <cellStyle name="Normal 60 2 5 2 3 3" xfId="23900" xr:uid="{00000000-0005-0000-0000-00005C5D0000}"/>
    <cellStyle name="Normal 60 2 5 2 5" xfId="18887" xr:uid="{00000000-0005-0000-0000-0000C7490000}"/>
    <cellStyle name="Normal 60 2 5 3" xfId="5438" xr:uid="{00000000-0005-0000-0000-00003E150000}"/>
    <cellStyle name="Normal 60 2 5 3 2" xfId="15490" xr:uid="{00000000-0005-0000-0000-0000823C0000}"/>
    <cellStyle name="Normal 60 2 5 3 2 3" xfId="30588" xr:uid="{00000000-0005-0000-0000-00007C770000}"/>
    <cellStyle name="Normal 60 2 5 3 3" xfId="10470" xr:uid="{00000000-0005-0000-0000-0000E6280000}"/>
    <cellStyle name="Normal 60 2 5 3 3 3" xfId="25571" xr:uid="{00000000-0005-0000-0000-0000E3630000}"/>
    <cellStyle name="Normal 60 2 5 3 5" xfId="20558" xr:uid="{00000000-0005-0000-0000-00004E500000}"/>
    <cellStyle name="Normal 60 2 5 4" xfId="12148" xr:uid="{00000000-0005-0000-0000-0000742F0000}"/>
    <cellStyle name="Normal 60 2 5 4 3" xfId="27246" xr:uid="{00000000-0005-0000-0000-00006E6A0000}"/>
    <cellStyle name="Normal 60 2 5 5" xfId="7127" xr:uid="{00000000-0005-0000-0000-0000D71B0000}"/>
    <cellStyle name="Normal 60 2 5 5 3" xfId="22229" xr:uid="{00000000-0005-0000-0000-0000D5560000}"/>
    <cellStyle name="Normal 60 2 5 7" xfId="17216" xr:uid="{00000000-0005-0000-0000-000040430000}"/>
    <cellStyle name="Normal 60 2 6" xfId="2909" xr:uid="{00000000-0005-0000-0000-00005D0B0000}"/>
    <cellStyle name="Normal 60 2 6 2" xfId="12983" xr:uid="{00000000-0005-0000-0000-0000B7320000}"/>
    <cellStyle name="Normal 60 2 6 2 3" xfId="28081" xr:uid="{00000000-0005-0000-0000-0000B16D0000}"/>
    <cellStyle name="Normal 60 2 6 3" xfId="7963" xr:uid="{00000000-0005-0000-0000-00001B1F0000}"/>
    <cellStyle name="Normal 60 2 6 3 3" xfId="23064" xr:uid="{00000000-0005-0000-0000-0000185A0000}"/>
    <cellStyle name="Normal 60 2 6 5" xfId="18051" xr:uid="{00000000-0005-0000-0000-000083460000}"/>
    <cellStyle name="Normal 60 2 7" xfId="4602" xr:uid="{00000000-0005-0000-0000-0000FA110000}"/>
    <cellStyle name="Normal 60 2 7 2" xfId="14654" xr:uid="{00000000-0005-0000-0000-00003E390000}"/>
    <cellStyle name="Normal 60 2 7 2 3" xfId="29752" xr:uid="{00000000-0005-0000-0000-000038740000}"/>
    <cellStyle name="Normal 60 2 7 3" xfId="9634" xr:uid="{00000000-0005-0000-0000-0000A2250000}"/>
    <cellStyle name="Normal 60 2 7 3 3" xfId="24735" xr:uid="{00000000-0005-0000-0000-00009F600000}"/>
    <cellStyle name="Normal 60 2 7 5" xfId="19722" xr:uid="{00000000-0005-0000-0000-00000A4D0000}"/>
    <cellStyle name="Normal 60 2 8" xfId="11312" xr:uid="{00000000-0005-0000-0000-0000302C0000}"/>
    <cellStyle name="Normal 60 2 8 3" xfId="26410" xr:uid="{00000000-0005-0000-0000-00002A670000}"/>
    <cellStyle name="Normal 60 2 9" xfId="6291" xr:uid="{00000000-0005-0000-0000-000093180000}"/>
    <cellStyle name="Normal 60 2 9 3" xfId="21393" xr:uid="{00000000-0005-0000-0000-000091530000}"/>
    <cellStyle name="Normal 60 3" xfId="1255" xr:uid="{00000000-0005-0000-0000-0000E7040000}"/>
    <cellStyle name="Normal 60 3 10" xfId="16432" xr:uid="{00000000-0005-0000-0000-000030400000}"/>
    <cellStyle name="Normal 60 3 2" xfId="1474" xr:uid="{00000000-0005-0000-0000-0000C2050000}"/>
    <cellStyle name="Normal 60 3 2 2" xfId="1895" xr:uid="{00000000-0005-0000-0000-000067070000}"/>
    <cellStyle name="Normal 60 3 2 2 2" xfId="2734" xr:uid="{00000000-0005-0000-0000-0000AE0A0000}"/>
    <cellStyle name="Normal 60 3 2 2 2 2" xfId="4424" xr:uid="{00000000-0005-0000-0000-000048110000}"/>
    <cellStyle name="Normal 60 3 2 2 2 2 2" xfId="14497" xr:uid="{00000000-0005-0000-0000-0000A1380000}"/>
    <cellStyle name="Normal 60 3 2 2 2 2 2 3" xfId="29595" xr:uid="{00000000-0005-0000-0000-00009B730000}"/>
    <cellStyle name="Normal 60 3 2 2 2 2 3" xfId="9477" xr:uid="{00000000-0005-0000-0000-000005250000}"/>
    <cellStyle name="Normal 60 3 2 2 2 2 3 3" xfId="24578" xr:uid="{00000000-0005-0000-0000-000002600000}"/>
    <cellStyle name="Normal 60 3 2 2 2 2 5" xfId="19565" xr:uid="{00000000-0005-0000-0000-00006D4C0000}"/>
    <cellStyle name="Normal 60 3 2 2 2 3" xfId="6116" xr:uid="{00000000-0005-0000-0000-0000E4170000}"/>
    <cellStyle name="Normal 60 3 2 2 2 3 2" xfId="16168" xr:uid="{00000000-0005-0000-0000-0000283F0000}"/>
    <cellStyle name="Normal 60 3 2 2 2 3 3" xfId="11148" xr:uid="{00000000-0005-0000-0000-00008C2B0000}"/>
    <cellStyle name="Normal 60 3 2 2 2 3 3 3" xfId="26249" xr:uid="{00000000-0005-0000-0000-000089660000}"/>
    <cellStyle name="Normal 60 3 2 2 2 3 5" xfId="21236" xr:uid="{00000000-0005-0000-0000-0000F4520000}"/>
    <cellStyle name="Normal 60 3 2 2 2 4" xfId="12826" xr:uid="{00000000-0005-0000-0000-00001A320000}"/>
    <cellStyle name="Normal 60 3 2 2 2 4 3" xfId="27924" xr:uid="{00000000-0005-0000-0000-0000146D0000}"/>
    <cellStyle name="Normal 60 3 2 2 2 5" xfId="7805" xr:uid="{00000000-0005-0000-0000-00007D1E0000}"/>
    <cellStyle name="Normal 60 3 2 2 2 5 3" xfId="22907" xr:uid="{00000000-0005-0000-0000-00007B590000}"/>
    <cellStyle name="Normal 60 3 2 2 2 7" xfId="17894" xr:uid="{00000000-0005-0000-0000-0000E6450000}"/>
    <cellStyle name="Normal 60 3 2 2 3" xfId="3587" xr:uid="{00000000-0005-0000-0000-0000030E0000}"/>
    <cellStyle name="Normal 60 3 2 2 3 2" xfId="13661" xr:uid="{00000000-0005-0000-0000-00005D350000}"/>
    <cellStyle name="Normal 60 3 2 2 3 2 3" xfId="28759" xr:uid="{00000000-0005-0000-0000-000057700000}"/>
    <cellStyle name="Normal 60 3 2 2 3 3" xfId="8641" xr:uid="{00000000-0005-0000-0000-0000C1210000}"/>
    <cellStyle name="Normal 60 3 2 2 3 3 3" xfId="23742" xr:uid="{00000000-0005-0000-0000-0000BE5C0000}"/>
    <cellStyle name="Normal 60 3 2 2 3 5" xfId="18729" xr:uid="{00000000-0005-0000-0000-000029490000}"/>
    <cellStyle name="Normal 60 3 2 2 4" xfId="5280" xr:uid="{00000000-0005-0000-0000-0000A0140000}"/>
    <cellStyle name="Normal 60 3 2 2 4 2" xfId="15332" xr:uid="{00000000-0005-0000-0000-0000E43B0000}"/>
    <cellStyle name="Normal 60 3 2 2 4 2 3" xfId="30430" xr:uid="{00000000-0005-0000-0000-0000DE760000}"/>
    <cellStyle name="Normal 60 3 2 2 4 3" xfId="10312" xr:uid="{00000000-0005-0000-0000-000048280000}"/>
    <cellStyle name="Normal 60 3 2 2 4 3 3" xfId="25413" xr:uid="{00000000-0005-0000-0000-000045630000}"/>
    <cellStyle name="Normal 60 3 2 2 4 5" xfId="20400" xr:uid="{00000000-0005-0000-0000-0000B04F0000}"/>
    <cellStyle name="Normal 60 3 2 2 5" xfId="11990" xr:uid="{00000000-0005-0000-0000-0000D62E0000}"/>
    <cellStyle name="Normal 60 3 2 2 5 3" xfId="27088" xr:uid="{00000000-0005-0000-0000-0000D0690000}"/>
    <cellStyle name="Normal 60 3 2 2 6" xfId="6969" xr:uid="{00000000-0005-0000-0000-0000391B0000}"/>
    <cellStyle name="Normal 60 3 2 2 6 3" xfId="22071" xr:uid="{00000000-0005-0000-0000-000037560000}"/>
    <cellStyle name="Normal 60 3 2 2 8" xfId="17058" xr:uid="{00000000-0005-0000-0000-0000A2420000}"/>
    <cellStyle name="Normal 60 3 2 3" xfId="2316" xr:uid="{00000000-0005-0000-0000-00000C090000}"/>
    <cellStyle name="Normal 60 3 2 3 2" xfId="4006" xr:uid="{00000000-0005-0000-0000-0000A60F0000}"/>
    <cellStyle name="Normal 60 3 2 3 2 2" xfId="14079" xr:uid="{00000000-0005-0000-0000-0000FF360000}"/>
    <cellStyle name="Normal 60 3 2 3 2 2 3" xfId="29177" xr:uid="{00000000-0005-0000-0000-0000F9710000}"/>
    <cellStyle name="Normal 60 3 2 3 2 3" xfId="9059" xr:uid="{00000000-0005-0000-0000-000063230000}"/>
    <cellStyle name="Normal 60 3 2 3 2 3 3" xfId="24160" xr:uid="{00000000-0005-0000-0000-0000605E0000}"/>
    <cellStyle name="Normal 60 3 2 3 2 5" xfId="19147" xr:uid="{00000000-0005-0000-0000-0000CB4A0000}"/>
    <cellStyle name="Normal 60 3 2 3 3" xfId="5698" xr:uid="{00000000-0005-0000-0000-000042160000}"/>
    <cellStyle name="Normal 60 3 2 3 3 2" xfId="15750" xr:uid="{00000000-0005-0000-0000-0000863D0000}"/>
    <cellStyle name="Normal 60 3 2 3 3 3" xfId="10730" xr:uid="{00000000-0005-0000-0000-0000EA290000}"/>
    <cellStyle name="Normal 60 3 2 3 3 3 3" xfId="25831" xr:uid="{00000000-0005-0000-0000-0000E7640000}"/>
    <cellStyle name="Normal 60 3 2 3 3 5" xfId="20818" xr:uid="{00000000-0005-0000-0000-000052510000}"/>
    <cellStyle name="Normal 60 3 2 3 4" xfId="12408" xr:uid="{00000000-0005-0000-0000-000078300000}"/>
    <cellStyle name="Normal 60 3 2 3 4 3" xfId="27506" xr:uid="{00000000-0005-0000-0000-0000726B0000}"/>
    <cellStyle name="Normal 60 3 2 3 5" xfId="7387" xr:uid="{00000000-0005-0000-0000-0000DB1C0000}"/>
    <cellStyle name="Normal 60 3 2 3 5 3" xfId="22489" xr:uid="{00000000-0005-0000-0000-0000D9570000}"/>
    <cellStyle name="Normal 60 3 2 3 7" xfId="17476" xr:uid="{00000000-0005-0000-0000-000044440000}"/>
    <cellStyle name="Normal 60 3 2 4" xfId="3169" xr:uid="{00000000-0005-0000-0000-0000610C0000}"/>
    <cellStyle name="Normal 60 3 2 4 2" xfId="13243" xr:uid="{00000000-0005-0000-0000-0000BB330000}"/>
    <cellStyle name="Normal 60 3 2 4 2 3" xfId="28341" xr:uid="{00000000-0005-0000-0000-0000B56E0000}"/>
    <cellStyle name="Normal 60 3 2 4 3" xfId="8223" xr:uid="{00000000-0005-0000-0000-00001F200000}"/>
    <cellStyle name="Normal 60 3 2 4 3 3" xfId="23324" xr:uid="{00000000-0005-0000-0000-00001C5B0000}"/>
    <cellStyle name="Normal 60 3 2 4 5" xfId="18311" xr:uid="{00000000-0005-0000-0000-000087470000}"/>
    <cellStyle name="Normal 60 3 2 5" xfId="4862" xr:uid="{00000000-0005-0000-0000-0000FE120000}"/>
    <cellStyle name="Normal 60 3 2 5 2" xfId="14914" xr:uid="{00000000-0005-0000-0000-0000423A0000}"/>
    <cellStyle name="Normal 60 3 2 5 2 3" xfId="30012" xr:uid="{00000000-0005-0000-0000-00003C750000}"/>
    <cellStyle name="Normal 60 3 2 5 3" xfId="9894" xr:uid="{00000000-0005-0000-0000-0000A6260000}"/>
    <cellStyle name="Normal 60 3 2 5 3 3" xfId="24995" xr:uid="{00000000-0005-0000-0000-0000A3610000}"/>
    <cellStyle name="Normal 60 3 2 5 5" xfId="19982" xr:uid="{00000000-0005-0000-0000-00000E4E0000}"/>
    <cellStyle name="Normal 60 3 2 6" xfId="11572" xr:uid="{00000000-0005-0000-0000-0000342D0000}"/>
    <cellStyle name="Normal 60 3 2 6 3" xfId="26670" xr:uid="{00000000-0005-0000-0000-00002E680000}"/>
    <cellStyle name="Normal 60 3 2 7" xfId="6551" xr:uid="{00000000-0005-0000-0000-000097190000}"/>
    <cellStyle name="Normal 60 3 2 7 3" xfId="21653" xr:uid="{00000000-0005-0000-0000-000095540000}"/>
    <cellStyle name="Normal 60 3 2 9" xfId="16640" xr:uid="{00000000-0005-0000-0000-000000410000}"/>
    <cellStyle name="Normal 60 3 3" xfId="1687" xr:uid="{00000000-0005-0000-0000-000097060000}"/>
    <cellStyle name="Normal 60 3 3 2" xfId="2526" xr:uid="{00000000-0005-0000-0000-0000DE090000}"/>
    <cellStyle name="Normal 60 3 3 2 2" xfId="4216" xr:uid="{00000000-0005-0000-0000-000078100000}"/>
    <cellStyle name="Normal 60 3 3 2 2 2" xfId="14289" xr:uid="{00000000-0005-0000-0000-0000D1370000}"/>
    <cellStyle name="Normal 60 3 3 2 2 2 3" xfId="29387" xr:uid="{00000000-0005-0000-0000-0000CB720000}"/>
    <cellStyle name="Normal 60 3 3 2 2 3" xfId="9269" xr:uid="{00000000-0005-0000-0000-000035240000}"/>
    <cellStyle name="Normal 60 3 3 2 2 3 3" xfId="24370" xr:uid="{00000000-0005-0000-0000-0000325F0000}"/>
    <cellStyle name="Normal 60 3 3 2 2 5" xfId="19357" xr:uid="{00000000-0005-0000-0000-00009D4B0000}"/>
    <cellStyle name="Normal 60 3 3 2 3" xfId="5908" xr:uid="{00000000-0005-0000-0000-000014170000}"/>
    <cellStyle name="Normal 60 3 3 2 3 2" xfId="15960" xr:uid="{00000000-0005-0000-0000-0000583E0000}"/>
    <cellStyle name="Normal 60 3 3 2 3 3" xfId="10940" xr:uid="{00000000-0005-0000-0000-0000BC2A0000}"/>
    <cellStyle name="Normal 60 3 3 2 3 3 3" xfId="26041" xr:uid="{00000000-0005-0000-0000-0000B9650000}"/>
    <cellStyle name="Normal 60 3 3 2 3 5" xfId="21028" xr:uid="{00000000-0005-0000-0000-000024520000}"/>
    <cellStyle name="Normal 60 3 3 2 4" xfId="12618" xr:uid="{00000000-0005-0000-0000-00004A310000}"/>
    <cellStyle name="Normal 60 3 3 2 4 3" xfId="27716" xr:uid="{00000000-0005-0000-0000-0000446C0000}"/>
    <cellStyle name="Normal 60 3 3 2 5" xfId="7597" xr:uid="{00000000-0005-0000-0000-0000AD1D0000}"/>
    <cellStyle name="Normal 60 3 3 2 5 3" xfId="22699" xr:uid="{00000000-0005-0000-0000-0000AB580000}"/>
    <cellStyle name="Normal 60 3 3 2 7" xfId="17686" xr:uid="{00000000-0005-0000-0000-000016450000}"/>
    <cellStyle name="Normal 60 3 3 3" xfId="3379" xr:uid="{00000000-0005-0000-0000-0000330D0000}"/>
    <cellStyle name="Normal 60 3 3 3 2" xfId="13453" xr:uid="{00000000-0005-0000-0000-00008D340000}"/>
    <cellStyle name="Normal 60 3 3 3 2 3" xfId="28551" xr:uid="{00000000-0005-0000-0000-0000876F0000}"/>
    <cellStyle name="Normal 60 3 3 3 3" xfId="8433" xr:uid="{00000000-0005-0000-0000-0000F1200000}"/>
    <cellStyle name="Normal 60 3 3 3 3 3" xfId="23534" xr:uid="{00000000-0005-0000-0000-0000EE5B0000}"/>
    <cellStyle name="Normal 60 3 3 3 5" xfId="18521" xr:uid="{00000000-0005-0000-0000-000059480000}"/>
    <cellStyle name="Normal 60 3 3 4" xfId="5072" xr:uid="{00000000-0005-0000-0000-0000D0130000}"/>
    <cellStyle name="Normal 60 3 3 4 2" xfId="15124" xr:uid="{00000000-0005-0000-0000-0000143B0000}"/>
    <cellStyle name="Normal 60 3 3 4 2 3" xfId="30222" xr:uid="{00000000-0005-0000-0000-00000E760000}"/>
    <cellStyle name="Normal 60 3 3 4 3" xfId="10104" xr:uid="{00000000-0005-0000-0000-000078270000}"/>
    <cellStyle name="Normal 60 3 3 4 3 3" xfId="25205" xr:uid="{00000000-0005-0000-0000-000075620000}"/>
    <cellStyle name="Normal 60 3 3 4 5" xfId="20192" xr:uid="{00000000-0005-0000-0000-0000E04E0000}"/>
    <cellStyle name="Normal 60 3 3 5" xfId="11782" xr:uid="{00000000-0005-0000-0000-0000062E0000}"/>
    <cellStyle name="Normal 60 3 3 5 3" xfId="26880" xr:uid="{00000000-0005-0000-0000-000000690000}"/>
    <cellStyle name="Normal 60 3 3 6" xfId="6761" xr:uid="{00000000-0005-0000-0000-0000691A0000}"/>
    <cellStyle name="Normal 60 3 3 6 3" xfId="21863" xr:uid="{00000000-0005-0000-0000-000067550000}"/>
    <cellStyle name="Normal 60 3 3 8" xfId="16850" xr:uid="{00000000-0005-0000-0000-0000D2410000}"/>
    <cellStyle name="Normal 60 3 4" xfId="2108" xr:uid="{00000000-0005-0000-0000-00003C080000}"/>
    <cellStyle name="Normal 60 3 4 2" xfId="3798" xr:uid="{00000000-0005-0000-0000-0000D60E0000}"/>
    <cellStyle name="Normal 60 3 4 2 2" xfId="13871" xr:uid="{00000000-0005-0000-0000-00002F360000}"/>
    <cellStyle name="Normal 60 3 4 2 2 3" xfId="28969" xr:uid="{00000000-0005-0000-0000-000029710000}"/>
    <cellStyle name="Normal 60 3 4 2 3" xfId="8851" xr:uid="{00000000-0005-0000-0000-000093220000}"/>
    <cellStyle name="Normal 60 3 4 2 3 3" xfId="23952" xr:uid="{00000000-0005-0000-0000-0000905D0000}"/>
    <cellStyle name="Normal 60 3 4 2 5" xfId="18939" xr:uid="{00000000-0005-0000-0000-0000FB490000}"/>
    <cellStyle name="Normal 60 3 4 3" xfId="5490" xr:uid="{00000000-0005-0000-0000-000072150000}"/>
    <cellStyle name="Normal 60 3 4 3 2" xfId="15542" xr:uid="{00000000-0005-0000-0000-0000B63C0000}"/>
    <cellStyle name="Normal 60 3 4 3 2 3" xfId="30640" xr:uid="{00000000-0005-0000-0000-0000B0770000}"/>
    <cellStyle name="Normal 60 3 4 3 3" xfId="10522" xr:uid="{00000000-0005-0000-0000-00001A290000}"/>
    <cellStyle name="Normal 60 3 4 3 3 3" xfId="25623" xr:uid="{00000000-0005-0000-0000-000017640000}"/>
    <cellStyle name="Normal 60 3 4 3 5" xfId="20610" xr:uid="{00000000-0005-0000-0000-000082500000}"/>
    <cellStyle name="Normal 60 3 4 4" xfId="12200" xr:uid="{00000000-0005-0000-0000-0000A82F0000}"/>
    <cellStyle name="Normal 60 3 4 4 3" xfId="27298" xr:uid="{00000000-0005-0000-0000-0000A26A0000}"/>
    <cellStyle name="Normal 60 3 4 5" xfId="7179" xr:uid="{00000000-0005-0000-0000-00000B1C0000}"/>
    <cellStyle name="Normal 60 3 4 5 3" xfId="22281" xr:uid="{00000000-0005-0000-0000-000009570000}"/>
    <cellStyle name="Normal 60 3 4 7" xfId="17268" xr:uid="{00000000-0005-0000-0000-000074430000}"/>
    <cellStyle name="Normal 60 3 5" xfId="2961" xr:uid="{00000000-0005-0000-0000-0000910B0000}"/>
    <cellStyle name="Normal 60 3 5 2" xfId="13035" xr:uid="{00000000-0005-0000-0000-0000EB320000}"/>
    <cellStyle name="Normal 60 3 5 2 3" xfId="28133" xr:uid="{00000000-0005-0000-0000-0000E56D0000}"/>
    <cellStyle name="Normal 60 3 5 3" xfId="8015" xr:uid="{00000000-0005-0000-0000-00004F1F0000}"/>
    <cellStyle name="Normal 60 3 5 3 3" xfId="23116" xr:uid="{00000000-0005-0000-0000-00004C5A0000}"/>
    <cellStyle name="Normal 60 3 5 5" xfId="18103" xr:uid="{00000000-0005-0000-0000-0000B7460000}"/>
    <cellStyle name="Normal 60 3 6" xfId="4654" xr:uid="{00000000-0005-0000-0000-00002E120000}"/>
    <cellStyle name="Normal 60 3 6 2" xfId="14706" xr:uid="{00000000-0005-0000-0000-000072390000}"/>
    <cellStyle name="Normal 60 3 6 2 3" xfId="29804" xr:uid="{00000000-0005-0000-0000-00006C740000}"/>
    <cellStyle name="Normal 60 3 6 3" xfId="9686" xr:uid="{00000000-0005-0000-0000-0000D6250000}"/>
    <cellStyle name="Normal 60 3 6 3 3" xfId="24787" xr:uid="{00000000-0005-0000-0000-0000D3600000}"/>
    <cellStyle name="Normal 60 3 6 5" xfId="19774" xr:uid="{00000000-0005-0000-0000-00003E4D0000}"/>
    <cellStyle name="Normal 60 3 7" xfId="11364" xr:uid="{00000000-0005-0000-0000-0000642C0000}"/>
    <cellStyle name="Normal 60 3 7 3" xfId="26462" xr:uid="{00000000-0005-0000-0000-00005E670000}"/>
    <cellStyle name="Normal 60 3 8" xfId="6343" xr:uid="{00000000-0005-0000-0000-0000C7180000}"/>
    <cellStyle name="Normal 60 3 8 3" xfId="21445" xr:uid="{00000000-0005-0000-0000-0000C5530000}"/>
    <cellStyle name="Normal 60 4" xfId="1368" xr:uid="{00000000-0005-0000-0000-000058050000}"/>
    <cellStyle name="Normal 60 4 2" xfId="1791" xr:uid="{00000000-0005-0000-0000-0000FF060000}"/>
    <cellStyle name="Normal 60 4 2 2" xfId="2630" xr:uid="{00000000-0005-0000-0000-0000460A0000}"/>
    <cellStyle name="Normal 60 4 2 2 2" xfId="4320" xr:uid="{00000000-0005-0000-0000-0000E0100000}"/>
    <cellStyle name="Normal 60 4 2 2 2 2" xfId="14393" xr:uid="{00000000-0005-0000-0000-000039380000}"/>
    <cellStyle name="Normal 60 4 2 2 2 2 3" xfId="29491" xr:uid="{00000000-0005-0000-0000-000033730000}"/>
    <cellStyle name="Normal 60 4 2 2 2 3" xfId="9373" xr:uid="{00000000-0005-0000-0000-00009D240000}"/>
    <cellStyle name="Normal 60 4 2 2 2 3 3" xfId="24474" xr:uid="{00000000-0005-0000-0000-00009A5F0000}"/>
    <cellStyle name="Normal 60 4 2 2 2 5" xfId="19461" xr:uid="{00000000-0005-0000-0000-0000054C0000}"/>
    <cellStyle name="Normal 60 4 2 2 3" xfId="6012" xr:uid="{00000000-0005-0000-0000-00007C170000}"/>
    <cellStyle name="Normal 60 4 2 2 3 2" xfId="16064" xr:uid="{00000000-0005-0000-0000-0000C03E0000}"/>
    <cellStyle name="Normal 60 4 2 2 3 3" xfId="11044" xr:uid="{00000000-0005-0000-0000-0000242B0000}"/>
    <cellStyle name="Normal 60 4 2 2 3 3 3" xfId="26145" xr:uid="{00000000-0005-0000-0000-000021660000}"/>
    <cellStyle name="Normal 60 4 2 2 3 5" xfId="21132" xr:uid="{00000000-0005-0000-0000-00008C520000}"/>
    <cellStyle name="Normal 60 4 2 2 4" xfId="12722" xr:uid="{00000000-0005-0000-0000-0000B2310000}"/>
    <cellStyle name="Normal 60 4 2 2 4 3" xfId="27820" xr:uid="{00000000-0005-0000-0000-0000AC6C0000}"/>
    <cellStyle name="Normal 60 4 2 2 5" xfId="7701" xr:uid="{00000000-0005-0000-0000-0000151E0000}"/>
    <cellStyle name="Normal 60 4 2 2 5 3" xfId="22803" xr:uid="{00000000-0005-0000-0000-000013590000}"/>
    <cellStyle name="Normal 60 4 2 2 7" xfId="17790" xr:uid="{00000000-0005-0000-0000-00007E450000}"/>
    <cellStyle name="Normal 60 4 2 3" xfId="3483" xr:uid="{00000000-0005-0000-0000-00009B0D0000}"/>
    <cellStyle name="Normal 60 4 2 3 2" xfId="13557" xr:uid="{00000000-0005-0000-0000-0000F5340000}"/>
    <cellStyle name="Normal 60 4 2 3 2 3" xfId="28655" xr:uid="{00000000-0005-0000-0000-0000EF6F0000}"/>
    <cellStyle name="Normal 60 4 2 3 3" xfId="8537" xr:uid="{00000000-0005-0000-0000-000059210000}"/>
    <cellStyle name="Normal 60 4 2 3 3 3" xfId="23638" xr:uid="{00000000-0005-0000-0000-0000565C0000}"/>
    <cellStyle name="Normal 60 4 2 3 5" xfId="18625" xr:uid="{00000000-0005-0000-0000-0000C1480000}"/>
    <cellStyle name="Normal 60 4 2 4" xfId="5176" xr:uid="{00000000-0005-0000-0000-000038140000}"/>
    <cellStyle name="Normal 60 4 2 4 2" xfId="15228" xr:uid="{00000000-0005-0000-0000-00007C3B0000}"/>
    <cellStyle name="Normal 60 4 2 4 2 3" xfId="30326" xr:uid="{00000000-0005-0000-0000-000076760000}"/>
    <cellStyle name="Normal 60 4 2 4 3" xfId="10208" xr:uid="{00000000-0005-0000-0000-0000E0270000}"/>
    <cellStyle name="Normal 60 4 2 4 3 3" xfId="25309" xr:uid="{00000000-0005-0000-0000-0000DD620000}"/>
    <cellStyle name="Normal 60 4 2 4 5" xfId="20296" xr:uid="{00000000-0005-0000-0000-0000484F0000}"/>
    <cellStyle name="Normal 60 4 2 5" xfId="11886" xr:uid="{00000000-0005-0000-0000-00006E2E0000}"/>
    <cellStyle name="Normal 60 4 2 5 3" xfId="26984" xr:uid="{00000000-0005-0000-0000-000068690000}"/>
    <cellStyle name="Normal 60 4 2 6" xfId="6865" xr:uid="{00000000-0005-0000-0000-0000D11A0000}"/>
    <cellStyle name="Normal 60 4 2 6 3" xfId="21967" xr:uid="{00000000-0005-0000-0000-0000CF550000}"/>
    <cellStyle name="Normal 60 4 2 8" xfId="16954" xr:uid="{00000000-0005-0000-0000-00003A420000}"/>
    <cellStyle name="Normal 60 4 3" xfId="2212" xr:uid="{00000000-0005-0000-0000-0000A4080000}"/>
    <cellStyle name="Normal 60 4 3 2" xfId="3902" xr:uid="{00000000-0005-0000-0000-00003E0F0000}"/>
    <cellStyle name="Normal 60 4 3 2 2" xfId="13975" xr:uid="{00000000-0005-0000-0000-000097360000}"/>
    <cellStyle name="Normal 60 4 3 2 2 3" xfId="29073" xr:uid="{00000000-0005-0000-0000-000091710000}"/>
    <cellStyle name="Normal 60 4 3 2 3" xfId="8955" xr:uid="{00000000-0005-0000-0000-0000FB220000}"/>
    <cellStyle name="Normal 60 4 3 2 3 3" xfId="24056" xr:uid="{00000000-0005-0000-0000-0000F85D0000}"/>
    <cellStyle name="Normal 60 4 3 2 5" xfId="19043" xr:uid="{00000000-0005-0000-0000-0000634A0000}"/>
    <cellStyle name="Normal 60 4 3 3" xfId="5594" xr:uid="{00000000-0005-0000-0000-0000DA150000}"/>
    <cellStyle name="Normal 60 4 3 3 2" xfId="15646" xr:uid="{00000000-0005-0000-0000-00001E3D0000}"/>
    <cellStyle name="Normal 60 4 3 3 3" xfId="10626" xr:uid="{00000000-0005-0000-0000-000082290000}"/>
    <cellStyle name="Normal 60 4 3 3 3 3" xfId="25727" xr:uid="{00000000-0005-0000-0000-00007F640000}"/>
    <cellStyle name="Normal 60 4 3 3 5" xfId="20714" xr:uid="{00000000-0005-0000-0000-0000EA500000}"/>
    <cellStyle name="Normal 60 4 3 4" xfId="12304" xr:uid="{00000000-0005-0000-0000-000010300000}"/>
    <cellStyle name="Normal 60 4 3 4 3" xfId="27402" xr:uid="{00000000-0005-0000-0000-00000A6B0000}"/>
    <cellStyle name="Normal 60 4 3 5" xfId="7283" xr:uid="{00000000-0005-0000-0000-0000731C0000}"/>
    <cellStyle name="Normal 60 4 3 5 3" xfId="22385" xr:uid="{00000000-0005-0000-0000-000071570000}"/>
    <cellStyle name="Normal 60 4 3 7" xfId="17372" xr:uid="{00000000-0005-0000-0000-0000DC430000}"/>
    <cellStyle name="Normal 60 4 4" xfId="3065" xr:uid="{00000000-0005-0000-0000-0000F90B0000}"/>
    <cellStyle name="Normal 60 4 4 2" xfId="13139" xr:uid="{00000000-0005-0000-0000-000053330000}"/>
    <cellStyle name="Normal 60 4 4 2 3" xfId="28237" xr:uid="{00000000-0005-0000-0000-00004D6E0000}"/>
    <cellStyle name="Normal 60 4 4 3" xfId="8119" xr:uid="{00000000-0005-0000-0000-0000B71F0000}"/>
    <cellStyle name="Normal 60 4 4 3 3" xfId="23220" xr:uid="{00000000-0005-0000-0000-0000B45A0000}"/>
    <cellStyle name="Normal 60 4 4 5" xfId="18207" xr:uid="{00000000-0005-0000-0000-00001F470000}"/>
    <cellStyle name="Normal 60 4 5" xfId="4758" xr:uid="{00000000-0005-0000-0000-000096120000}"/>
    <cellStyle name="Normal 60 4 5 2" xfId="14810" xr:uid="{00000000-0005-0000-0000-0000DA390000}"/>
    <cellStyle name="Normal 60 4 5 2 3" xfId="29908" xr:uid="{00000000-0005-0000-0000-0000D4740000}"/>
    <cellStyle name="Normal 60 4 5 3" xfId="9790" xr:uid="{00000000-0005-0000-0000-00003E260000}"/>
    <cellStyle name="Normal 60 4 5 3 3" xfId="24891" xr:uid="{00000000-0005-0000-0000-00003B610000}"/>
    <cellStyle name="Normal 60 4 5 5" xfId="19878" xr:uid="{00000000-0005-0000-0000-0000A64D0000}"/>
    <cellStyle name="Normal 60 4 6" xfId="11468" xr:uid="{00000000-0005-0000-0000-0000CC2C0000}"/>
    <cellStyle name="Normal 60 4 6 3" xfId="26566" xr:uid="{00000000-0005-0000-0000-0000C6670000}"/>
    <cellStyle name="Normal 60 4 7" xfId="6447" xr:uid="{00000000-0005-0000-0000-00002F190000}"/>
    <cellStyle name="Normal 60 4 7 3" xfId="21549" xr:uid="{00000000-0005-0000-0000-00002D540000}"/>
    <cellStyle name="Normal 60 4 9" xfId="16536" xr:uid="{00000000-0005-0000-0000-000098400000}"/>
    <cellStyle name="Normal 60 5" xfId="1581" xr:uid="{00000000-0005-0000-0000-00002D060000}"/>
    <cellStyle name="Normal 60 5 2" xfId="2422" xr:uid="{00000000-0005-0000-0000-000076090000}"/>
    <cellStyle name="Normal 60 5 2 2" xfId="4112" xr:uid="{00000000-0005-0000-0000-000010100000}"/>
    <cellStyle name="Normal 60 5 2 2 2" xfId="14185" xr:uid="{00000000-0005-0000-0000-000069370000}"/>
    <cellStyle name="Normal 60 5 2 2 2 3" xfId="29283" xr:uid="{00000000-0005-0000-0000-000063720000}"/>
    <cellStyle name="Normal 60 5 2 2 3" xfId="9165" xr:uid="{00000000-0005-0000-0000-0000CD230000}"/>
    <cellStyle name="Normal 60 5 2 2 3 3" xfId="24266" xr:uid="{00000000-0005-0000-0000-0000CA5E0000}"/>
    <cellStyle name="Normal 60 5 2 2 5" xfId="19253" xr:uid="{00000000-0005-0000-0000-0000354B0000}"/>
    <cellStyle name="Normal 60 5 2 3" xfId="5804" xr:uid="{00000000-0005-0000-0000-0000AC160000}"/>
    <cellStyle name="Normal 60 5 2 3 2" xfId="15856" xr:uid="{00000000-0005-0000-0000-0000F03D0000}"/>
    <cellStyle name="Normal 60 5 2 3 3" xfId="10836" xr:uid="{00000000-0005-0000-0000-0000542A0000}"/>
    <cellStyle name="Normal 60 5 2 3 3 3" xfId="25937" xr:uid="{00000000-0005-0000-0000-000051650000}"/>
    <cellStyle name="Normal 60 5 2 3 5" xfId="20924" xr:uid="{00000000-0005-0000-0000-0000BC510000}"/>
    <cellStyle name="Normal 60 5 2 4" xfId="12514" xr:uid="{00000000-0005-0000-0000-0000E2300000}"/>
    <cellStyle name="Normal 60 5 2 4 3" xfId="27612" xr:uid="{00000000-0005-0000-0000-0000DC6B0000}"/>
    <cellStyle name="Normal 60 5 2 5" xfId="7493" xr:uid="{00000000-0005-0000-0000-0000451D0000}"/>
    <cellStyle name="Normal 60 5 2 5 3" xfId="22595" xr:uid="{00000000-0005-0000-0000-000043580000}"/>
    <cellStyle name="Normal 60 5 2 7" xfId="17582" xr:uid="{00000000-0005-0000-0000-0000AE440000}"/>
    <cellStyle name="Normal 60 5 3" xfId="3275" xr:uid="{00000000-0005-0000-0000-0000CB0C0000}"/>
    <cellStyle name="Normal 60 5 3 2" xfId="13349" xr:uid="{00000000-0005-0000-0000-000025340000}"/>
    <cellStyle name="Normal 60 5 3 2 3" xfId="28447" xr:uid="{00000000-0005-0000-0000-00001F6F0000}"/>
    <cellStyle name="Normal 60 5 3 3" xfId="8329" xr:uid="{00000000-0005-0000-0000-000089200000}"/>
    <cellStyle name="Normal 60 5 3 3 3" xfId="23430" xr:uid="{00000000-0005-0000-0000-0000865B0000}"/>
    <cellStyle name="Normal 60 5 3 5" xfId="18417" xr:uid="{00000000-0005-0000-0000-0000F1470000}"/>
    <cellStyle name="Normal 60 5 4" xfId="4968" xr:uid="{00000000-0005-0000-0000-000068130000}"/>
    <cellStyle name="Normal 60 5 4 2" xfId="15020" xr:uid="{00000000-0005-0000-0000-0000AC3A0000}"/>
    <cellStyle name="Normal 60 5 4 2 3" xfId="30118" xr:uid="{00000000-0005-0000-0000-0000A6750000}"/>
    <cellStyle name="Normal 60 5 4 3" xfId="10000" xr:uid="{00000000-0005-0000-0000-000010270000}"/>
    <cellStyle name="Normal 60 5 4 3 3" xfId="25101" xr:uid="{00000000-0005-0000-0000-00000D620000}"/>
    <cellStyle name="Normal 60 5 4 5" xfId="20088" xr:uid="{00000000-0005-0000-0000-0000784E0000}"/>
    <cellStyle name="Normal 60 5 5" xfId="11678" xr:uid="{00000000-0005-0000-0000-00009E2D0000}"/>
    <cellStyle name="Normal 60 5 5 3" xfId="26776" xr:uid="{00000000-0005-0000-0000-000098680000}"/>
    <cellStyle name="Normal 60 5 6" xfId="6657" xr:uid="{00000000-0005-0000-0000-0000011A0000}"/>
    <cellStyle name="Normal 60 5 6 3" xfId="21759" xr:uid="{00000000-0005-0000-0000-0000FF540000}"/>
    <cellStyle name="Normal 60 5 8" xfId="16746" xr:uid="{00000000-0005-0000-0000-00006A410000}"/>
    <cellStyle name="Normal 60 6" xfId="2002" xr:uid="{00000000-0005-0000-0000-0000D2070000}"/>
    <cellStyle name="Normal 60 6 2" xfId="3694" xr:uid="{00000000-0005-0000-0000-00006E0E0000}"/>
    <cellStyle name="Normal 60 6 2 2" xfId="13767" xr:uid="{00000000-0005-0000-0000-0000C7350000}"/>
    <cellStyle name="Normal 60 6 2 2 3" xfId="28865" xr:uid="{00000000-0005-0000-0000-0000C1700000}"/>
    <cellStyle name="Normal 60 6 2 3" xfId="8747" xr:uid="{00000000-0005-0000-0000-00002B220000}"/>
    <cellStyle name="Normal 60 6 2 3 3" xfId="23848" xr:uid="{00000000-0005-0000-0000-0000285D0000}"/>
    <cellStyle name="Normal 60 6 2 5" xfId="18835" xr:uid="{00000000-0005-0000-0000-000093490000}"/>
    <cellStyle name="Normal 60 6 3" xfId="5386" xr:uid="{00000000-0005-0000-0000-00000A150000}"/>
    <cellStyle name="Normal 60 6 3 2" xfId="15438" xr:uid="{00000000-0005-0000-0000-00004E3C0000}"/>
    <cellStyle name="Normal 60 6 3 2 3" xfId="30536" xr:uid="{00000000-0005-0000-0000-000048770000}"/>
    <cellStyle name="Normal 60 6 3 3" xfId="10418" xr:uid="{00000000-0005-0000-0000-0000B2280000}"/>
    <cellStyle name="Normal 60 6 3 3 3" xfId="25519" xr:uid="{00000000-0005-0000-0000-0000AF630000}"/>
    <cellStyle name="Normal 60 6 3 5" xfId="20506" xr:uid="{00000000-0005-0000-0000-00001A500000}"/>
    <cellStyle name="Normal 60 6 4" xfId="12096" xr:uid="{00000000-0005-0000-0000-0000402F0000}"/>
    <cellStyle name="Normal 60 6 4 3" xfId="27194" xr:uid="{00000000-0005-0000-0000-00003A6A0000}"/>
    <cellStyle name="Normal 60 6 5" xfId="7075" xr:uid="{00000000-0005-0000-0000-0000A31B0000}"/>
    <cellStyle name="Normal 60 6 5 3" xfId="22177" xr:uid="{00000000-0005-0000-0000-0000A1560000}"/>
    <cellStyle name="Normal 60 6 7" xfId="17164" xr:uid="{00000000-0005-0000-0000-00000C430000}"/>
    <cellStyle name="Normal 60 7" xfId="2853" xr:uid="{00000000-0005-0000-0000-0000250B0000}"/>
    <cellStyle name="Normal 60 7 2" xfId="12931" xr:uid="{00000000-0005-0000-0000-000083320000}"/>
    <cellStyle name="Normal 60 7 2 3" xfId="28029" xr:uid="{00000000-0005-0000-0000-00007D6D0000}"/>
    <cellStyle name="Normal 60 7 3" xfId="7911" xr:uid="{00000000-0005-0000-0000-0000E71E0000}"/>
    <cellStyle name="Normal 60 7 3 3" xfId="23012" xr:uid="{00000000-0005-0000-0000-0000E4590000}"/>
    <cellStyle name="Normal 60 7 5" xfId="17999" xr:uid="{00000000-0005-0000-0000-00004F460000}"/>
    <cellStyle name="Normal 60 8" xfId="4547" xr:uid="{00000000-0005-0000-0000-0000C3110000}"/>
    <cellStyle name="Normal 60 8 2" xfId="14602" xr:uid="{00000000-0005-0000-0000-00000A390000}"/>
    <cellStyle name="Normal 60 8 2 3" xfId="29700" xr:uid="{00000000-0005-0000-0000-000004740000}"/>
    <cellStyle name="Normal 60 8 3" xfId="9582" xr:uid="{00000000-0005-0000-0000-00006E250000}"/>
    <cellStyle name="Normal 60 8 3 3" xfId="24683" xr:uid="{00000000-0005-0000-0000-00006B600000}"/>
    <cellStyle name="Normal 60 8 5" xfId="19670" xr:uid="{00000000-0005-0000-0000-0000D64C0000}"/>
    <cellStyle name="Normal 60 9" xfId="11258" xr:uid="{00000000-0005-0000-0000-0000FA2B0000}"/>
    <cellStyle name="Normal 60 9 3" xfId="26358" xr:uid="{00000000-0005-0000-0000-0000F6660000}"/>
    <cellStyle name="Normal 61" xfId="891" xr:uid="{00000000-0005-0000-0000-00007B030000}"/>
    <cellStyle name="Normal 61 2" xfId="892" xr:uid="{00000000-0005-0000-0000-00007C030000}"/>
    <cellStyle name="Normal 62" xfId="893" xr:uid="{00000000-0005-0000-0000-00007D030000}"/>
    <cellStyle name="Normal 62 2" xfId="894" xr:uid="{00000000-0005-0000-0000-00007E030000}"/>
    <cellStyle name="Normal 63" xfId="895" xr:uid="{00000000-0005-0000-0000-00007F030000}"/>
    <cellStyle name="Normal 64" xfId="896" xr:uid="{00000000-0005-0000-0000-000080030000}"/>
    <cellStyle name="Normal 64 10" xfId="6238" xr:uid="{00000000-0005-0000-0000-00005E180000}"/>
    <cellStyle name="Normal 64 10 3" xfId="21342" xr:uid="{00000000-0005-0000-0000-00005E530000}"/>
    <cellStyle name="Normal 64 12" xfId="16327" xr:uid="{00000000-0005-0000-0000-0000C73F0000}"/>
    <cellStyle name="Normal 64 2" xfId="1202" xr:uid="{00000000-0005-0000-0000-0000B2040000}"/>
    <cellStyle name="Normal 64 2 11" xfId="16381" xr:uid="{00000000-0005-0000-0000-0000FD3F0000}"/>
    <cellStyle name="Normal 64 2 2" xfId="1310" xr:uid="{00000000-0005-0000-0000-00001E050000}"/>
    <cellStyle name="Normal 64 2 2 10" xfId="16485" xr:uid="{00000000-0005-0000-0000-000065400000}"/>
    <cellStyle name="Normal 64 2 2 2" xfId="1527" xr:uid="{00000000-0005-0000-0000-0000F7050000}"/>
    <cellStyle name="Normal 64 2 2 2 2" xfId="1948" xr:uid="{00000000-0005-0000-0000-00009C070000}"/>
    <cellStyle name="Normal 64 2 2 2 2 2" xfId="2787" xr:uid="{00000000-0005-0000-0000-0000E30A0000}"/>
    <cellStyle name="Normal 64 2 2 2 2 2 2" xfId="4477" xr:uid="{00000000-0005-0000-0000-00007D110000}"/>
    <cellStyle name="Normal 64 2 2 2 2 2 2 2" xfId="14550" xr:uid="{00000000-0005-0000-0000-0000D6380000}"/>
    <cellStyle name="Normal 64 2 2 2 2 2 2 2 3" xfId="29648" xr:uid="{00000000-0005-0000-0000-0000D0730000}"/>
    <cellStyle name="Normal 64 2 2 2 2 2 2 3" xfId="9530" xr:uid="{00000000-0005-0000-0000-00003A250000}"/>
    <cellStyle name="Normal 64 2 2 2 2 2 2 3 3" xfId="24631" xr:uid="{00000000-0005-0000-0000-000037600000}"/>
    <cellStyle name="Normal 64 2 2 2 2 2 2 5" xfId="19618" xr:uid="{00000000-0005-0000-0000-0000A24C0000}"/>
    <cellStyle name="Normal 64 2 2 2 2 2 3" xfId="6169" xr:uid="{00000000-0005-0000-0000-000019180000}"/>
    <cellStyle name="Normal 64 2 2 2 2 2 3 2" xfId="16221" xr:uid="{00000000-0005-0000-0000-00005D3F0000}"/>
    <cellStyle name="Normal 64 2 2 2 2 2 3 3" xfId="11201" xr:uid="{00000000-0005-0000-0000-0000C12B0000}"/>
    <cellStyle name="Normal 64 2 2 2 2 2 3 3 3" xfId="26302" xr:uid="{00000000-0005-0000-0000-0000BE660000}"/>
    <cellStyle name="Normal 64 2 2 2 2 2 3 5" xfId="21289" xr:uid="{00000000-0005-0000-0000-000029530000}"/>
    <cellStyle name="Normal 64 2 2 2 2 2 4" xfId="12879" xr:uid="{00000000-0005-0000-0000-00004F320000}"/>
    <cellStyle name="Normal 64 2 2 2 2 2 4 3" xfId="27977" xr:uid="{00000000-0005-0000-0000-0000496D0000}"/>
    <cellStyle name="Normal 64 2 2 2 2 2 5" xfId="7858" xr:uid="{00000000-0005-0000-0000-0000B21E0000}"/>
    <cellStyle name="Normal 64 2 2 2 2 2 5 3" xfId="22960" xr:uid="{00000000-0005-0000-0000-0000B0590000}"/>
    <cellStyle name="Normal 64 2 2 2 2 2 7" xfId="17947" xr:uid="{00000000-0005-0000-0000-00001B460000}"/>
    <cellStyle name="Normal 64 2 2 2 2 3" xfId="3640" xr:uid="{00000000-0005-0000-0000-0000380E0000}"/>
    <cellStyle name="Normal 64 2 2 2 2 3 2" xfId="13714" xr:uid="{00000000-0005-0000-0000-000092350000}"/>
    <cellStyle name="Normal 64 2 2 2 2 3 2 3" xfId="28812" xr:uid="{00000000-0005-0000-0000-00008C700000}"/>
    <cellStyle name="Normal 64 2 2 2 2 3 3" xfId="8694" xr:uid="{00000000-0005-0000-0000-0000F6210000}"/>
    <cellStyle name="Normal 64 2 2 2 2 3 3 3" xfId="23795" xr:uid="{00000000-0005-0000-0000-0000F35C0000}"/>
    <cellStyle name="Normal 64 2 2 2 2 3 5" xfId="18782" xr:uid="{00000000-0005-0000-0000-00005E490000}"/>
    <cellStyle name="Normal 64 2 2 2 2 4" xfId="5333" xr:uid="{00000000-0005-0000-0000-0000D5140000}"/>
    <cellStyle name="Normal 64 2 2 2 2 4 2" xfId="15385" xr:uid="{00000000-0005-0000-0000-0000193C0000}"/>
    <cellStyle name="Normal 64 2 2 2 2 4 2 3" xfId="30483" xr:uid="{00000000-0005-0000-0000-000013770000}"/>
    <cellStyle name="Normal 64 2 2 2 2 4 3" xfId="10365" xr:uid="{00000000-0005-0000-0000-00007D280000}"/>
    <cellStyle name="Normal 64 2 2 2 2 4 3 3" xfId="25466" xr:uid="{00000000-0005-0000-0000-00007A630000}"/>
    <cellStyle name="Normal 64 2 2 2 2 4 5" xfId="20453" xr:uid="{00000000-0005-0000-0000-0000E54F0000}"/>
    <cellStyle name="Normal 64 2 2 2 2 5" xfId="12043" xr:uid="{00000000-0005-0000-0000-00000B2F0000}"/>
    <cellStyle name="Normal 64 2 2 2 2 5 3" xfId="27141" xr:uid="{00000000-0005-0000-0000-0000056A0000}"/>
    <cellStyle name="Normal 64 2 2 2 2 6" xfId="7022" xr:uid="{00000000-0005-0000-0000-00006E1B0000}"/>
    <cellStyle name="Normal 64 2 2 2 2 6 3" xfId="22124" xr:uid="{00000000-0005-0000-0000-00006C560000}"/>
    <cellStyle name="Normal 64 2 2 2 2 8" xfId="17111" xr:uid="{00000000-0005-0000-0000-0000D7420000}"/>
    <cellStyle name="Normal 64 2 2 2 3" xfId="2369" xr:uid="{00000000-0005-0000-0000-000041090000}"/>
    <cellStyle name="Normal 64 2 2 2 3 2" xfId="4059" xr:uid="{00000000-0005-0000-0000-0000DB0F0000}"/>
    <cellStyle name="Normal 64 2 2 2 3 2 2" xfId="14132" xr:uid="{00000000-0005-0000-0000-000034370000}"/>
    <cellStyle name="Normal 64 2 2 2 3 2 2 3" xfId="29230" xr:uid="{00000000-0005-0000-0000-00002E720000}"/>
    <cellStyle name="Normal 64 2 2 2 3 2 3" xfId="9112" xr:uid="{00000000-0005-0000-0000-000098230000}"/>
    <cellStyle name="Normal 64 2 2 2 3 2 3 3" xfId="24213" xr:uid="{00000000-0005-0000-0000-0000955E0000}"/>
    <cellStyle name="Normal 64 2 2 2 3 2 5" xfId="19200" xr:uid="{00000000-0005-0000-0000-0000004B0000}"/>
    <cellStyle name="Normal 64 2 2 2 3 3" xfId="5751" xr:uid="{00000000-0005-0000-0000-000077160000}"/>
    <cellStyle name="Normal 64 2 2 2 3 3 2" xfId="15803" xr:uid="{00000000-0005-0000-0000-0000BB3D0000}"/>
    <cellStyle name="Normal 64 2 2 2 3 3 3" xfId="10783" xr:uid="{00000000-0005-0000-0000-00001F2A0000}"/>
    <cellStyle name="Normal 64 2 2 2 3 3 3 3" xfId="25884" xr:uid="{00000000-0005-0000-0000-00001C650000}"/>
    <cellStyle name="Normal 64 2 2 2 3 3 5" xfId="20871" xr:uid="{00000000-0005-0000-0000-000087510000}"/>
    <cellStyle name="Normal 64 2 2 2 3 4" xfId="12461" xr:uid="{00000000-0005-0000-0000-0000AD300000}"/>
    <cellStyle name="Normal 64 2 2 2 3 4 3" xfId="27559" xr:uid="{00000000-0005-0000-0000-0000A76B0000}"/>
    <cellStyle name="Normal 64 2 2 2 3 5" xfId="7440" xr:uid="{00000000-0005-0000-0000-0000101D0000}"/>
    <cellStyle name="Normal 64 2 2 2 3 5 3" xfId="22542" xr:uid="{00000000-0005-0000-0000-00000E580000}"/>
    <cellStyle name="Normal 64 2 2 2 3 7" xfId="17529" xr:uid="{00000000-0005-0000-0000-000079440000}"/>
    <cellStyle name="Normal 64 2 2 2 4" xfId="3222" xr:uid="{00000000-0005-0000-0000-0000960C0000}"/>
    <cellStyle name="Normal 64 2 2 2 4 2" xfId="13296" xr:uid="{00000000-0005-0000-0000-0000F0330000}"/>
    <cellStyle name="Normal 64 2 2 2 4 2 3" xfId="28394" xr:uid="{00000000-0005-0000-0000-0000EA6E0000}"/>
    <cellStyle name="Normal 64 2 2 2 4 3" xfId="8276" xr:uid="{00000000-0005-0000-0000-000054200000}"/>
    <cellStyle name="Normal 64 2 2 2 4 3 3" xfId="23377" xr:uid="{00000000-0005-0000-0000-0000515B0000}"/>
    <cellStyle name="Normal 64 2 2 2 4 5" xfId="18364" xr:uid="{00000000-0005-0000-0000-0000BC470000}"/>
    <cellStyle name="Normal 64 2 2 2 5" xfId="4915" xr:uid="{00000000-0005-0000-0000-000033130000}"/>
    <cellStyle name="Normal 64 2 2 2 5 2" xfId="14967" xr:uid="{00000000-0005-0000-0000-0000773A0000}"/>
    <cellStyle name="Normal 64 2 2 2 5 2 3" xfId="30065" xr:uid="{00000000-0005-0000-0000-000071750000}"/>
    <cellStyle name="Normal 64 2 2 2 5 3" xfId="9947" xr:uid="{00000000-0005-0000-0000-0000DB260000}"/>
    <cellStyle name="Normal 64 2 2 2 5 3 3" xfId="25048" xr:uid="{00000000-0005-0000-0000-0000D8610000}"/>
    <cellStyle name="Normal 64 2 2 2 5 5" xfId="20035" xr:uid="{00000000-0005-0000-0000-0000434E0000}"/>
    <cellStyle name="Normal 64 2 2 2 6" xfId="11625" xr:uid="{00000000-0005-0000-0000-0000692D0000}"/>
    <cellStyle name="Normal 64 2 2 2 6 3" xfId="26723" xr:uid="{00000000-0005-0000-0000-000063680000}"/>
    <cellStyle name="Normal 64 2 2 2 7" xfId="6604" xr:uid="{00000000-0005-0000-0000-0000CC190000}"/>
    <cellStyle name="Normal 64 2 2 2 7 3" xfId="21706" xr:uid="{00000000-0005-0000-0000-0000CA540000}"/>
    <cellStyle name="Normal 64 2 2 2 9" xfId="16693" xr:uid="{00000000-0005-0000-0000-000035410000}"/>
    <cellStyle name="Normal 64 2 2 3" xfId="1740" xr:uid="{00000000-0005-0000-0000-0000CC060000}"/>
    <cellStyle name="Normal 64 2 2 3 2" xfId="2579" xr:uid="{00000000-0005-0000-0000-0000130A0000}"/>
    <cellStyle name="Normal 64 2 2 3 2 2" xfId="4269" xr:uid="{00000000-0005-0000-0000-0000AD100000}"/>
    <cellStyle name="Normal 64 2 2 3 2 2 2" xfId="14342" xr:uid="{00000000-0005-0000-0000-000006380000}"/>
    <cellStyle name="Normal 64 2 2 3 2 2 2 3" xfId="29440" xr:uid="{00000000-0005-0000-0000-000000730000}"/>
    <cellStyle name="Normal 64 2 2 3 2 2 3" xfId="9322" xr:uid="{00000000-0005-0000-0000-00006A240000}"/>
    <cellStyle name="Normal 64 2 2 3 2 2 3 3" xfId="24423" xr:uid="{00000000-0005-0000-0000-0000675F0000}"/>
    <cellStyle name="Normal 64 2 2 3 2 2 5" xfId="19410" xr:uid="{00000000-0005-0000-0000-0000D24B0000}"/>
    <cellStyle name="Normal 64 2 2 3 2 3" xfId="5961" xr:uid="{00000000-0005-0000-0000-000049170000}"/>
    <cellStyle name="Normal 64 2 2 3 2 3 2" xfId="16013" xr:uid="{00000000-0005-0000-0000-00008D3E0000}"/>
    <cellStyle name="Normal 64 2 2 3 2 3 3" xfId="10993" xr:uid="{00000000-0005-0000-0000-0000F12A0000}"/>
    <cellStyle name="Normal 64 2 2 3 2 3 3 3" xfId="26094" xr:uid="{00000000-0005-0000-0000-0000EE650000}"/>
    <cellStyle name="Normal 64 2 2 3 2 3 5" xfId="21081" xr:uid="{00000000-0005-0000-0000-000059520000}"/>
    <cellStyle name="Normal 64 2 2 3 2 4" xfId="12671" xr:uid="{00000000-0005-0000-0000-00007F310000}"/>
    <cellStyle name="Normal 64 2 2 3 2 4 3" xfId="27769" xr:uid="{00000000-0005-0000-0000-0000796C0000}"/>
    <cellStyle name="Normal 64 2 2 3 2 5" xfId="7650" xr:uid="{00000000-0005-0000-0000-0000E21D0000}"/>
    <cellStyle name="Normal 64 2 2 3 2 5 3" xfId="22752" xr:uid="{00000000-0005-0000-0000-0000E0580000}"/>
    <cellStyle name="Normal 64 2 2 3 2 7" xfId="17739" xr:uid="{00000000-0005-0000-0000-00004B450000}"/>
    <cellStyle name="Normal 64 2 2 3 3" xfId="3432" xr:uid="{00000000-0005-0000-0000-0000680D0000}"/>
    <cellStyle name="Normal 64 2 2 3 3 2" xfId="13506" xr:uid="{00000000-0005-0000-0000-0000C2340000}"/>
    <cellStyle name="Normal 64 2 2 3 3 2 3" xfId="28604" xr:uid="{00000000-0005-0000-0000-0000BC6F0000}"/>
    <cellStyle name="Normal 64 2 2 3 3 3" xfId="8486" xr:uid="{00000000-0005-0000-0000-000026210000}"/>
    <cellStyle name="Normal 64 2 2 3 3 3 3" xfId="23587" xr:uid="{00000000-0005-0000-0000-0000235C0000}"/>
    <cellStyle name="Normal 64 2 2 3 3 5" xfId="18574" xr:uid="{00000000-0005-0000-0000-00008E480000}"/>
    <cellStyle name="Normal 64 2 2 3 4" xfId="5125" xr:uid="{00000000-0005-0000-0000-000005140000}"/>
    <cellStyle name="Normal 64 2 2 3 4 2" xfId="15177" xr:uid="{00000000-0005-0000-0000-0000493B0000}"/>
    <cellStyle name="Normal 64 2 2 3 4 2 3" xfId="30275" xr:uid="{00000000-0005-0000-0000-000043760000}"/>
    <cellStyle name="Normal 64 2 2 3 4 3" xfId="10157" xr:uid="{00000000-0005-0000-0000-0000AD270000}"/>
    <cellStyle name="Normal 64 2 2 3 4 3 3" xfId="25258" xr:uid="{00000000-0005-0000-0000-0000AA620000}"/>
    <cellStyle name="Normal 64 2 2 3 4 5" xfId="20245" xr:uid="{00000000-0005-0000-0000-0000154F0000}"/>
    <cellStyle name="Normal 64 2 2 3 5" xfId="11835" xr:uid="{00000000-0005-0000-0000-00003B2E0000}"/>
    <cellStyle name="Normal 64 2 2 3 5 3" xfId="26933" xr:uid="{00000000-0005-0000-0000-000035690000}"/>
    <cellStyle name="Normal 64 2 2 3 6" xfId="6814" xr:uid="{00000000-0005-0000-0000-00009E1A0000}"/>
    <cellStyle name="Normal 64 2 2 3 6 3" xfId="21916" xr:uid="{00000000-0005-0000-0000-00009C550000}"/>
    <cellStyle name="Normal 64 2 2 3 8" xfId="16903" xr:uid="{00000000-0005-0000-0000-000007420000}"/>
    <cellStyle name="Normal 64 2 2 4" xfId="2161" xr:uid="{00000000-0005-0000-0000-000071080000}"/>
    <cellStyle name="Normal 64 2 2 4 2" xfId="3851" xr:uid="{00000000-0005-0000-0000-00000B0F0000}"/>
    <cellStyle name="Normal 64 2 2 4 2 2" xfId="13924" xr:uid="{00000000-0005-0000-0000-000064360000}"/>
    <cellStyle name="Normal 64 2 2 4 2 2 3" xfId="29022" xr:uid="{00000000-0005-0000-0000-00005E710000}"/>
    <cellStyle name="Normal 64 2 2 4 2 3" xfId="8904" xr:uid="{00000000-0005-0000-0000-0000C8220000}"/>
    <cellStyle name="Normal 64 2 2 4 2 3 3" xfId="24005" xr:uid="{00000000-0005-0000-0000-0000C55D0000}"/>
    <cellStyle name="Normal 64 2 2 4 2 5" xfId="18992" xr:uid="{00000000-0005-0000-0000-0000304A0000}"/>
    <cellStyle name="Normal 64 2 2 4 3" xfId="5543" xr:uid="{00000000-0005-0000-0000-0000A7150000}"/>
    <cellStyle name="Normal 64 2 2 4 3 2" xfId="15595" xr:uid="{00000000-0005-0000-0000-0000EB3C0000}"/>
    <cellStyle name="Normal 64 2 2 4 3 2 3" xfId="30693" xr:uid="{00000000-0005-0000-0000-0000E5770000}"/>
    <cellStyle name="Normal 64 2 2 4 3 3" xfId="10575" xr:uid="{00000000-0005-0000-0000-00004F290000}"/>
    <cellStyle name="Normal 64 2 2 4 3 3 3" xfId="25676" xr:uid="{00000000-0005-0000-0000-00004C640000}"/>
    <cellStyle name="Normal 64 2 2 4 3 5" xfId="20663" xr:uid="{00000000-0005-0000-0000-0000B7500000}"/>
    <cellStyle name="Normal 64 2 2 4 4" xfId="12253" xr:uid="{00000000-0005-0000-0000-0000DD2F0000}"/>
    <cellStyle name="Normal 64 2 2 4 4 3" xfId="27351" xr:uid="{00000000-0005-0000-0000-0000D76A0000}"/>
    <cellStyle name="Normal 64 2 2 4 5" xfId="7232" xr:uid="{00000000-0005-0000-0000-0000401C0000}"/>
    <cellStyle name="Normal 64 2 2 4 5 3" xfId="22334" xr:uid="{00000000-0005-0000-0000-00003E570000}"/>
    <cellStyle name="Normal 64 2 2 4 7" xfId="17321" xr:uid="{00000000-0005-0000-0000-0000A9430000}"/>
    <cellStyle name="Normal 64 2 2 5" xfId="3014" xr:uid="{00000000-0005-0000-0000-0000C60B0000}"/>
    <cellStyle name="Normal 64 2 2 5 2" xfId="13088" xr:uid="{00000000-0005-0000-0000-000020330000}"/>
    <cellStyle name="Normal 64 2 2 5 2 3" xfId="28186" xr:uid="{00000000-0005-0000-0000-00001A6E0000}"/>
    <cellStyle name="Normal 64 2 2 5 3" xfId="8068" xr:uid="{00000000-0005-0000-0000-0000841F0000}"/>
    <cellStyle name="Normal 64 2 2 5 3 3" xfId="23169" xr:uid="{00000000-0005-0000-0000-0000815A0000}"/>
    <cellStyle name="Normal 64 2 2 5 5" xfId="18156" xr:uid="{00000000-0005-0000-0000-0000EC460000}"/>
    <cellStyle name="Normal 64 2 2 6" xfId="4707" xr:uid="{00000000-0005-0000-0000-000063120000}"/>
    <cellStyle name="Normal 64 2 2 6 2" xfId="14759" xr:uid="{00000000-0005-0000-0000-0000A7390000}"/>
    <cellStyle name="Normal 64 2 2 6 2 3" xfId="29857" xr:uid="{00000000-0005-0000-0000-0000A1740000}"/>
    <cellStyle name="Normal 64 2 2 6 3" xfId="9739" xr:uid="{00000000-0005-0000-0000-00000B260000}"/>
    <cellStyle name="Normal 64 2 2 6 3 3" xfId="24840" xr:uid="{00000000-0005-0000-0000-000008610000}"/>
    <cellStyle name="Normal 64 2 2 6 5" xfId="19827" xr:uid="{00000000-0005-0000-0000-0000734D0000}"/>
    <cellStyle name="Normal 64 2 2 7" xfId="11417" xr:uid="{00000000-0005-0000-0000-0000992C0000}"/>
    <cellStyle name="Normal 64 2 2 7 3" xfId="26515" xr:uid="{00000000-0005-0000-0000-000093670000}"/>
    <cellStyle name="Normal 64 2 2 8" xfId="6396" xr:uid="{00000000-0005-0000-0000-0000FC180000}"/>
    <cellStyle name="Normal 64 2 2 8 3" xfId="21498" xr:uid="{00000000-0005-0000-0000-0000FA530000}"/>
    <cellStyle name="Normal 64 2 3" xfId="1423" xr:uid="{00000000-0005-0000-0000-00008F050000}"/>
    <cellStyle name="Normal 64 2 3 2" xfId="1844" xr:uid="{00000000-0005-0000-0000-000034070000}"/>
    <cellStyle name="Normal 64 2 3 2 2" xfId="2683" xr:uid="{00000000-0005-0000-0000-00007B0A0000}"/>
    <cellStyle name="Normal 64 2 3 2 2 2" xfId="4373" xr:uid="{00000000-0005-0000-0000-000015110000}"/>
    <cellStyle name="Normal 64 2 3 2 2 2 2" xfId="14446" xr:uid="{00000000-0005-0000-0000-00006E380000}"/>
    <cellStyle name="Normal 64 2 3 2 2 2 2 3" xfId="29544" xr:uid="{00000000-0005-0000-0000-000068730000}"/>
    <cellStyle name="Normal 64 2 3 2 2 2 3" xfId="9426" xr:uid="{00000000-0005-0000-0000-0000D2240000}"/>
    <cellStyle name="Normal 64 2 3 2 2 2 3 3" xfId="24527" xr:uid="{00000000-0005-0000-0000-0000CF5F0000}"/>
    <cellStyle name="Normal 64 2 3 2 2 2 5" xfId="19514" xr:uid="{00000000-0005-0000-0000-00003A4C0000}"/>
    <cellStyle name="Normal 64 2 3 2 2 3" xfId="6065" xr:uid="{00000000-0005-0000-0000-0000B1170000}"/>
    <cellStyle name="Normal 64 2 3 2 2 3 2" xfId="16117" xr:uid="{00000000-0005-0000-0000-0000F53E0000}"/>
    <cellStyle name="Normal 64 2 3 2 2 3 3" xfId="11097" xr:uid="{00000000-0005-0000-0000-0000592B0000}"/>
    <cellStyle name="Normal 64 2 3 2 2 3 3 3" xfId="26198" xr:uid="{00000000-0005-0000-0000-000056660000}"/>
    <cellStyle name="Normal 64 2 3 2 2 3 5" xfId="21185" xr:uid="{00000000-0005-0000-0000-0000C1520000}"/>
    <cellStyle name="Normal 64 2 3 2 2 4" xfId="12775" xr:uid="{00000000-0005-0000-0000-0000E7310000}"/>
    <cellStyle name="Normal 64 2 3 2 2 4 3" xfId="27873" xr:uid="{00000000-0005-0000-0000-0000E16C0000}"/>
    <cellStyle name="Normal 64 2 3 2 2 5" xfId="7754" xr:uid="{00000000-0005-0000-0000-00004A1E0000}"/>
    <cellStyle name="Normal 64 2 3 2 2 5 3" xfId="22856" xr:uid="{00000000-0005-0000-0000-000048590000}"/>
    <cellStyle name="Normal 64 2 3 2 2 7" xfId="17843" xr:uid="{00000000-0005-0000-0000-0000B3450000}"/>
    <cellStyle name="Normal 64 2 3 2 3" xfId="3536" xr:uid="{00000000-0005-0000-0000-0000D00D0000}"/>
    <cellStyle name="Normal 64 2 3 2 3 2" xfId="13610" xr:uid="{00000000-0005-0000-0000-00002A350000}"/>
    <cellStyle name="Normal 64 2 3 2 3 2 3" xfId="28708" xr:uid="{00000000-0005-0000-0000-000024700000}"/>
    <cellStyle name="Normal 64 2 3 2 3 3" xfId="8590" xr:uid="{00000000-0005-0000-0000-00008E210000}"/>
    <cellStyle name="Normal 64 2 3 2 3 3 3" xfId="23691" xr:uid="{00000000-0005-0000-0000-00008B5C0000}"/>
    <cellStyle name="Normal 64 2 3 2 3 5" xfId="18678" xr:uid="{00000000-0005-0000-0000-0000F6480000}"/>
    <cellStyle name="Normal 64 2 3 2 4" xfId="5229" xr:uid="{00000000-0005-0000-0000-00006D140000}"/>
    <cellStyle name="Normal 64 2 3 2 4 2" xfId="15281" xr:uid="{00000000-0005-0000-0000-0000B13B0000}"/>
    <cellStyle name="Normal 64 2 3 2 4 2 3" xfId="30379" xr:uid="{00000000-0005-0000-0000-0000AB760000}"/>
    <cellStyle name="Normal 64 2 3 2 4 3" xfId="10261" xr:uid="{00000000-0005-0000-0000-000015280000}"/>
    <cellStyle name="Normal 64 2 3 2 4 3 3" xfId="25362" xr:uid="{00000000-0005-0000-0000-000012630000}"/>
    <cellStyle name="Normal 64 2 3 2 4 5" xfId="20349" xr:uid="{00000000-0005-0000-0000-00007D4F0000}"/>
    <cellStyle name="Normal 64 2 3 2 5" xfId="11939" xr:uid="{00000000-0005-0000-0000-0000A32E0000}"/>
    <cellStyle name="Normal 64 2 3 2 5 3" xfId="27037" xr:uid="{00000000-0005-0000-0000-00009D690000}"/>
    <cellStyle name="Normal 64 2 3 2 6" xfId="6918" xr:uid="{00000000-0005-0000-0000-0000061B0000}"/>
    <cellStyle name="Normal 64 2 3 2 6 3" xfId="22020" xr:uid="{00000000-0005-0000-0000-000004560000}"/>
    <cellStyle name="Normal 64 2 3 2 8" xfId="17007" xr:uid="{00000000-0005-0000-0000-00006F420000}"/>
    <cellStyle name="Normal 64 2 3 3" xfId="2265" xr:uid="{00000000-0005-0000-0000-0000D9080000}"/>
    <cellStyle name="Normal 64 2 3 3 2" xfId="3955" xr:uid="{00000000-0005-0000-0000-0000730F0000}"/>
    <cellStyle name="Normal 64 2 3 3 2 2" xfId="14028" xr:uid="{00000000-0005-0000-0000-0000CC360000}"/>
    <cellStyle name="Normal 64 2 3 3 2 2 3" xfId="29126" xr:uid="{00000000-0005-0000-0000-0000C6710000}"/>
    <cellStyle name="Normal 64 2 3 3 2 3" xfId="9008" xr:uid="{00000000-0005-0000-0000-000030230000}"/>
    <cellStyle name="Normal 64 2 3 3 2 3 3" xfId="24109" xr:uid="{00000000-0005-0000-0000-00002D5E0000}"/>
    <cellStyle name="Normal 64 2 3 3 2 5" xfId="19096" xr:uid="{00000000-0005-0000-0000-0000984A0000}"/>
    <cellStyle name="Normal 64 2 3 3 3" xfId="5647" xr:uid="{00000000-0005-0000-0000-00000F160000}"/>
    <cellStyle name="Normal 64 2 3 3 3 2" xfId="15699" xr:uid="{00000000-0005-0000-0000-0000533D0000}"/>
    <cellStyle name="Normal 64 2 3 3 3 3" xfId="10679" xr:uid="{00000000-0005-0000-0000-0000B7290000}"/>
    <cellStyle name="Normal 64 2 3 3 3 3 3" xfId="25780" xr:uid="{00000000-0005-0000-0000-0000B4640000}"/>
    <cellStyle name="Normal 64 2 3 3 3 5" xfId="20767" xr:uid="{00000000-0005-0000-0000-00001F510000}"/>
    <cellStyle name="Normal 64 2 3 3 4" xfId="12357" xr:uid="{00000000-0005-0000-0000-000045300000}"/>
    <cellStyle name="Normal 64 2 3 3 4 3" xfId="27455" xr:uid="{00000000-0005-0000-0000-00003F6B0000}"/>
    <cellStyle name="Normal 64 2 3 3 5" xfId="7336" xr:uid="{00000000-0005-0000-0000-0000A81C0000}"/>
    <cellStyle name="Normal 64 2 3 3 5 3" xfId="22438" xr:uid="{00000000-0005-0000-0000-0000A6570000}"/>
    <cellStyle name="Normal 64 2 3 3 7" xfId="17425" xr:uid="{00000000-0005-0000-0000-000011440000}"/>
    <cellStyle name="Normal 64 2 3 4" xfId="3118" xr:uid="{00000000-0005-0000-0000-00002E0C0000}"/>
    <cellStyle name="Normal 64 2 3 4 2" xfId="13192" xr:uid="{00000000-0005-0000-0000-000088330000}"/>
    <cellStyle name="Normal 64 2 3 4 2 3" xfId="28290" xr:uid="{00000000-0005-0000-0000-0000826E0000}"/>
    <cellStyle name="Normal 64 2 3 4 3" xfId="8172" xr:uid="{00000000-0005-0000-0000-0000EC1F0000}"/>
    <cellStyle name="Normal 64 2 3 4 3 3" xfId="23273" xr:uid="{00000000-0005-0000-0000-0000E95A0000}"/>
    <cellStyle name="Normal 64 2 3 4 5" xfId="18260" xr:uid="{00000000-0005-0000-0000-000054470000}"/>
    <cellStyle name="Normal 64 2 3 5" xfId="4811" xr:uid="{00000000-0005-0000-0000-0000CB120000}"/>
    <cellStyle name="Normal 64 2 3 5 2" xfId="14863" xr:uid="{00000000-0005-0000-0000-00000F3A0000}"/>
    <cellStyle name="Normal 64 2 3 5 2 3" xfId="29961" xr:uid="{00000000-0005-0000-0000-000009750000}"/>
    <cellStyle name="Normal 64 2 3 5 3" xfId="9843" xr:uid="{00000000-0005-0000-0000-000073260000}"/>
    <cellStyle name="Normal 64 2 3 5 3 3" xfId="24944" xr:uid="{00000000-0005-0000-0000-000070610000}"/>
    <cellStyle name="Normal 64 2 3 5 5" xfId="19931" xr:uid="{00000000-0005-0000-0000-0000DB4D0000}"/>
    <cellStyle name="Normal 64 2 3 6" xfId="11521" xr:uid="{00000000-0005-0000-0000-0000012D0000}"/>
    <cellStyle name="Normal 64 2 3 6 3" xfId="26619" xr:uid="{00000000-0005-0000-0000-0000FB670000}"/>
    <cellStyle name="Normal 64 2 3 7" xfId="6500" xr:uid="{00000000-0005-0000-0000-000064190000}"/>
    <cellStyle name="Normal 64 2 3 7 3" xfId="21602" xr:uid="{00000000-0005-0000-0000-000062540000}"/>
    <cellStyle name="Normal 64 2 3 9" xfId="16589" xr:uid="{00000000-0005-0000-0000-0000CD400000}"/>
    <cellStyle name="Normal 64 2 4" xfId="1636" xr:uid="{00000000-0005-0000-0000-000064060000}"/>
    <cellStyle name="Normal 64 2 4 2" xfId="2475" xr:uid="{00000000-0005-0000-0000-0000AB090000}"/>
    <cellStyle name="Normal 64 2 4 2 2" xfId="4165" xr:uid="{00000000-0005-0000-0000-000045100000}"/>
    <cellStyle name="Normal 64 2 4 2 2 2" xfId="14238" xr:uid="{00000000-0005-0000-0000-00009E370000}"/>
    <cellStyle name="Normal 64 2 4 2 2 2 3" xfId="29336" xr:uid="{00000000-0005-0000-0000-000098720000}"/>
    <cellStyle name="Normal 64 2 4 2 2 3" xfId="9218" xr:uid="{00000000-0005-0000-0000-000002240000}"/>
    <cellStyle name="Normal 64 2 4 2 2 3 3" xfId="24319" xr:uid="{00000000-0005-0000-0000-0000FF5E0000}"/>
    <cellStyle name="Normal 64 2 4 2 2 5" xfId="19306" xr:uid="{00000000-0005-0000-0000-00006A4B0000}"/>
    <cellStyle name="Normal 64 2 4 2 3" xfId="5857" xr:uid="{00000000-0005-0000-0000-0000E1160000}"/>
    <cellStyle name="Normal 64 2 4 2 3 2" xfId="15909" xr:uid="{00000000-0005-0000-0000-0000253E0000}"/>
    <cellStyle name="Normal 64 2 4 2 3 3" xfId="10889" xr:uid="{00000000-0005-0000-0000-0000892A0000}"/>
    <cellStyle name="Normal 64 2 4 2 3 3 3" xfId="25990" xr:uid="{00000000-0005-0000-0000-000086650000}"/>
    <cellStyle name="Normal 64 2 4 2 3 5" xfId="20977" xr:uid="{00000000-0005-0000-0000-0000F1510000}"/>
    <cellStyle name="Normal 64 2 4 2 4" xfId="12567" xr:uid="{00000000-0005-0000-0000-000017310000}"/>
    <cellStyle name="Normal 64 2 4 2 4 3" xfId="27665" xr:uid="{00000000-0005-0000-0000-0000116C0000}"/>
    <cellStyle name="Normal 64 2 4 2 5" xfId="7546" xr:uid="{00000000-0005-0000-0000-00007A1D0000}"/>
    <cellStyle name="Normal 64 2 4 2 5 3" xfId="22648" xr:uid="{00000000-0005-0000-0000-000078580000}"/>
    <cellStyle name="Normal 64 2 4 2 7" xfId="17635" xr:uid="{00000000-0005-0000-0000-0000E3440000}"/>
    <cellStyle name="Normal 64 2 4 3" xfId="3328" xr:uid="{00000000-0005-0000-0000-0000000D0000}"/>
    <cellStyle name="Normal 64 2 4 3 2" xfId="13402" xr:uid="{00000000-0005-0000-0000-00005A340000}"/>
    <cellStyle name="Normal 64 2 4 3 2 3" xfId="28500" xr:uid="{00000000-0005-0000-0000-0000546F0000}"/>
    <cellStyle name="Normal 64 2 4 3 3" xfId="8382" xr:uid="{00000000-0005-0000-0000-0000BE200000}"/>
    <cellStyle name="Normal 64 2 4 3 3 3" xfId="23483" xr:uid="{00000000-0005-0000-0000-0000BB5B0000}"/>
    <cellStyle name="Normal 64 2 4 3 5" xfId="18470" xr:uid="{00000000-0005-0000-0000-000026480000}"/>
    <cellStyle name="Normal 64 2 4 4" xfId="5021" xr:uid="{00000000-0005-0000-0000-00009D130000}"/>
    <cellStyle name="Normal 64 2 4 4 2" xfId="15073" xr:uid="{00000000-0005-0000-0000-0000E13A0000}"/>
    <cellStyle name="Normal 64 2 4 4 2 3" xfId="30171" xr:uid="{00000000-0005-0000-0000-0000DB750000}"/>
    <cellStyle name="Normal 64 2 4 4 3" xfId="10053" xr:uid="{00000000-0005-0000-0000-000045270000}"/>
    <cellStyle name="Normal 64 2 4 4 3 3" xfId="25154" xr:uid="{00000000-0005-0000-0000-000042620000}"/>
    <cellStyle name="Normal 64 2 4 4 5" xfId="20141" xr:uid="{00000000-0005-0000-0000-0000AD4E0000}"/>
    <cellStyle name="Normal 64 2 4 5" xfId="11731" xr:uid="{00000000-0005-0000-0000-0000D32D0000}"/>
    <cellStyle name="Normal 64 2 4 5 3" xfId="26829" xr:uid="{00000000-0005-0000-0000-0000CD680000}"/>
    <cellStyle name="Normal 64 2 4 6" xfId="6710" xr:uid="{00000000-0005-0000-0000-0000361A0000}"/>
    <cellStyle name="Normal 64 2 4 6 3" xfId="21812" xr:uid="{00000000-0005-0000-0000-000034550000}"/>
    <cellStyle name="Normal 64 2 4 8" xfId="16799" xr:uid="{00000000-0005-0000-0000-00009F410000}"/>
    <cellStyle name="Normal 64 2 5" xfId="2057" xr:uid="{00000000-0005-0000-0000-000009080000}"/>
    <cellStyle name="Normal 64 2 5 2" xfId="3747" xr:uid="{00000000-0005-0000-0000-0000A30E0000}"/>
    <cellStyle name="Normal 64 2 5 2 2" xfId="13820" xr:uid="{00000000-0005-0000-0000-0000FC350000}"/>
    <cellStyle name="Normal 64 2 5 2 2 3" xfId="28918" xr:uid="{00000000-0005-0000-0000-0000F6700000}"/>
    <cellStyle name="Normal 64 2 5 2 3" xfId="8800" xr:uid="{00000000-0005-0000-0000-000060220000}"/>
    <cellStyle name="Normal 64 2 5 2 3 3" xfId="23901" xr:uid="{00000000-0005-0000-0000-00005D5D0000}"/>
    <cellStyle name="Normal 64 2 5 2 5" xfId="18888" xr:uid="{00000000-0005-0000-0000-0000C8490000}"/>
    <cellStyle name="Normal 64 2 5 3" xfId="5439" xr:uid="{00000000-0005-0000-0000-00003F150000}"/>
    <cellStyle name="Normal 64 2 5 3 2" xfId="15491" xr:uid="{00000000-0005-0000-0000-0000833C0000}"/>
    <cellStyle name="Normal 64 2 5 3 2 3" xfId="30589" xr:uid="{00000000-0005-0000-0000-00007D770000}"/>
    <cellStyle name="Normal 64 2 5 3 3" xfId="10471" xr:uid="{00000000-0005-0000-0000-0000E7280000}"/>
    <cellStyle name="Normal 64 2 5 3 3 3" xfId="25572" xr:uid="{00000000-0005-0000-0000-0000E4630000}"/>
    <cellStyle name="Normal 64 2 5 3 5" xfId="20559" xr:uid="{00000000-0005-0000-0000-00004F500000}"/>
    <cellStyle name="Normal 64 2 5 4" xfId="12149" xr:uid="{00000000-0005-0000-0000-0000752F0000}"/>
    <cellStyle name="Normal 64 2 5 4 3" xfId="27247" xr:uid="{00000000-0005-0000-0000-00006F6A0000}"/>
    <cellStyle name="Normal 64 2 5 5" xfId="7128" xr:uid="{00000000-0005-0000-0000-0000D81B0000}"/>
    <cellStyle name="Normal 64 2 5 5 3" xfId="22230" xr:uid="{00000000-0005-0000-0000-0000D6560000}"/>
    <cellStyle name="Normal 64 2 5 7" xfId="17217" xr:uid="{00000000-0005-0000-0000-000041430000}"/>
    <cellStyle name="Normal 64 2 6" xfId="2910" xr:uid="{00000000-0005-0000-0000-00005E0B0000}"/>
    <cellStyle name="Normal 64 2 6 2" xfId="12984" xr:uid="{00000000-0005-0000-0000-0000B8320000}"/>
    <cellStyle name="Normal 64 2 6 2 3" xfId="28082" xr:uid="{00000000-0005-0000-0000-0000B26D0000}"/>
    <cellStyle name="Normal 64 2 6 3" xfId="7964" xr:uid="{00000000-0005-0000-0000-00001C1F0000}"/>
    <cellStyle name="Normal 64 2 6 3 3" xfId="23065" xr:uid="{00000000-0005-0000-0000-0000195A0000}"/>
    <cellStyle name="Normal 64 2 6 5" xfId="18052" xr:uid="{00000000-0005-0000-0000-000084460000}"/>
    <cellStyle name="Normal 64 2 7" xfId="4603" xr:uid="{00000000-0005-0000-0000-0000FB110000}"/>
    <cellStyle name="Normal 64 2 7 2" xfId="14655" xr:uid="{00000000-0005-0000-0000-00003F390000}"/>
    <cellStyle name="Normal 64 2 7 2 3" xfId="29753" xr:uid="{00000000-0005-0000-0000-000039740000}"/>
    <cellStyle name="Normal 64 2 7 3" xfId="9635" xr:uid="{00000000-0005-0000-0000-0000A3250000}"/>
    <cellStyle name="Normal 64 2 7 3 3" xfId="24736" xr:uid="{00000000-0005-0000-0000-0000A0600000}"/>
    <cellStyle name="Normal 64 2 7 5" xfId="19723" xr:uid="{00000000-0005-0000-0000-00000B4D0000}"/>
    <cellStyle name="Normal 64 2 8" xfId="11313" xr:uid="{00000000-0005-0000-0000-0000312C0000}"/>
    <cellStyle name="Normal 64 2 8 3" xfId="26411" xr:uid="{00000000-0005-0000-0000-00002B670000}"/>
    <cellStyle name="Normal 64 2 9" xfId="6292" xr:uid="{00000000-0005-0000-0000-000094180000}"/>
    <cellStyle name="Normal 64 2 9 3" xfId="21394" xr:uid="{00000000-0005-0000-0000-000092530000}"/>
    <cellStyle name="Normal 64 3" xfId="1256" xr:uid="{00000000-0005-0000-0000-0000E8040000}"/>
    <cellStyle name="Normal 64 3 10" xfId="16433" xr:uid="{00000000-0005-0000-0000-000031400000}"/>
    <cellStyle name="Normal 64 3 2" xfId="1475" xr:uid="{00000000-0005-0000-0000-0000C3050000}"/>
    <cellStyle name="Normal 64 3 2 2" xfId="1896" xr:uid="{00000000-0005-0000-0000-000068070000}"/>
    <cellStyle name="Normal 64 3 2 2 2" xfId="2735" xr:uid="{00000000-0005-0000-0000-0000AF0A0000}"/>
    <cellStyle name="Normal 64 3 2 2 2 2" xfId="4425" xr:uid="{00000000-0005-0000-0000-000049110000}"/>
    <cellStyle name="Normal 64 3 2 2 2 2 2" xfId="14498" xr:uid="{00000000-0005-0000-0000-0000A2380000}"/>
    <cellStyle name="Normal 64 3 2 2 2 2 2 3" xfId="29596" xr:uid="{00000000-0005-0000-0000-00009C730000}"/>
    <cellStyle name="Normal 64 3 2 2 2 2 3" xfId="9478" xr:uid="{00000000-0005-0000-0000-000006250000}"/>
    <cellStyle name="Normal 64 3 2 2 2 2 3 3" xfId="24579" xr:uid="{00000000-0005-0000-0000-000003600000}"/>
    <cellStyle name="Normal 64 3 2 2 2 2 5" xfId="19566" xr:uid="{00000000-0005-0000-0000-00006E4C0000}"/>
    <cellStyle name="Normal 64 3 2 2 2 3" xfId="6117" xr:uid="{00000000-0005-0000-0000-0000E5170000}"/>
    <cellStyle name="Normal 64 3 2 2 2 3 2" xfId="16169" xr:uid="{00000000-0005-0000-0000-0000293F0000}"/>
    <cellStyle name="Normal 64 3 2 2 2 3 3" xfId="11149" xr:uid="{00000000-0005-0000-0000-00008D2B0000}"/>
    <cellStyle name="Normal 64 3 2 2 2 3 3 3" xfId="26250" xr:uid="{00000000-0005-0000-0000-00008A660000}"/>
    <cellStyle name="Normal 64 3 2 2 2 3 5" xfId="21237" xr:uid="{00000000-0005-0000-0000-0000F5520000}"/>
    <cellStyle name="Normal 64 3 2 2 2 4" xfId="12827" xr:uid="{00000000-0005-0000-0000-00001B320000}"/>
    <cellStyle name="Normal 64 3 2 2 2 4 3" xfId="27925" xr:uid="{00000000-0005-0000-0000-0000156D0000}"/>
    <cellStyle name="Normal 64 3 2 2 2 5" xfId="7806" xr:uid="{00000000-0005-0000-0000-00007E1E0000}"/>
    <cellStyle name="Normal 64 3 2 2 2 5 3" xfId="22908" xr:uid="{00000000-0005-0000-0000-00007C590000}"/>
    <cellStyle name="Normal 64 3 2 2 2 7" xfId="17895" xr:uid="{00000000-0005-0000-0000-0000E7450000}"/>
    <cellStyle name="Normal 64 3 2 2 3" xfId="3588" xr:uid="{00000000-0005-0000-0000-0000040E0000}"/>
    <cellStyle name="Normal 64 3 2 2 3 2" xfId="13662" xr:uid="{00000000-0005-0000-0000-00005E350000}"/>
    <cellStyle name="Normal 64 3 2 2 3 2 3" xfId="28760" xr:uid="{00000000-0005-0000-0000-000058700000}"/>
    <cellStyle name="Normal 64 3 2 2 3 3" xfId="8642" xr:uid="{00000000-0005-0000-0000-0000C2210000}"/>
    <cellStyle name="Normal 64 3 2 2 3 3 3" xfId="23743" xr:uid="{00000000-0005-0000-0000-0000BF5C0000}"/>
    <cellStyle name="Normal 64 3 2 2 3 5" xfId="18730" xr:uid="{00000000-0005-0000-0000-00002A490000}"/>
    <cellStyle name="Normal 64 3 2 2 4" xfId="5281" xr:uid="{00000000-0005-0000-0000-0000A1140000}"/>
    <cellStyle name="Normal 64 3 2 2 4 2" xfId="15333" xr:uid="{00000000-0005-0000-0000-0000E53B0000}"/>
    <cellStyle name="Normal 64 3 2 2 4 2 3" xfId="30431" xr:uid="{00000000-0005-0000-0000-0000DF760000}"/>
    <cellStyle name="Normal 64 3 2 2 4 3" xfId="10313" xr:uid="{00000000-0005-0000-0000-000049280000}"/>
    <cellStyle name="Normal 64 3 2 2 4 3 3" xfId="25414" xr:uid="{00000000-0005-0000-0000-000046630000}"/>
    <cellStyle name="Normal 64 3 2 2 4 5" xfId="20401" xr:uid="{00000000-0005-0000-0000-0000B14F0000}"/>
    <cellStyle name="Normal 64 3 2 2 5" xfId="11991" xr:uid="{00000000-0005-0000-0000-0000D72E0000}"/>
    <cellStyle name="Normal 64 3 2 2 5 3" xfId="27089" xr:uid="{00000000-0005-0000-0000-0000D1690000}"/>
    <cellStyle name="Normal 64 3 2 2 6" xfId="6970" xr:uid="{00000000-0005-0000-0000-00003A1B0000}"/>
    <cellStyle name="Normal 64 3 2 2 6 3" xfId="22072" xr:uid="{00000000-0005-0000-0000-000038560000}"/>
    <cellStyle name="Normal 64 3 2 2 8" xfId="17059" xr:uid="{00000000-0005-0000-0000-0000A3420000}"/>
    <cellStyle name="Normal 64 3 2 3" xfId="2317" xr:uid="{00000000-0005-0000-0000-00000D090000}"/>
    <cellStyle name="Normal 64 3 2 3 2" xfId="4007" xr:uid="{00000000-0005-0000-0000-0000A70F0000}"/>
    <cellStyle name="Normal 64 3 2 3 2 2" xfId="14080" xr:uid="{00000000-0005-0000-0000-000000370000}"/>
    <cellStyle name="Normal 64 3 2 3 2 2 3" xfId="29178" xr:uid="{00000000-0005-0000-0000-0000FA710000}"/>
    <cellStyle name="Normal 64 3 2 3 2 3" xfId="9060" xr:uid="{00000000-0005-0000-0000-000064230000}"/>
    <cellStyle name="Normal 64 3 2 3 2 3 3" xfId="24161" xr:uid="{00000000-0005-0000-0000-0000615E0000}"/>
    <cellStyle name="Normal 64 3 2 3 2 5" xfId="19148" xr:uid="{00000000-0005-0000-0000-0000CC4A0000}"/>
    <cellStyle name="Normal 64 3 2 3 3" xfId="5699" xr:uid="{00000000-0005-0000-0000-000043160000}"/>
    <cellStyle name="Normal 64 3 2 3 3 2" xfId="15751" xr:uid="{00000000-0005-0000-0000-0000873D0000}"/>
    <cellStyle name="Normal 64 3 2 3 3 3" xfId="10731" xr:uid="{00000000-0005-0000-0000-0000EB290000}"/>
    <cellStyle name="Normal 64 3 2 3 3 3 3" xfId="25832" xr:uid="{00000000-0005-0000-0000-0000E8640000}"/>
    <cellStyle name="Normal 64 3 2 3 3 5" xfId="20819" xr:uid="{00000000-0005-0000-0000-000053510000}"/>
    <cellStyle name="Normal 64 3 2 3 4" xfId="12409" xr:uid="{00000000-0005-0000-0000-000079300000}"/>
    <cellStyle name="Normal 64 3 2 3 4 3" xfId="27507" xr:uid="{00000000-0005-0000-0000-0000736B0000}"/>
    <cellStyle name="Normal 64 3 2 3 5" xfId="7388" xr:uid="{00000000-0005-0000-0000-0000DC1C0000}"/>
    <cellStyle name="Normal 64 3 2 3 5 3" xfId="22490" xr:uid="{00000000-0005-0000-0000-0000DA570000}"/>
    <cellStyle name="Normal 64 3 2 3 7" xfId="17477" xr:uid="{00000000-0005-0000-0000-000045440000}"/>
    <cellStyle name="Normal 64 3 2 4" xfId="3170" xr:uid="{00000000-0005-0000-0000-0000620C0000}"/>
    <cellStyle name="Normal 64 3 2 4 2" xfId="13244" xr:uid="{00000000-0005-0000-0000-0000BC330000}"/>
    <cellStyle name="Normal 64 3 2 4 2 3" xfId="28342" xr:uid="{00000000-0005-0000-0000-0000B66E0000}"/>
    <cellStyle name="Normal 64 3 2 4 3" xfId="8224" xr:uid="{00000000-0005-0000-0000-000020200000}"/>
    <cellStyle name="Normal 64 3 2 4 3 3" xfId="23325" xr:uid="{00000000-0005-0000-0000-00001D5B0000}"/>
    <cellStyle name="Normal 64 3 2 4 5" xfId="18312" xr:uid="{00000000-0005-0000-0000-000088470000}"/>
    <cellStyle name="Normal 64 3 2 5" xfId="4863" xr:uid="{00000000-0005-0000-0000-0000FF120000}"/>
    <cellStyle name="Normal 64 3 2 5 2" xfId="14915" xr:uid="{00000000-0005-0000-0000-0000433A0000}"/>
    <cellStyle name="Normal 64 3 2 5 2 3" xfId="30013" xr:uid="{00000000-0005-0000-0000-00003D750000}"/>
    <cellStyle name="Normal 64 3 2 5 3" xfId="9895" xr:uid="{00000000-0005-0000-0000-0000A7260000}"/>
    <cellStyle name="Normal 64 3 2 5 3 3" xfId="24996" xr:uid="{00000000-0005-0000-0000-0000A4610000}"/>
    <cellStyle name="Normal 64 3 2 5 5" xfId="19983" xr:uid="{00000000-0005-0000-0000-00000F4E0000}"/>
    <cellStyle name="Normal 64 3 2 6" xfId="11573" xr:uid="{00000000-0005-0000-0000-0000352D0000}"/>
    <cellStyle name="Normal 64 3 2 6 3" xfId="26671" xr:uid="{00000000-0005-0000-0000-00002F680000}"/>
    <cellStyle name="Normal 64 3 2 7" xfId="6552" xr:uid="{00000000-0005-0000-0000-000098190000}"/>
    <cellStyle name="Normal 64 3 2 7 3" xfId="21654" xr:uid="{00000000-0005-0000-0000-000096540000}"/>
    <cellStyle name="Normal 64 3 2 9" xfId="16641" xr:uid="{00000000-0005-0000-0000-000001410000}"/>
    <cellStyle name="Normal 64 3 3" xfId="1688" xr:uid="{00000000-0005-0000-0000-000098060000}"/>
    <cellStyle name="Normal 64 3 3 2" xfId="2527" xr:uid="{00000000-0005-0000-0000-0000DF090000}"/>
    <cellStyle name="Normal 64 3 3 2 2" xfId="4217" xr:uid="{00000000-0005-0000-0000-000079100000}"/>
    <cellStyle name="Normal 64 3 3 2 2 2" xfId="14290" xr:uid="{00000000-0005-0000-0000-0000D2370000}"/>
    <cellStyle name="Normal 64 3 3 2 2 2 3" xfId="29388" xr:uid="{00000000-0005-0000-0000-0000CC720000}"/>
    <cellStyle name="Normal 64 3 3 2 2 3" xfId="9270" xr:uid="{00000000-0005-0000-0000-000036240000}"/>
    <cellStyle name="Normal 64 3 3 2 2 3 3" xfId="24371" xr:uid="{00000000-0005-0000-0000-0000335F0000}"/>
    <cellStyle name="Normal 64 3 3 2 2 5" xfId="19358" xr:uid="{00000000-0005-0000-0000-00009E4B0000}"/>
    <cellStyle name="Normal 64 3 3 2 3" xfId="5909" xr:uid="{00000000-0005-0000-0000-000015170000}"/>
    <cellStyle name="Normal 64 3 3 2 3 2" xfId="15961" xr:uid="{00000000-0005-0000-0000-0000593E0000}"/>
    <cellStyle name="Normal 64 3 3 2 3 3" xfId="10941" xr:uid="{00000000-0005-0000-0000-0000BD2A0000}"/>
    <cellStyle name="Normal 64 3 3 2 3 3 3" xfId="26042" xr:uid="{00000000-0005-0000-0000-0000BA650000}"/>
    <cellStyle name="Normal 64 3 3 2 3 5" xfId="21029" xr:uid="{00000000-0005-0000-0000-000025520000}"/>
    <cellStyle name="Normal 64 3 3 2 4" xfId="12619" xr:uid="{00000000-0005-0000-0000-00004B310000}"/>
    <cellStyle name="Normal 64 3 3 2 4 3" xfId="27717" xr:uid="{00000000-0005-0000-0000-0000456C0000}"/>
    <cellStyle name="Normal 64 3 3 2 5" xfId="7598" xr:uid="{00000000-0005-0000-0000-0000AE1D0000}"/>
    <cellStyle name="Normal 64 3 3 2 5 3" xfId="22700" xr:uid="{00000000-0005-0000-0000-0000AC580000}"/>
    <cellStyle name="Normal 64 3 3 2 7" xfId="17687" xr:uid="{00000000-0005-0000-0000-000017450000}"/>
    <cellStyle name="Normal 64 3 3 3" xfId="3380" xr:uid="{00000000-0005-0000-0000-0000340D0000}"/>
    <cellStyle name="Normal 64 3 3 3 2" xfId="13454" xr:uid="{00000000-0005-0000-0000-00008E340000}"/>
    <cellStyle name="Normal 64 3 3 3 2 3" xfId="28552" xr:uid="{00000000-0005-0000-0000-0000886F0000}"/>
    <cellStyle name="Normal 64 3 3 3 3" xfId="8434" xr:uid="{00000000-0005-0000-0000-0000F2200000}"/>
    <cellStyle name="Normal 64 3 3 3 3 3" xfId="23535" xr:uid="{00000000-0005-0000-0000-0000EF5B0000}"/>
    <cellStyle name="Normal 64 3 3 3 5" xfId="18522" xr:uid="{00000000-0005-0000-0000-00005A480000}"/>
    <cellStyle name="Normal 64 3 3 4" xfId="5073" xr:uid="{00000000-0005-0000-0000-0000D1130000}"/>
    <cellStyle name="Normal 64 3 3 4 2" xfId="15125" xr:uid="{00000000-0005-0000-0000-0000153B0000}"/>
    <cellStyle name="Normal 64 3 3 4 2 3" xfId="30223" xr:uid="{00000000-0005-0000-0000-00000F760000}"/>
    <cellStyle name="Normal 64 3 3 4 3" xfId="10105" xr:uid="{00000000-0005-0000-0000-000079270000}"/>
    <cellStyle name="Normal 64 3 3 4 3 3" xfId="25206" xr:uid="{00000000-0005-0000-0000-000076620000}"/>
    <cellStyle name="Normal 64 3 3 4 5" xfId="20193" xr:uid="{00000000-0005-0000-0000-0000E14E0000}"/>
    <cellStyle name="Normal 64 3 3 5" xfId="11783" xr:uid="{00000000-0005-0000-0000-0000072E0000}"/>
    <cellStyle name="Normal 64 3 3 5 3" xfId="26881" xr:uid="{00000000-0005-0000-0000-000001690000}"/>
    <cellStyle name="Normal 64 3 3 6" xfId="6762" xr:uid="{00000000-0005-0000-0000-00006A1A0000}"/>
    <cellStyle name="Normal 64 3 3 6 3" xfId="21864" xr:uid="{00000000-0005-0000-0000-000068550000}"/>
    <cellStyle name="Normal 64 3 3 8" xfId="16851" xr:uid="{00000000-0005-0000-0000-0000D3410000}"/>
    <cellStyle name="Normal 64 3 4" xfId="2109" xr:uid="{00000000-0005-0000-0000-00003D080000}"/>
    <cellStyle name="Normal 64 3 4 2" xfId="3799" xr:uid="{00000000-0005-0000-0000-0000D70E0000}"/>
    <cellStyle name="Normal 64 3 4 2 2" xfId="13872" xr:uid="{00000000-0005-0000-0000-000030360000}"/>
    <cellStyle name="Normal 64 3 4 2 2 3" xfId="28970" xr:uid="{00000000-0005-0000-0000-00002A710000}"/>
    <cellStyle name="Normal 64 3 4 2 3" xfId="8852" xr:uid="{00000000-0005-0000-0000-000094220000}"/>
    <cellStyle name="Normal 64 3 4 2 3 3" xfId="23953" xr:uid="{00000000-0005-0000-0000-0000915D0000}"/>
    <cellStyle name="Normal 64 3 4 2 5" xfId="18940" xr:uid="{00000000-0005-0000-0000-0000FC490000}"/>
    <cellStyle name="Normal 64 3 4 3" xfId="5491" xr:uid="{00000000-0005-0000-0000-000073150000}"/>
    <cellStyle name="Normal 64 3 4 3 2" xfId="15543" xr:uid="{00000000-0005-0000-0000-0000B73C0000}"/>
    <cellStyle name="Normal 64 3 4 3 2 3" xfId="30641" xr:uid="{00000000-0005-0000-0000-0000B1770000}"/>
    <cellStyle name="Normal 64 3 4 3 3" xfId="10523" xr:uid="{00000000-0005-0000-0000-00001B290000}"/>
    <cellStyle name="Normal 64 3 4 3 3 3" xfId="25624" xr:uid="{00000000-0005-0000-0000-000018640000}"/>
    <cellStyle name="Normal 64 3 4 3 5" xfId="20611" xr:uid="{00000000-0005-0000-0000-000083500000}"/>
    <cellStyle name="Normal 64 3 4 4" xfId="12201" xr:uid="{00000000-0005-0000-0000-0000A92F0000}"/>
    <cellStyle name="Normal 64 3 4 4 3" xfId="27299" xr:uid="{00000000-0005-0000-0000-0000A36A0000}"/>
    <cellStyle name="Normal 64 3 4 5" xfId="7180" xr:uid="{00000000-0005-0000-0000-00000C1C0000}"/>
    <cellStyle name="Normal 64 3 4 5 3" xfId="22282" xr:uid="{00000000-0005-0000-0000-00000A570000}"/>
    <cellStyle name="Normal 64 3 4 7" xfId="17269" xr:uid="{00000000-0005-0000-0000-000075430000}"/>
    <cellStyle name="Normal 64 3 5" xfId="2962" xr:uid="{00000000-0005-0000-0000-0000920B0000}"/>
    <cellStyle name="Normal 64 3 5 2" xfId="13036" xr:uid="{00000000-0005-0000-0000-0000EC320000}"/>
    <cellStyle name="Normal 64 3 5 2 3" xfId="28134" xr:uid="{00000000-0005-0000-0000-0000E66D0000}"/>
    <cellStyle name="Normal 64 3 5 3" xfId="8016" xr:uid="{00000000-0005-0000-0000-0000501F0000}"/>
    <cellStyle name="Normal 64 3 5 3 3" xfId="23117" xr:uid="{00000000-0005-0000-0000-00004D5A0000}"/>
    <cellStyle name="Normal 64 3 5 5" xfId="18104" xr:uid="{00000000-0005-0000-0000-0000B8460000}"/>
    <cellStyle name="Normal 64 3 6" xfId="4655" xr:uid="{00000000-0005-0000-0000-00002F120000}"/>
    <cellStyle name="Normal 64 3 6 2" xfId="14707" xr:uid="{00000000-0005-0000-0000-000073390000}"/>
    <cellStyle name="Normal 64 3 6 2 3" xfId="29805" xr:uid="{00000000-0005-0000-0000-00006D740000}"/>
    <cellStyle name="Normal 64 3 6 3" xfId="9687" xr:uid="{00000000-0005-0000-0000-0000D7250000}"/>
    <cellStyle name="Normal 64 3 6 3 3" xfId="24788" xr:uid="{00000000-0005-0000-0000-0000D4600000}"/>
    <cellStyle name="Normal 64 3 6 5" xfId="19775" xr:uid="{00000000-0005-0000-0000-00003F4D0000}"/>
    <cellStyle name="Normal 64 3 7" xfId="11365" xr:uid="{00000000-0005-0000-0000-0000652C0000}"/>
    <cellStyle name="Normal 64 3 7 3" xfId="26463" xr:uid="{00000000-0005-0000-0000-00005F670000}"/>
    <cellStyle name="Normal 64 3 8" xfId="6344" xr:uid="{00000000-0005-0000-0000-0000C8180000}"/>
    <cellStyle name="Normal 64 3 8 3" xfId="21446" xr:uid="{00000000-0005-0000-0000-0000C6530000}"/>
    <cellStyle name="Normal 64 4" xfId="1369" xr:uid="{00000000-0005-0000-0000-000059050000}"/>
    <cellStyle name="Normal 64 4 2" xfId="1792" xr:uid="{00000000-0005-0000-0000-000000070000}"/>
    <cellStyle name="Normal 64 4 2 2" xfId="2631" xr:uid="{00000000-0005-0000-0000-0000470A0000}"/>
    <cellStyle name="Normal 64 4 2 2 2" xfId="4321" xr:uid="{00000000-0005-0000-0000-0000E1100000}"/>
    <cellStyle name="Normal 64 4 2 2 2 2" xfId="14394" xr:uid="{00000000-0005-0000-0000-00003A380000}"/>
    <cellStyle name="Normal 64 4 2 2 2 2 3" xfId="29492" xr:uid="{00000000-0005-0000-0000-000034730000}"/>
    <cellStyle name="Normal 64 4 2 2 2 3" xfId="9374" xr:uid="{00000000-0005-0000-0000-00009E240000}"/>
    <cellStyle name="Normal 64 4 2 2 2 3 3" xfId="24475" xr:uid="{00000000-0005-0000-0000-00009B5F0000}"/>
    <cellStyle name="Normal 64 4 2 2 2 5" xfId="19462" xr:uid="{00000000-0005-0000-0000-0000064C0000}"/>
    <cellStyle name="Normal 64 4 2 2 3" xfId="6013" xr:uid="{00000000-0005-0000-0000-00007D170000}"/>
    <cellStyle name="Normal 64 4 2 2 3 2" xfId="16065" xr:uid="{00000000-0005-0000-0000-0000C13E0000}"/>
    <cellStyle name="Normal 64 4 2 2 3 3" xfId="11045" xr:uid="{00000000-0005-0000-0000-0000252B0000}"/>
    <cellStyle name="Normal 64 4 2 2 3 3 3" xfId="26146" xr:uid="{00000000-0005-0000-0000-000022660000}"/>
    <cellStyle name="Normal 64 4 2 2 3 5" xfId="21133" xr:uid="{00000000-0005-0000-0000-00008D520000}"/>
    <cellStyle name="Normal 64 4 2 2 4" xfId="12723" xr:uid="{00000000-0005-0000-0000-0000B3310000}"/>
    <cellStyle name="Normal 64 4 2 2 4 3" xfId="27821" xr:uid="{00000000-0005-0000-0000-0000AD6C0000}"/>
    <cellStyle name="Normal 64 4 2 2 5" xfId="7702" xr:uid="{00000000-0005-0000-0000-0000161E0000}"/>
    <cellStyle name="Normal 64 4 2 2 5 3" xfId="22804" xr:uid="{00000000-0005-0000-0000-000014590000}"/>
    <cellStyle name="Normal 64 4 2 2 7" xfId="17791" xr:uid="{00000000-0005-0000-0000-00007F450000}"/>
    <cellStyle name="Normal 64 4 2 3" xfId="3484" xr:uid="{00000000-0005-0000-0000-00009C0D0000}"/>
    <cellStyle name="Normal 64 4 2 3 2" xfId="13558" xr:uid="{00000000-0005-0000-0000-0000F6340000}"/>
    <cellStyle name="Normal 64 4 2 3 2 3" xfId="28656" xr:uid="{00000000-0005-0000-0000-0000F06F0000}"/>
    <cellStyle name="Normal 64 4 2 3 3" xfId="8538" xr:uid="{00000000-0005-0000-0000-00005A210000}"/>
    <cellStyle name="Normal 64 4 2 3 3 3" xfId="23639" xr:uid="{00000000-0005-0000-0000-0000575C0000}"/>
    <cellStyle name="Normal 64 4 2 3 5" xfId="18626" xr:uid="{00000000-0005-0000-0000-0000C2480000}"/>
    <cellStyle name="Normal 64 4 2 4" xfId="5177" xr:uid="{00000000-0005-0000-0000-000039140000}"/>
    <cellStyle name="Normal 64 4 2 4 2" xfId="15229" xr:uid="{00000000-0005-0000-0000-00007D3B0000}"/>
    <cellStyle name="Normal 64 4 2 4 2 3" xfId="30327" xr:uid="{00000000-0005-0000-0000-000077760000}"/>
    <cellStyle name="Normal 64 4 2 4 3" xfId="10209" xr:uid="{00000000-0005-0000-0000-0000E1270000}"/>
    <cellStyle name="Normal 64 4 2 4 3 3" xfId="25310" xr:uid="{00000000-0005-0000-0000-0000DE620000}"/>
    <cellStyle name="Normal 64 4 2 4 5" xfId="20297" xr:uid="{00000000-0005-0000-0000-0000494F0000}"/>
    <cellStyle name="Normal 64 4 2 5" xfId="11887" xr:uid="{00000000-0005-0000-0000-00006F2E0000}"/>
    <cellStyle name="Normal 64 4 2 5 3" xfId="26985" xr:uid="{00000000-0005-0000-0000-000069690000}"/>
    <cellStyle name="Normal 64 4 2 6" xfId="6866" xr:uid="{00000000-0005-0000-0000-0000D21A0000}"/>
    <cellStyle name="Normal 64 4 2 6 3" xfId="21968" xr:uid="{00000000-0005-0000-0000-0000D0550000}"/>
    <cellStyle name="Normal 64 4 2 8" xfId="16955" xr:uid="{00000000-0005-0000-0000-00003B420000}"/>
    <cellStyle name="Normal 64 4 3" xfId="2213" xr:uid="{00000000-0005-0000-0000-0000A5080000}"/>
    <cellStyle name="Normal 64 4 3 2" xfId="3903" xr:uid="{00000000-0005-0000-0000-00003F0F0000}"/>
    <cellStyle name="Normal 64 4 3 2 2" xfId="13976" xr:uid="{00000000-0005-0000-0000-000098360000}"/>
    <cellStyle name="Normal 64 4 3 2 2 3" xfId="29074" xr:uid="{00000000-0005-0000-0000-000092710000}"/>
    <cellStyle name="Normal 64 4 3 2 3" xfId="8956" xr:uid="{00000000-0005-0000-0000-0000FC220000}"/>
    <cellStyle name="Normal 64 4 3 2 3 3" xfId="24057" xr:uid="{00000000-0005-0000-0000-0000F95D0000}"/>
    <cellStyle name="Normal 64 4 3 2 5" xfId="19044" xr:uid="{00000000-0005-0000-0000-0000644A0000}"/>
    <cellStyle name="Normal 64 4 3 3" xfId="5595" xr:uid="{00000000-0005-0000-0000-0000DB150000}"/>
    <cellStyle name="Normal 64 4 3 3 2" xfId="15647" xr:uid="{00000000-0005-0000-0000-00001F3D0000}"/>
    <cellStyle name="Normal 64 4 3 3 3" xfId="10627" xr:uid="{00000000-0005-0000-0000-000083290000}"/>
    <cellStyle name="Normal 64 4 3 3 3 3" xfId="25728" xr:uid="{00000000-0005-0000-0000-000080640000}"/>
    <cellStyle name="Normal 64 4 3 3 5" xfId="20715" xr:uid="{00000000-0005-0000-0000-0000EB500000}"/>
    <cellStyle name="Normal 64 4 3 4" xfId="12305" xr:uid="{00000000-0005-0000-0000-000011300000}"/>
    <cellStyle name="Normal 64 4 3 4 3" xfId="27403" xr:uid="{00000000-0005-0000-0000-00000B6B0000}"/>
    <cellStyle name="Normal 64 4 3 5" xfId="7284" xr:uid="{00000000-0005-0000-0000-0000741C0000}"/>
    <cellStyle name="Normal 64 4 3 5 3" xfId="22386" xr:uid="{00000000-0005-0000-0000-000072570000}"/>
    <cellStyle name="Normal 64 4 3 7" xfId="17373" xr:uid="{00000000-0005-0000-0000-0000DD430000}"/>
    <cellStyle name="Normal 64 4 4" xfId="3066" xr:uid="{00000000-0005-0000-0000-0000FA0B0000}"/>
    <cellStyle name="Normal 64 4 4 2" xfId="13140" xr:uid="{00000000-0005-0000-0000-000054330000}"/>
    <cellStyle name="Normal 64 4 4 2 3" xfId="28238" xr:uid="{00000000-0005-0000-0000-00004E6E0000}"/>
    <cellStyle name="Normal 64 4 4 3" xfId="8120" xr:uid="{00000000-0005-0000-0000-0000B81F0000}"/>
    <cellStyle name="Normal 64 4 4 3 3" xfId="23221" xr:uid="{00000000-0005-0000-0000-0000B55A0000}"/>
    <cellStyle name="Normal 64 4 4 5" xfId="18208" xr:uid="{00000000-0005-0000-0000-000020470000}"/>
    <cellStyle name="Normal 64 4 5" xfId="4759" xr:uid="{00000000-0005-0000-0000-000097120000}"/>
    <cellStyle name="Normal 64 4 5 2" xfId="14811" xr:uid="{00000000-0005-0000-0000-0000DB390000}"/>
    <cellStyle name="Normal 64 4 5 2 3" xfId="29909" xr:uid="{00000000-0005-0000-0000-0000D5740000}"/>
    <cellStyle name="Normal 64 4 5 3" xfId="9791" xr:uid="{00000000-0005-0000-0000-00003F260000}"/>
    <cellStyle name="Normal 64 4 5 3 3" xfId="24892" xr:uid="{00000000-0005-0000-0000-00003C610000}"/>
    <cellStyle name="Normal 64 4 5 5" xfId="19879" xr:uid="{00000000-0005-0000-0000-0000A74D0000}"/>
    <cellStyle name="Normal 64 4 6" xfId="11469" xr:uid="{00000000-0005-0000-0000-0000CD2C0000}"/>
    <cellStyle name="Normal 64 4 6 3" xfId="26567" xr:uid="{00000000-0005-0000-0000-0000C7670000}"/>
    <cellStyle name="Normal 64 4 7" xfId="6448" xr:uid="{00000000-0005-0000-0000-000030190000}"/>
    <cellStyle name="Normal 64 4 7 3" xfId="21550" xr:uid="{00000000-0005-0000-0000-00002E540000}"/>
    <cellStyle name="Normal 64 4 9" xfId="16537" xr:uid="{00000000-0005-0000-0000-000099400000}"/>
    <cellStyle name="Normal 64 5" xfId="1582" xr:uid="{00000000-0005-0000-0000-00002E060000}"/>
    <cellStyle name="Normal 64 5 2" xfId="2423" xr:uid="{00000000-0005-0000-0000-000077090000}"/>
    <cellStyle name="Normal 64 5 2 2" xfId="4113" xr:uid="{00000000-0005-0000-0000-000011100000}"/>
    <cellStyle name="Normal 64 5 2 2 2" xfId="14186" xr:uid="{00000000-0005-0000-0000-00006A370000}"/>
    <cellStyle name="Normal 64 5 2 2 2 3" xfId="29284" xr:uid="{00000000-0005-0000-0000-000064720000}"/>
    <cellStyle name="Normal 64 5 2 2 3" xfId="9166" xr:uid="{00000000-0005-0000-0000-0000CE230000}"/>
    <cellStyle name="Normal 64 5 2 2 3 3" xfId="24267" xr:uid="{00000000-0005-0000-0000-0000CB5E0000}"/>
    <cellStyle name="Normal 64 5 2 2 5" xfId="19254" xr:uid="{00000000-0005-0000-0000-0000364B0000}"/>
    <cellStyle name="Normal 64 5 2 3" xfId="5805" xr:uid="{00000000-0005-0000-0000-0000AD160000}"/>
    <cellStyle name="Normal 64 5 2 3 2" xfId="15857" xr:uid="{00000000-0005-0000-0000-0000F13D0000}"/>
    <cellStyle name="Normal 64 5 2 3 3" xfId="10837" xr:uid="{00000000-0005-0000-0000-0000552A0000}"/>
    <cellStyle name="Normal 64 5 2 3 3 3" xfId="25938" xr:uid="{00000000-0005-0000-0000-000052650000}"/>
    <cellStyle name="Normal 64 5 2 3 5" xfId="20925" xr:uid="{00000000-0005-0000-0000-0000BD510000}"/>
    <cellStyle name="Normal 64 5 2 4" xfId="12515" xr:uid="{00000000-0005-0000-0000-0000E3300000}"/>
    <cellStyle name="Normal 64 5 2 4 3" xfId="27613" xr:uid="{00000000-0005-0000-0000-0000DD6B0000}"/>
    <cellStyle name="Normal 64 5 2 5" xfId="7494" xr:uid="{00000000-0005-0000-0000-0000461D0000}"/>
    <cellStyle name="Normal 64 5 2 5 3" xfId="22596" xr:uid="{00000000-0005-0000-0000-000044580000}"/>
    <cellStyle name="Normal 64 5 2 7" xfId="17583" xr:uid="{00000000-0005-0000-0000-0000AF440000}"/>
    <cellStyle name="Normal 64 5 3" xfId="3276" xr:uid="{00000000-0005-0000-0000-0000CC0C0000}"/>
    <cellStyle name="Normal 64 5 3 2" xfId="13350" xr:uid="{00000000-0005-0000-0000-000026340000}"/>
    <cellStyle name="Normal 64 5 3 2 3" xfId="28448" xr:uid="{00000000-0005-0000-0000-0000206F0000}"/>
    <cellStyle name="Normal 64 5 3 3" xfId="8330" xr:uid="{00000000-0005-0000-0000-00008A200000}"/>
    <cellStyle name="Normal 64 5 3 3 3" xfId="23431" xr:uid="{00000000-0005-0000-0000-0000875B0000}"/>
    <cellStyle name="Normal 64 5 3 5" xfId="18418" xr:uid="{00000000-0005-0000-0000-0000F2470000}"/>
    <cellStyle name="Normal 64 5 4" xfId="4969" xr:uid="{00000000-0005-0000-0000-000069130000}"/>
    <cellStyle name="Normal 64 5 4 2" xfId="15021" xr:uid="{00000000-0005-0000-0000-0000AD3A0000}"/>
    <cellStyle name="Normal 64 5 4 2 3" xfId="30119" xr:uid="{00000000-0005-0000-0000-0000A7750000}"/>
    <cellStyle name="Normal 64 5 4 3" xfId="10001" xr:uid="{00000000-0005-0000-0000-000011270000}"/>
    <cellStyle name="Normal 64 5 4 3 3" xfId="25102" xr:uid="{00000000-0005-0000-0000-00000E620000}"/>
    <cellStyle name="Normal 64 5 4 5" xfId="20089" xr:uid="{00000000-0005-0000-0000-0000794E0000}"/>
    <cellStyle name="Normal 64 5 5" xfId="11679" xr:uid="{00000000-0005-0000-0000-00009F2D0000}"/>
    <cellStyle name="Normal 64 5 5 3" xfId="26777" xr:uid="{00000000-0005-0000-0000-000099680000}"/>
    <cellStyle name="Normal 64 5 6" xfId="6658" xr:uid="{00000000-0005-0000-0000-0000021A0000}"/>
    <cellStyle name="Normal 64 5 6 3" xfId="21760" xr:uid="{00000000-0005-0000-0000-000000550000}"/>
    <cellStyle name="Normal 64 5 8" xfId="16747" xr:uid="{00000000-0005-0000-0000-00006B410000}"/>
    <cellStyle name="Normal 64 6" xfId="2003" xr:uid="{00000000-0005-0000-0000-0000D3070000}"/>
    <cellStyle name="Normal 64 6 2" xfId="3695" xr:uid="{00000000-0005-0000-0000-00006F0E0000}"/>
    <cellStyle name="Normal 64 6 2 2" xfId="13768" xr:uid="{00000000-0005-0000-0000-0000C8350000}"/>
    <cellStyle name="Normal 64 6 2 2 3" xfId="28866" xr:uid="{00000000-0005-0000-0000-0000C2700000}"/>
    <cellStyle name="Normal 64 6 2 3" xfId="8748" xr:uid="{00000000-0005-0000-0000-00002C220000}"/>
    <cellStyle name="Normal 64 6 2 3 3" xfId="23849" xr:uid="{00000000-0005-0000-0000-0000295D0000}"/>
    <cellStyle name="Normal 64 6 2 5" xfId="18836" xr:uid="{00000000-0005-0000-0000-000094490000}"/>
    <cellStyle name="Normal 64 6 3" xfId="5387" xr:uid="{00000000-0005-0000-0000-00000B150000}"/>
    <cellStyle name="Normal 64 6 3 2" xfId="15439" xr:uid="{00000000-0005-0000-0000-00004F3C0000}"/>
    <cellStyle name="Normal 64 6 3 2 3" xfId="30537" xr:uid="{00000000-0005-0000-0000-000049770000}"/>
    <cellStyle name="Normal 64 6 3 3" xfId="10419" xr:uid="{00000000-0005-0000-0000-0000B3280000}"/>
    <cellStyle name="Normal 64 6 3 3 3" xfId="25520" xr:uid="{00000000-0005-0000-0000-0000B0630000}"/>
    <cellStyle name="Normal 64 6 3 5" xfId="20507" xr:uid="{00000000-0005-0000-0000-00001B500000}"/>
    <cellStyle name="Normal 64 6 4" xfId="12097" xr:uid="{00000000-0005-0000-0000-0000412F0000}"/>
    <cellStyle name="Normal 64 6 4 3" xfId="27195" xr:uid="{00000000-0005-0000-0000-00003B6A0000}"/>
    <cellStyle name="Normal 64 6 5" xfId="7076" xr:uid="{00000000-0005-0000-0000-0000A41B0000}"/>
    <cellStyle name="Normal 64 6 5 3" xfId="22178" xr:uid="{00000000-0005-0000-0000-0000A2560000}"/>
    <cellStyle name="Normal 64 6 7" xfId="17165" xr:uid="{00000000-0005-0000-0000-00000D430000}"/>
    <cellStyle name="Normal 64 7" xfId="2855" xr:uid="{00000000-0005-0000-0000-0000270B0000}"/>
    <cellStyle name="Normal 64 7 2" xfId="12932" xr:uid="{00000000-0005-0000-0000-000084320000}"/>
    <cellStyle name="Normal 64 7 2 3" xfId="28030" xr:uid="{00000000-0005-0000-0000-00007E6D0000}"/>
    <cellStyle name="Normal 64 7 3" xfId="7912" xr:uid="{00000000-0005-0000-0000-0000E81E0000}"/>
    <cellStyle name="Normal 64 7 3 3" xfId="23013" xr:uid="{00000000-0005-0000-0000-0000E5590000}"/>
    <cellStyle name="Normal 64 7 5" xfId="18000" xr:uid="{00000000-0005-0000-0000-000050460000}"/>
    <cellStyle name="Normal 64 8" xfId="4549" xr:uid="{00000000-0005-0000-0000-0000C5110000}"/>
    <cellStyle name="Normal 64 8 2" xfId="14603" xr:uid="{00000000-0005-0000-0000-00000B390000}"/>
    <cellStyle name="Normal 64 8 2 3" xfId="29701" xr:uid="{00000000-0005-0000-0000-000005740000}"/>
    <cellStyle name="Normal 64 8 3" xfId="9583" xr:uid="{00000000-0005-0000-0000-00006F250000}"/>
    <cellStyle name="Normal 64 8 3 3" xfId="24684" xr:uid="{00000000-0005-0000-0000-00006C600000}"/>
    <cellStyle name="Normal 64 8 5" xfId="19671" xr:uid="{00000000-0005-0000-0000-0000D74C0000}"/>
    <cellStyle name="Normal 64 9" xfId="11259" xr:uid="{00000000-0005-0000-0000-0000FB2B0000}"/>
    <cellStyle name="Normal 64 9 3" xfId="26359" xr:uid="{00000000-0005-0000-0000-0000F7660000}"/>
    <cellStyle name="Normal 65" xfId="897" xr:uid="{00000000-0005-0000-0000-000081030000}"/>
    <cellStyle name="Normal 65 10" xfId="6239" xr:uid="{00000000-0005-0000-0000-00005F180000}"/>
    <cellStyle name="Normal 65 10 3" xfId="21343" xr:uid="{00000000-0005-0000-0000-00005F530000}"/>
    <cellStyle name="Normal 65 12" xfId="16328" xr:uid="{00000000-0005-0000-0000-0000C83F0000}"/>
    <cellStyle name="Normal 65 2" xfId="1203" xr:uid="{00000000-0005-0000-0000-0000B3040000}"/>
    <cellStyle name="Normal 65 2 11" xfId="16382" xr:uid="{00000000-0005-0000-0000-0000FE3F0000}"/>
    <cellStyle name="Normal 65 2 2" xfId="1311" xr:uid="{00000000-0005-0000-0000-00001F050000}"/>
    <cellStyle name="Normal 65 2 2 10" xfId="16486" xr:uid="{00000000-0005-0000-0000-000066400000}"/>
    <cellStyle name="Normal 65 2 2 2" xfId="1528" xr:uid="{00000000-0005-0000-0000-0000F8050000}"/>
    <cellStyle name="Normal 65 2 2 2 2" xfId="1949" xr:uid="{00000000-0005-0000-0000-00009D070000}"/>
    <cellStyle name="Normal 65 2 2 2 2 2" xfId="2788" xr:uid="{00000000-0005-0000-0000-0000E40A0000}"/>
    <cellStyle name="Normal 65 2 2 2 2 2 2" xfId="4478" xr:uid="{00000000-0005-0000-0000-00007E110000}"/>
    <cellStyle name="Normal 65 2 2 2 2 2 2 2" xfId="14551" xr:uid="{00000000-0005-0000-0000-0000D7380000}"/>
    <cellStyle name="Normal 65 2 2 2 2 2 2 2 3" xfId="29649" xr:uid="{00000000-0005-0000-0000-0000D1730000}"/>
    <cellStyle name="Normal 65 2 2 2 2 2 2 3" xfId="9531" xr:uid="{00000000-0005-0000-0000-00003B250000}"/>
    <cellStyle name="Normal 65 2 2 2 2 2 2 3 3" xfId="24632" xr:uid="{00000000-0005-0000-0000-000038600000}"/>
    <cellStyle name="Normal 65 2 2 2 2 2 2 5" xfId="19619" xr:uid="{00000000-0005-0000-0000-0000A34C0000}"/>
    <cellStyle name="Normal 65 2 2 2 2 2 3" xfId="6170" xr:uid="{00000000-0005-0000-0000-00001A180000}"/>
    <cellStyle name="Normal 65 2 2 2 2 2 3 2" xfId="16222" xr:uid="{00000000-0005-0000-0000-00005E3F0000}"/>
    <cellStyle name="Normal 65 2 2 2 2 2 3 3" xfId="11202" xr:uid="{00000000-0005-0000-0000-0000C22B0000}"/>
    <cellStyle name="Normal 65 2 2 2 2 2 3 3 3" xfId="26303" xr:uid="{00000000-0005-0000-0000-0000BF660000}"/>
    <cellStyle name="Normal 65 2 2 2 2 2 3 5" xfId="21290" xr:uid="{00000000-0005-0000-0000-00002A530000}"/>
    <cellStyle name="Normal 65 2 2 2 2 2 4" xfId="12880" xr:uid="{00000000-0005-0000-0000-000050320000}"/>
    <cellStyle name="Normal 65 2 2 2 2 2 4 3" xfId="27978" xr:uid="{00000000-0005-0000-0000-00004A6D0000}"/>
    <cellStyle name="Normal 65 2 2 2 2 2 5" xfId="7859" xr:uid="{00000000-0005-0000-0000-0000B31E0000}"/>
    <cellStyle name="Normal 65 2 2 2 2 2 5 3" xfId="22961" xr:uid="{00000000-0005-0000-0000-0000B1590000}"/>
    <cellStyle name="Normal 65 2 2 2 2 2 7" xfId="17948" xr:uid="{00000000-0005-0000-0000-00001C460000}"/>
    <cellStyle name="Normal 65 2 2 2 2 3" xfId="3641" xr:uid="{00000000-0005-0000-0000-0000390E0000}"/>
    <cellStyle name="Normal 65 2 2 2 2 3 2" xfId="13715" xr:uid="{00000000-0005-0000-0000-000093350000}"/>
    <cellStyle name="Normal 65 2 2 2 2 3 2 3" xfId="28813" xr:uid="{00000000-0005-0000-0000-00008D700000}"/>
    <cellStyle name="Normal 65 2 2 2 2 3 3" xfId="8695" xr:uid="{00000000-0005-0000-0000-0000F7210000}"/>
    <cellStyle name="Normal 65 2 2 2 2 3 3 3" xfId="23796" xr:uid="{00000000-0005-0000-0000-0000F45C0000}"/>
    <cellStyle name="Normal 65 2 2 2 2 3 5" xfId="18783" xr:uid="{00000000-0005-0000-0000-00005F490000}"/>
    <cellStyle name="Normal 65 2 2 2 2 4" xfId="5334" xr:uid="{00000000-0005-0000-0000-0000D6140000}"/>
    <cellStyle name="Normal 65 2 2 2 2 4 2" xfId="15386" xr:uid="{00000000-0005-0000-0000-00001A3C0000}"/>
    <cellStyle name="Normal 65 2 2 2 2 4 2 3" xfId="30484" xr:uid="{00000000-0005-0000-0000-000014770000}"/>
    <cellStyle name="Normal 65 2 2 2 2 4 3" xfId="10366" xr:uid="{00000000-0005-0000-0000-00007E280000}"/>
    <cellStyle name="Normal 65 2 2 2 2 4 3 3" xfId="25467" xr:uid="{00000000-0005-0000-0000-00007B630000}"/>
    <cellStyle name="Normal 65 2 2 2 2 4 5" xfId="20454" xr:uid="{00000000-0005-0000-0000-0000E64F0000}"/>
    <cellStyle name="Normal 65 2 2 2 2 5" xfId="12044" xr:uid="{00000000-0005-0000-0000-00000C2F0000}"/>
    <cellStyle name="Normal 65 2 2 2 2 5 3" xfId="27142" xr:uid="{00000000-0005-0000-0000-0000066A0000}"/>
    <cellStyle name="Normal 65 2 2 2 2 6" xfId="7023" xr:uid="{00000000-0005-0000-0000-00006F1B0000}"/>
    <cellStyle name="Normal 65 2 2 2 2 6 3" xfId="22125" xr:uid="{00000000-0005-0000-0000-00006D560000}"/>
    <cellStyle name="Normal 65 2 2 2 2 8" xfId="17112" xr:uid="{00000000-0005-0000-0000-0000D8420000}"/>
    <cellStyle name="Normal 65 2 2 2 3" xfId="2370" xr:uid="{00000000-0005-0000-0000-000042090000}"/>
    <cellStyle name="Normal 65 2 2 2 3 2" xfId="4060" xr:uid="{00000000-0005-0000-0000-0000DC0F0000}"/>
    <cellStyle name="Normal 65 2 2 2 3 2 2" xfId="14133" xr:uid="{00000000-0005-0000-0000-000035370000}"/>
    <cellStyle name="Normal 65 2 2 2 3 2 2 3" xfId="29231" xr:uid="{00000000-0005-0000-0000-00002F720000}"/>
    <cellStyle name="Normal 65 2 2 2 3 2 3" xfId="9113" xr:uid="{00000000-0005-0000-0000-000099230000}"/>
    <cellStyle name="Normal 65 2 2 2 3 2 3 3" xfId="24214" xr:uid="{00000000-0005-0000-0000-0000965E0000}"/>
    <cellStyle name="Normal 65 2 2 2 3 2 5" xfId="19201" xr:uid="{00000000-0005-0000-0000-0000014B0000}"/>
    <cellStyle name="Normal 65 2 2 2 3 3" xfId="5752" xr:uid="{00000000-0005-0000-0000-000078160000}"/>
    <cellStyle name="Normal 65 2 2 2 3 3 2" xfId="15804" xr:uid="{00000000-0005-0000-0000-0000BC3D0000}"/>
    <cellStyle name="Normal 65 2 2 2 3 3 3" xfId="10784" xr:uid="{00000000-0005-0000-0000-0000202A0000}"/>
    <cellStyle name="Normal 65 2 2 2 3 3 3 3" xfId="25885" xr:uid="{00000000-0005-0000-0000-00001D650000}"/>
    <cellStyle name="Normal 65 2 2 2 3 3 5" xfId="20872" xr:uid="{00000000-0005-0000-0000-000088510000}"/>
    <cellStyle name="Normal 65 2 2 2 3 4" xfId="12462" xr:uid="{00000000-0005-0000-0000-0000AE300000}"/>
    <cellStyle name="Normal 65 2 2 2 3 4 3" xfId="27560" xr:uid="{00000000-0005-0000-0000-0000A86B0000}"/>
    <cellStyle name="Normal 65 2 2 2 3 5" xfId="7441" xr:uid="{00000000-0005-0000-0000-0000111D0000}"/>
    <cellStyle name="Normal 65 2 2 2 3 5 3" xfId="22543" xr:uid="{00000000-0005-0000-0000-00000F580000}"/>
    <cellStyle name="Normal 65 2 2 2 3 7" xfId="17530" xr:uid="{00000000-0005-0000-0000-00007A440000}"/>
    <cellStyle name="Normal 65 2 2 2 4" xfId="3223" xr:uid="{00000000-0005-0000-0000-0000970C0000}"/>
    <cellStyle name="Normal 65 2 2 2 4 2" xfId="13297" xr:uid="{00000000-0005-0000-0000-0000F1330000}"/>
    <cellStyle name="Normal 65 2 2 2 4 2 3" xfId="28395" xr:uid="{00000000-0005-0000-0000-0000EB6E0000}"/>
    <cellStyle name="Normal 65 2 2 2 4 3" xfId="8277" xr:uid="{00000000-0005-0000-0000-000055200000}"/>
    <cellStyle name="Normal 65 2 2 2 4 3 3" xfId="23378" xr:uid="{00000000-0005-0000-0000-0000525B0000}"/>
    <cellStyle name="Normal 65 2 2 2 4 5" xfId="18365" xr:uid="{00000000-0005-0000-0000-0000BD470000}"/>
    <cellStyle name="Normal 65 2 2 2 5" xfId="4916" xr:uid="{00000000-0005-0000-0000-000034130000}"/>
    <cellStyle name="Normal 65 2 2 2 5 2" xfId="14968" xr:uid="{00000000-0005-0000-0000-0000783A0000}"/>
    <cellStyle name="Normal 65 2 2 2 5 2 3" xfId="30066" xr:uid="{00000000-0005-0000-0000-000072750000}"/>
    <cellStyle name="Normal 65 2 2 2 5 3" xfId="9948" xr:uid="{00000000-0005-0000-0000-0000DC260000}"/>
    <cellStyle name="Normal 65 2 2 2 5 3 3" xfId="25049" xr:uid="{00000000-0005-0000-0000-0000D9610000}"/>
    <cellStyle name="Normal 65 2 2 2 5 5" xfId="20036" xr:uid="{00000000-0005-0000-0000-0000444E0000}"/>
    <cellStyle name="Normal 65 2 2 2 6" xfId="11626" xr:uid="{00000000-0005-0000-0000-00006A2D0000}"/>
    <cellStyle name="Normal 65 2 2 2 6 3" xfId="26724" xr:uid="{00000000-0005-0000-0000-000064680000}"/>
    <cellStyle name="Normal 65 2 2 2 7" xfId="6605" xr:uid="{00000000-0005-0000-0000-0000CD190000}"/>
    <cellStyle name="Normal 65 2 2 2 7 3" xfId="21707" xr:uid="{00000000-0005-0000-0000-0000CB540000}"/>
    <cellStyle name="Normal 65 2 2 2 9" xfId="16694" xr:uid="{00000000-0005-0000-0000-000036410000}"/>
    <cellStyle name="Normal 65 2 2 3" xfId="1741" xr:uid="{00000000-0005-0000-0000-0000CD060000}"/>
    <cellStyle name="Normal 65 2 2 3 2" xfId="2580" xr:uid="{00000000-0005-0000-0000-0000140A0000}"/>
    <cellStyle name="Normal 65 2 2 3 2 2" xfId="4270" xr:uid="{00000000-0005-0000-0000-0000AE100000}"/>
    <cellStyle name="Normal 65 2 2 3 2 2 2" xfId="14343" xr:uid="{00000000-0005-0000-0000-000007380000}"/>
    <cellStyle name="Normal 65 2 2 3 2 2 2 3" xfId="29441" xr:uid="{00000000-0005-0000-0000-000001730000}"/>
    <cellStyle name="Normal 65 2 2 3 2 2 3" xfId="9323" xr:uid="{00000000-0005-0000-0000-00006B240000}"/>
    <cellStyle name="Normal 65 2 2 3 2 2 3 3" xfId="24424" xr:uid="{00000000-0005-0000-0000-0000685F0000}"/>
    <cellStyle name="Normal 65 2 2 3 2 2 5" xfId="19411" xr:uid="{00000000-0005-0000-0000-0000D34B0000}"/>
    <cellStyle name="Normal 65 2 2 3 2 3" xfId="5962" xr:uid="{00000000-0005-0000-0000-00004A170000}"/>
    <cellStyle name="Normal 65 2 2 3 2 3 2" xfId="16014" xr:uid="{00000000-0005-0000-0000-00008E3E0000}"/>
    <cellStyle name="Normal 65 2 2 3 2 3 3" xfId="10994" xr:uid="{00000000-0005-0000-0000-0000F22A0000}"/>
    <cellStyle name="Normal 65 2 2 3 2 3 3 3" xfId="26095" xr:uid="{00000000-0005-0000-0000-0000EF650000}"/>
    <cellStyle name="Normal 65 2 2 3 2 3 5" xfId="21082" xr:uid="{00000000-0005-0000-0000-00005A520000}"/>
    <cellStyle name="Normal 65 2 2 3 2 4" xfId="12672" xr:uid="{00000000-0005-0000-0000-000080310000}"/>
    <cellStyle name="Normal 65 2 2 3 2 4 3" xfId="27770" xr:uid="{00000000-0005-0000-0000-00007A6C0000}"/>
    <cellStyle name="Normal 65 2 2 3 2 5" xfId="7651" xr:uid="{00000000-0005-0000-0000-0000E31D0000}"/>
    <cellStyle name="Normal 65 2 2 3 2 5 3" xfId="22753" xr:uid="{00000000-0005-0000-0000-0000E1580000}"/>
    <cellStyle name="Normal 65 2 2 3 2 7" xfId="17740" xr:uid="{00000000-0005-0000-0000-00004C450000}"/>
    <cellStyle name="Normal 65 2 2 3 3" xfId="3433" xr:uid="{00000000-0005-0000-0000-0000690D0000}"/>
    <cellStyle name="Normal 65 2 2 3 3 2" xfId="13507" xr:uid="{00000000-0005-0000-0000-0000C3340000}"/>
    <cellStyle name="Normal 65 2 2 3 3 2 3" xfId="28605" xr:uid="{00000000-0005-0000-0000-0000BD6F0000}"/>
    <cellStyle name="Normal 65 2 2 3 3 3" xfId="8487" xr:uid="{00000000-0005-0000-0000-000027210000}"/>
    <cellStyle name="Normal 65 2 2 3 3 3 3" xfId="23588" xr:uid="{00000000-0005-0000-0000-0000245C0000}"/>
    <cellStyle name="Normal 65 2 2 3 3 5" xfId="18575" xr:uid="{00000000-0005-0000-0000-00008F480000}"/>
    <cellStyle name="Normal 65 2 2 3 4" xfId="5126" xr:uid="{00000000-0005-0000-0000-000006140000}"/>
    <cellStyle name="Normal 65 2 2 3 4 2" xfId="15178" xr:uid="{00000000-0005-0000-0000-00004A3B0000}"/>
    <cellStyle name="Normal 65 2 2 3 4 2 3" xfId="30276" xr:uid="{00000000-0005-0000-0000-000044760000}"/>
    <cellStyle name="Normal 65 2 2 3 4 3" xfId="10158" xr:uid="{00000000-0005-0000-0000-0000AE270000}"/>
    <cellStyle name="Normal 65 2 2 3 4 3 3" xfId="25259" xr:uid="{00000000-0005-0000-0000-0000AB620000}"/>
    <cellStyle name="Normal 65 2 2 3 4 5" xfId="20246" xr:uid="{00000000-0005-0000-0000-0000164F0000}"/>
    <cellStyle name="Normal 65 2 2 3 5" xfId="11836" xr:uid="{00000000-0005-0000-0000-00003C2E0000}"/>
    <cellStyle name="Normal 65 2 2 3 5 3" xfId="26934" xr:uid="{00000000-0005-0000-0000-000036690000}"/>
    <cellStyle name="Normal 65 2 2 3 6" xfId="6815" xr:uid="{00000000-0005-0000-0000-00009F1A0000}"/>
    <cellStyle name="Normal 65 2 2 3 6 3" xfId="21917" xr:uid="{00000000-0005-0000-0000-00009D550000}"/>
    <cellStyle name="Normal 65 2 2 3 8" xfId="16904" xr:uid="{00000000-0005-0000-0000-000008420000}"/>
    <cellStyle name="Normal 65 2 2 4" xfId="2162" xr:uid="{00000000-0005-0000-0000-000072080000}"/>
    <cellStyle name="Normal 65 2 2 4 2" xfId="3852" xr:uid="{00000000-0005-0000-0000-00000C0F0000}"/>
    <cellStyle name="Normal 65 2 2 4 2 2" xfId="13925" xr:uid="{00000000-0005-0000-0000-000065360000}"/>
    <cellStyle name="Normal 65 2 2 4 2 2 3" xfId="29023" xr:uid="{00000000-0005-0000-0000-00005F710000}"/>
    <cellStyle name="Normal 65 2 2 4 2 3" xfId="8905" xr:uid="{00000000-0005-0000-0000-0000C9220000}"/>
    <cellStyle name="Normal 65 2 2 4 2 3 3" xfId="24006" xr:uid="{00000000-0005-0000-0000-0000C65D0000}"/>
    <cellStyle name="Normal 65 2 2 4 2 5" xfId="18993" xr:uid="{00000000-0005-0000-0000-0000314A0000}"/>
    <cellStyle name="Normal 65 2 2 4 3" xfId="5544" xr:uid="{00000000-0005-0000-0000-0000A8150000}"/>
    <cellStyle name="Normal 65 2 2 4 3 2" xfId="15596" xr:uid="{00000000-0005-0000-0000-0000EC3C0000}"/>
    <cellStyle name="Normal 65 2 2 4 3 2 3" xfId="30694" xr:uid="{00000000-0005-0000-0000-0000E6770000}"/>
    <cellStyle name="Normal 65 2 2 4 3 3" xfId="10576" xr:uid="{00000000-0005-0000-0000-000050290000}"/>
    <cellStyle name="Normal 65 2 2 4 3 3 3" xfId="25677" xr:uid="{00000000-0005-0000-0000-00004D640000}"/>
    <cellStyle name="Normal 65 2 2 4 3 5" xfId="20664" xr:uid="{00000000-0005-0000-0000-0000B8500000}"/>
    <cellStyle name="Normal 65 2 2 4 4" xfId="12254" xr:uid="{00000000-0005-0000-0000-0000DE2F0000}"/>
    <cellStyle name="Normal 65 2 2 4 4 3" xfId="27352" xr:uid="{00000000-0005-0000-0000-0000D86A0000}"/>
    <cellStyle name="Normal 65 2 2 4 5" xfId="7233" xr:uid="{00000000-0005-0000-0000-0000411C0000}"/>
    <cellStyle name="Normal 65 2 2 4 5 3" xfId="22335" xr:uid="{00000000-0005-0000-0000-00003F570000}"/>
    <cellStyle name="Normal 65 2 2 4 7" xfId="17322" xr:uid="{00000000-0005-0000-0000-0000AA430000}"/>
    <cellStyle name="Normal 65 2 2 5" xfId="3015" xr:uid="{00000000-0005-0000-0000-0000C70B0000}"/>
    <cellStyle name="Normal 65 2 2 5 2" xfId="13089" xr:uid="{00000000-0005-0000-0000-000021330000}"/>
    <cellStyle name="Normal 65 2 2 5 2 3" xfId="28187" xr:uid="{00000000-0005-0000-0000-00001B6E0000}"/>
    <cellStyle name="Normal 65 2 2 5 3" xfId="8069" xr:uid="{00000000-0005-0000-0000-0000851F0000}"/>
    <cellStyle name="Normal 65 2 2 5 3 3" xfId="23170" xr:uid="{00000000-0005-0000-0000-0000825A0000}"/>
    <cellStyle name="Normal 65 2 2 5 5" xfId="18157" xr:uid="{00000000-0005-0000-0000-0000ED460000}"/>
    <cellStyle name="Normal 65 2 2 6" xfId="4708" xr:uid="{00000000-0005-0000-0000-000064120000}"/>
    <cellStyle name="Normal 65 2 2 6 2" xfId="14760" xr:uid="{00000000-0005-0000-0000-0000A8390000}"/>
    <cellStyle name="Normal 65 2 2 6 2 3" xfId="29858" xr:uid="{00000000-0005-0000-0000-0000A2740000}"/>
    <cellStyle name="Normal 65 2 2 6 3" xfId="9740" xr:uid="{00000000-0005-0000-0000-00000C260000}"/>
    <cellStyle name="Normal 65 2 2 6 3 3" xfId="24841" xr:uid="{00000000-0005-0000-0000-000009610000}"/>
    <cellStyle name="Normal 65 2 2 6 5" xfId="19828" xr:uid="{00000000-0005-0000-0000-0000744D0000}"/>
    <cellStyle name="Normal 65 2 2 7" xfId="11418" xr:uid="{00000000-0005-0000-0000-00009A2C0000}"/>
    <cellStyle name="Normal 65 2 2 7 3" xfId="26516" xr:uid="{00000000-0005-0000-0000-000094670000}"/>
    <cellStyle name="Normal 65 2 2 8" xfId="6397" xr:uid="{00000000-0005-0000-0000-0000FD180000}"/>
    <cellStyle name="Normal 65 2 2 8 3" xfId="21499" xr:uid="{00000000-0005-0000-0000-0000FB530000}"/>
    <cellStyle name="Normal 65 2 3" xfId="1424" xr:uid="{00000000-0005-0000-0000-000090050000}"/>
    <cellStyle name="Normal 65 2 3 2" xfId="1845" xr:uid="{00000000-0005-0000-0000-000035070000}"/>
    <cellStyle name="Normal 65 2 3 2 2" xfId="2684" xr:uid="{00000000-0005-0000-0000-00007C0A0000}"/>
    <cellStyle name="Normal 65 2 3 2 2 2" xfId="4374" xr:uid="{00000000-0005-0000-0000-000016110000}"/>
    <cellStyle name="Normal 65 2 3 2 2 2 2" xfId="14447" xr:uid="{00000000-0005-0000-0000-00006F380000}"/>
    <cellStyle name="Normal 65 2 3 2 2 2 2 3" xfId="29545" xr:uid="{00000000-0005-0000-0000-000069730000}"/>
    <cellStyle name="Normal 65 2 3 2 2 2 3" xfId="9427" xr:uid="{00000000-0005-0000-0000-0000D3240000}"/>
    <cellStyle name="Normal 65 2 3 2 2 2 3 3" xfId="24528" xr:uid="{00000000-0005-0000-0000-0000D05F0000}"/>
    <cellStyle name="Normal 65 2 3 2 2 2 5" xfId="19515" xr:uid="{00000000-0005-0000-0000-00003B4C0000}"/>
    <cellStyle name="Normal 65 2 3 2 2 3" xfId="6066" xr:uid="{00000000-0005-0000-0000-0000B2170000}"/>
    <cellStyle name="Normal 65 2 3 2 2 3 2" xfId="16118" xr:uid="{00000000-0005-0000-0000-0000F63E0000}"/>
    <cellStyle name="Normal 65 2 3 2 2 3 3" xfId="11098" xr:uid="{00000000-0005-0000-0000-00005A2B0000}"/>
    <cellStyle name="Normal 65 2 3 2 2 3 3 3" xfId="26199" xr:uid="{00000000-0005-0000-0000-000057660000}"/>
    <cellStyle name="Normal 65 2 3 2 2 3 5" xfId="21186" xr:uid="{00000000-0005-0000-0000-0000C2520000}"/>
    <cellStyle name="Normal 65 2 3 2 2 4" xfId="12776" xr:uid="{00000000-0005-0000-0000-0000E8310000}"/>
    <cellStyle name="Normal 65 2 3 2 2 4 3" xfId="27874" xr:uid="{00000000-0005-0000-0000-0000E26C0000}"/>
    <cellStyle name="Normal 65 2 3 2 2 5" xfId="7755" xr:uid="{00000000-0005-0000-0000-00004B1E0000}"/>
    <cellStyle name="Normal 65 2 3 2 2 5 3" xfId="22857" xr:uid="{00000000-0005-0000-0000-000049590000}"/>
    <cellStyle name="Normal 65 2 3 2 2 7" xfId="17844" xr:uid="{00000000-0005-0000-0000-0000B4450000}"/>
    <cellStyle name="Normal 65 2 3 2 3" xfId="3537" xr:uid="{00000000-0005-0000-0000-0000D10D0000}"/>
    <cellStyle name="Normal 65 2 3 2 3 2" xfId="13611" xr:uid="{00000000-0005-0000-0000-00002B350000}"/>
    <cellStyle name="Normal 65 2 3 2 3 2 3" xfId="28709" xr:uid="{00000000-0005-0000-0000-000025700000}"/>
    <cellStyle name="Normal 65 2 3 2 3 3" xfId="8591" xr:uid="{00000000-0005-0000-0000-00008F210000}"/>
    <cellStyle name="Normal 65 2 3 2 3 3 3" xfId="23692" xr:uid="{00000000-0005-0000-0000-00008C5C0000}"/>
    <cellStyle name="Normal 65 2 3 2 3 5" xfId="18679" xr:uid="{00000000-0005-0000-0000-0000F7480000}"/>
    <cellStyle name="Normal 65 2 3 2 4" xfId="5230" xr:uid="{00000000-0005-0000-0000-00006E140000}"/>
    <cellStyle name="Normal 65 2 3 2 4 2" xfId="15282" xr:uid="{00000000-0005-0000-0000-0000B23B0000}"/>
    <cellStyle name="Normal 65 2 3 2 4 2 3" xfId="30380" xr:uid="{00000000-0005-0000-0000-0000AC760000}"/>
    <cellStyle name="Normal 65 2 3 2 4 3" xfId="10262" xr:uid="{00000000-0005-0000-0000-000016280000}"/>
    <cellStyle name="Normal 65 2 3 2 4 3 3" xfId="25363" xr:uid="{00000000-0005-0000-0000-000013630000}"/>
    <cellStyle name="Normal 65 2 3 2 4 5" xfId="20350" xr:uid="{00000000-0005-0000-0000-00007E4F0000}"/>
    <cellStyle name="Normal 65 2 3 2 5" xfId="11940" xr:uid="{00000000-0005-0000-0000-0000A42E0000}"/>
    <cellStyle name="Normal 65 2 3 2 5 3" xfId="27038" xr:uid="{00000000-0005-0000-0000-00009E690000}"/>
    <cellStyle name="Normal 65 2 3 2 6" xfId="6919" xr:uid="{00000000-0005-0000-0000-0000071B0000}"/>
    <cellStyle name="Normal 65 2 3 2 6 3" xfId="22021" xr:uid="{00000000-0005-0000-0000-000005560000}"/>
    <cellStyle name="Normal 65 2 3 2 8" xfId="17008" xr:uid="{00000000-0005-0000-0000-000070420000}"/>
    <cellStyle name="Normal 65 2 3 3" xfId="2266" xr:uid="{00000000-0005-0000-0000-0000DA080000}"/>
    <cellStyle name="Normal 65 2 3 3 2" xfId="3956" xr:uid="{00000000-0005-0000-0000-0000740F0000}"/>
    <cellStyle name="Normal 65 2 3 3 2 2" xfId="14029" xr:uid="{00000000-0005-0000-0000-0000CD360000}"/>
    <cellStyle name="Normal 65 2 3 3 2 2 3" xfId="29127" xr:uid="{00000000-0005-0000-0000-0000C7710000}"/>
    <cellStyle name="Normal 65 2 3 3 2 3" xfId="9009" xr:uid="{00000000-0005-0000-0000-000031230000}"/>
    <cellStyle name="Normal 65 2 3 3 2 3 3" xfId="24110" xr:uid="{00000000-0005-0000-0000-00002E5E0000}"/>
    <cellStyle name="Normal 65 2 3 3 2 5" xfId="19097" xr:uid="{00000000-0005-0000-0000-0000994A0000}"/>
    <cellStyle name="Normal 65 2 3 3 3" xfId="5648" xr:uid="{00000000-0005-0000-0000-000010160000}"/>
    <cellStyle name="Normal 65 2 3 3 3 2" xfId="15700" xr:uid="{00000000-0005-0000-0000-0000543D0000}"/>
    <cellStyle name="Normal 65 2 3 3 3 3" xfId="10680" xr:uid="{00000000-0005-0000-0000-0000B8290000}"/>
    <cellStyle name="Normal 65 2 3 3 3 3 3" xfId="25781" xr:uid="{00000000-0005-0000-0000-0000B5640000}"/>
    <cellStyle name="Normal 65 2 3 3 3 5" xfId="20768" xr:uid="{00000000-0005-0000-0000-000020510000}"/>
    <cellStyle name="Normal 65 2 3 3 4" xfId="12358" xr:uid="{00000000-0005-0000-0000-000046300000}"/>
    <cellStyle name="Normal 65 2 3 3 4 3" xfId="27456" xr:uid="{00000000-0005-0000-0000-0000406B0000}"/>
    <cellStyle name="Normal 65 2 3 3 5" xfId="7337" xr:uid="{00000000-0005-0000-0000-0000A91C0000}"/>
    <cellStyle name="Normal 65 2 3 3 5 3" xfId="22439" xr:uid="{00000000-0005-0000-0000-0000A7570000}"/>
    <cellStyle name="Normal 65 2 3 3 7" xfId="17426" xr:uid="{00000000-0005-0000-0000-000012440000}"/>
    <cellStyle name="Normal 65 2 3 4" xfId="3119" xr:uid="{00000000-0005-0000-0000-00002F0C0000}"/>
    <cellStyle name="Normal 65 2 3 4 2" xfId="13193" xr:uid="{00000000-0005-0000-0000-000089330000}"/>
    <cellStyle name="Normal 65 2 3 4 2 3" xfId="28291" xr:uid="{00000000-0005-0000-0000-0000836E0000}"/>
    <cellStyle name="Normal 65 2 3 4 3" xfId="8173" xr:uid="{00000000-0005-0000-0000-0000ED1F0000}"/>
    <cellStyle name="Normal 65 2 3 4 3 3" xfId="23274" xr:uid="{00000000-0005-0000-0000-0000EA5A0000}"/>
    <cellStyle name="Normal 65 2 3 4 5" xfId="18261" xr:uid="{00000000-0005-0000-0000-000055470000}"/>
    <cellStyle name="Normal 65 2 3 5" xfId="4812" xr:uid="{00000000-0005-0000-0000-0000CC120000}"/>
    <cellStyle name="Normal 65 2 3 5 2" xfId="14864" xr:uid="{00000000-0005-0000-0000-0000103A0000}"/>
    <cellStyle name="Normal 65 2 3 5 2 3" xfId="29962" xr:uid="{00000000-0005-0000-0000-00000A750000}"/>
    <cellStyle name="Normal 65 2 3 5 3" xfId="9844" xr:uid="{00000000-0005-0000-0000-000074260000}"/>
    <cellStyle name="Normal 65 2 3 5 3 3" xfId="24945" xr:uid="{00000000-0005-0000-0000-000071610000}"/>
    <cellStyle name="Normal 65 2 3 5 5" xfId="19932" xr:uid="{00000000-0005-0000-0000-0000DC4D0000}"/>
    <cellStyle name="Normal 65 2 3 6" xfId="11522" xr:uid="{00000000-0005-0000-0000-0000022D0000}"/>
    <cellStyle name="Normal 65 2 3 6 3" xfId="26620" xr:uid="{00000000-0005-0000-0000-0000FC670000}"/>
    <cellStyle name="Normal 65 2 3 7" xfId="6501" xr:uid="{00000000-0005-0000-0000-000065190000}"/>
    <cellStyle name="Normal 65 2 3 7 3" xfId="21603" xr:uid="{00000000-0005-0000-0000-000063540000}"/>
    <cellStyle name="Normal 65 2 3 9" xfId="16590" xr:uid="{00000000-0005-0000-0000-0000CE400000}"/>
    <cellStyle name="Normal 65 2 4" xfId="1637" xr:uid="{00000000-0005-0000-0000-000065060000}"/>
    <cellStyle name="Normal 65 2 4 2" xfId="2476" xr:uid="{00000000-0005-0000-0000-0000AC090000}"/>
    <cellStyle name="Normal 65 2 4 2 2" xfId="4166" xr:uid="{00000000-0005-0000-0000-000046100000}"/>
    <cellStyle name="Normal 65 2 4 2 2 2" xfId="14239" xr:uid="{00000000-0005-0000-0000-00009F370000}"/>
    <cellStyle name="Normal 65 2 4 2 2 2 3" xfId="29337" xr:uid="{00000000-0005-0000-0000-000099720000}"/>
    <cellStyle name="Normal 65 2 4 2 2 3" xfId="9219" xr:uid="{00000000-0005-0000-0000-000003240000}"/>
    <cellStyle name="Normal 65 2 4 2 2 3 3" xfId="24320" xr:uid="{00000000-0005-0000-0000-0000005F0000}"/>
    <cellStyle name="Normal 65 2 4 2 2 5" xfId="19307" xr:uid="{00000000-0005-0000-0000-00006B4B0000}"/>
    <cellStyle name="Normal 65 2 4 2 3" xfId="5858" xr:uid="{00000000-0005-0000-0000-0000E2160000}"/>
    <cellStyle name="Normal 65 2 4 2 3 2" xfId="15910" xr:uid="{00000000-0005-0000-0000-0000263E0000}"/>
    <cellStyle name="Normal 65 2 4 2 3 3" xfId="10890" xr:uid="{00000000-0005-0000-0000-00008A2A0000}"/>
    <cellStyle name="Normal 65 2 4 2 3 3 3" xfId="25991" xr:uid="{00000000-0005-0000-0000-000087650000}"/>
    <cellStyle name="Normal 65 2 4 2 3 5" xfId="20978" xr:uid="{00000000-0005-0000-0000-0000F2510000}"/>
    <cellStyle name="Normal 65 2 4 2 4" xfId="12568" xr:uid="{00000000-0005-0000-0000-000018310000}"/>
    <cellStyle name="Normal 65 2 4 2 4 3" xfId="27666" xr:uid="{00000000-0005-0000-0000-0000126C0000}"/>
    <cellStyle name="Normal 65 2 4 2 5" xfId="7547" xr:uid="{00000000-0005-0000-0000-00007B1D0000}"/>
    <cellStyle name="Normal 65 2 4 2 5 3" xfId="22649" xr:uid="{00000000-0005-0000-0000-000079580000}"/>
    <cellStyle name="Normal 65 2 4 2 7" xfId="17636" xr:uid="{00000000-0005-0000-0000-0000E4440000}"/>
    <cellStyle name="Normal 65 2 4 3" xfId="3329" xr:uid="{00000000-0005-0000-0000-0000010D0000}"/>
    <cellStyle name="Normal 65 2 4 3 2" xfId="13403" xr:uid="{00000000-0005-0000-0000-00005B340000}"/>
    <cellStyle name="Normal 65 2 4 3 2 3" xfId="28501" xr:uid="{00000000-0005-0000-0000-0000556F0000}"/>
    <cellStyle name="Normal 65 2 4 3 3" xfId="8383" xr:uid="{00000000-0005-0000-0000-0000BF200000}"/>
    <cellStyle name="Normal 65 2 4 3 3 3" xfId="23484" xr:uid="{00000000-0005-0000-0000-0000BC5B0000}"/>
    <cellStyle name="Normal 65 2 4 3 5" xfId="18471" xr:uid="{00000000-0005-0000-0000-000027480000}"/>
    <cellStyle name="Normal 65 2 4 4" xfId="5022" xr:uid="{00000000-0005-0000-0000-00009E130000}"/>
    <cellStyle name="Normal 65 2 4 4 2" xfId="15074" xr:uid="{00000000-0005-0000-0000-0000E23A0000}"/>
    <cellStyle name="Normal 65 2 4 4 2 3" xfId="30172" xr:uid="{00000000-0005-0000-0000-0000DC750000}"/>
    <cellStyle name="Normal 65 2 4 4 3" xfId="10054" xr:uid="{00000000-0005-0000-0000-000046270000}"/>
    <cellStyle name="Normal 65 2 4 4 3 3" xfId="25155" xr:uid="{00000000-0005-0000-0000-000043620000}"/>
    <cellStyle name="Normal 65 2 4 4 5" xfId="20142" xr:uid="{00000000-0005-0000-0000-0000AE4E0000}"/>
    <cellStyle name="Normal 65 2 4 5" xfId="11732" xr:uid="{00000000-0005-0000-0000-0000D42D0000}"/>
    <cellStyle name="Normal 65 2 4 5 3" xfId="26830" xr:uid="{00000000-0005-0000-0000-0000CE680000}"/>
    <cellStyle name="Normal 65 2 4 6" xfId="6711" xr:uid="{00000000-0005-0000-0000-0000371A0000}"/>
    <cellStyle name="Normal 65 2 4 6 3" xfId="21813" xr:uid="{00000000-0005-0000-0000-000035550000}"/>
    <cellStyle name="Normal 65 2 4 8" xfId="16800" xr:uid="{00000000-0005-0000-0000-0000A0410000}"/>
    <cellStyle name="Normal 65 2 5" xfId="2058" xr:uid="{00000000-0005-0000-0000-00000A080000}"/>
    <cellStyle name="Normal 65 2 5 2" xfId="3748" xr:uid="{00000000-0005-0000-0000-0000A40E0000}"/>
    <cellStyle name="Normal 65 2 5 2 2" xfId="13821" xr:uid="{00000000-0005-0000-0000-0000FD350000}"/>
    <cellStyle name="Normal 65 2 5 2 2 3" xfId="28919" xr:uid="{00000000-0005-0000-0000-0000F7700000}"/>
    <cellStyle name="Normal 65 2 5 2 3" xfId="8801" xr:uid="{00000000-0005-0000-0000-000061220000}"/>
    <cellStyle name="Normal 65 2 5 2 3 3" xfId="23902" xr:uid="{00000000-0005-0000-0000-00005E5D0000}"/>
    <cellStyle name="Normal 65 2 5 2 5" xfId="18889" xr:uid="{00000000-0005-0000-0000-0000C9490000}"/>
    <cellStyle name="Normal 65 2 5 3" xfId="5440" xr:uid="{00000000-0005-0000-0000-000040150000}"/>
    <cellStyle name="Normal 65 2 5 3 2" xfId="15492" xr:uid="{00000000-0005-0000-0000-0000843C0000}"/>
    <cellStyle name="Normal 65 2 5 3 2 3" xfId="30590" xr:uid="{00000000-0005-0000-0000-00007E770000}"/>
    <cellStyle name="Normal 65 2 5 3 3" xfId="10472" xr:uid="{00000000-0005-0000-0000-0000E8280000}"/>
    <cellStyle name="Normal 65 2 5 3 3 3" xfId="25573" xr:uid="{00000000-0005-0000-0000-0000E5630000}"/>
    <cellStyle name="Normal 65 2 5 3 5" xfId="20560" xr:uid="{00000000-0005-0000-0000-000050500000}"/>
    <cellStyle name="Normal 65 2 5 4" xfId="12150" xr:uid="{00000000-0005-0000-0000-0000762F0000}"/>
    <cellStyle name="Normal 65 2 5 4 3" xfId="27248" xr:uid="{00000000-0005-0000-0000-0000706A0000}"/>
    <cellStyle name="Normal 65 2 5 5" xfId="7129" xr:uid="{00000000-0005-0000-0000-0000D91B0000}"/>
    <cellStyle name="Normal 65 2 5 5 3" xfId="22231" xr:uid="{00000000-0005-0000-0000-0000D7560000}"/>
    <cellStyle name="Normal 65 2 5 7" xfId="17218" xr:uid="{00000000-0005-0000-0000-000042430000}"/>
    <cellStyle name="Normal 65 2 6" xfId="2911" xr:uid="{00000000-0005-0000-0000-00005F0B0000}"/>
    <cellStyle name="Normal 65 2 6 2" xfId="12985" xr:uid="{00000000-0005-0000-0000-0000B9320000}"/>
    <cellStyle name="Normal 65 2 6 2 3" xfId="28083" xr:uid="{00000000-0005-0000-0000-0000B36D0000}"/>
    <cellStyle name="Normal 65 2 6 3" xfId="7965" xr:uid="{00000000-0005-0000-0000-00001D1F0000}"/>
    <cellStyle name="Normal 65 2 6 3 3" xfId="23066" xr:uid="{00000000-0005-0000-0000-00001A5A0000}"/>
    <cellStyle name="Normal 65 2 6 5" xfId="18053" xr:uid="{00000000-0005-0000-0000-000085460000}"/>
    <cellStyle name="Normal 65 2 7" xfId="4604" xr:uid="{00000000-0005-0000-0000-0000FC110000}"/>
    <cellStyle name="Normal 65 2 7 2" xfId="14656" xr:uid="{00000000-0005-0000-0000-000040390000}"/>
    <cellStyle name="Normal 65 2 7 2 3" xfId="29754" xr:uid="{00000000-0005-0000-0000-00003A740000}"/>
    <cellStyle name="Normal 65 2 7 3" xfId="9636" xr:uid="{00000000-0005-0000-0000-0000A4250000}"/>
    <cellStyle name="Normal 65 2 7 3 3" xfId="24737" xr:uid="{00000000-0005-0000-0000-0000A1600000}"/>
    <cellStyle name="Normal 65 2 7 5" xfId="19724" xr:uid="{00000000-0005-0000-0000-00000C4D0000}"/>
    <cellStyle name="Normal 65 2 8" xfId="11314" xr:uid="{00000000-0005-0000-0000-0000322C0000}"/>
    <cellStyle name="Normal 65 2 8 3" xfId="26412" xr:uid="{00000000-0005-0000-0000-00002C670000}"/>
    <cellStyle name="Normal 65 2 9" xfId="6293" xr:uid="{00000000-0005-0000-0000-000095180000}"/>
    <cellStyle name="Normal 65 2 9 3" xfId="21395" xr:uid="{00000000-0005-0000-0000-000093530000}"/>
    <cellStyle name="Normal 65 3" xfId="1257" xr:uid="{00000000-0005-0000-0000-0000E9040000}"/>
    <cellStyle name="Normal 65 3 10" xfId="16434" xr:uid="{00000000-0005-0000-0000-000032400000}"/>
    <cellStyle name="Normal 65 3 2" xfId="1476" xr:uid="{00000000-0005-0000-0000-0000C4050000}"/>
    <cellStyle name="Normal 65 3 2 2" xfId="1897" xr:uid="{00000000-0005-0000-0000-000069070000}"/>
    <cellStyle name="Normal 65 3 2 2 2" xfId="2736" xr:uid="{00000000-0005-0000-0000-0000B00A0000}"/>
    <cellStyle name="Normal 65 3 2 2 2 2" xfId="4426" xr:uid="{00000000-0005-0000-0000-00004A110000}"/>
    <cellStyle name="Normal 65 3 2 2 2 2 2" xfId="14499" xr:uid="{00000000-0005-0000-0000-0000A3380000}"/>
    <cellStyle name="Normal 65 3 2 2 2 2 2 3" xfId="29597" xr:uid="{00000000-0005-0000-0000-00009D730000}"/>
    <cellStyle name="Normal 65 3 2 2 2 2 3" xfId="9479" xr:uid="{00000000-0005-0000-0000-000007250000}"/>
    <cellStyle name="Normal 65 3 2 2 2 2 3 3" xfId="24580" xr:uid="{00000000-0005-0000-0000-000004600000}"/>
    <cellStyle name="Normal 65 3 2 2 2 2 5" xfId="19567" xr:uid="{00000000-0005-0000-0000-00006F4C0000}"/>
    <cellStyle name="Normal 65 3 2 2 2 3" xfId="6118" xr:uid="{00000000-0005-0000-0000-0000E6170000}"/>
    <cellStyle name="Normal 65 3 2 2 2 3 2" xfId="16170" xr:uid="{00000000-0005-0000-0000-00002A3F0000}"/>
    <cellStyle name="Normal 65 3 2 2 2 3 3" xfId="11150" xr:uid="{00000000-0005-0000-0000-00008E2B0000}"/>
    <cellStyle name="Normal 65 3 2 2 2 3 3 3" xfId="26251" xr:uid="{00000000-0005-0000-0000-00008B660000}"/>
    <cellStyle name="Normal 65 3 2 2 2 3 5" xfId="21238" xr:uid="{00000000-0005-0000-0000-0000F6520000}"/>
    <cellStyle name="Normal 65 3 2 2 2 4" xfId="12828" xr:uid="{00000000-0005-0000-0000-00001C320000}"/>
    <cellStyle name="Normal 65 3 2 2 2 4 3" xfId="27926" xr:uid="{00000000-0005-0000-0000-0000166D0000}"/>
    <cellStyle name="Normal 65 3 2 2 2 5" xfId="7807" xr:uid="{00000000-0005-0000-0000-00007F1E0000}"/>
    <cellStyle name="Normal 65 3 2 2 2 5 3" xfId="22909" xr:uid="{00000000-0005-0000-0000-00007D590000}"/>
    <cellStyle name="Normal 65 3 2 2 2 7" xfId="17896" xr:uid="{00000000-0005-0000-0000-0000E8450000}"/>
    <cellStyle name="Normal 65 3 2 2 3" xfId="3589" xr:uid="{00000000-0005-0000-0000-0000050E0000}"/>
    <cellStyle name="Normal 65 3 2 2 3 2" xfId="13663" xr:uid="{00000000-0005-0000-0000-00005F350000}"/>
    <cellStyle name="Normal 65 3 2 2 3 2 3" xfId="28761" xr:uid="{00000000-0005-0000-0000-000059700000}"/>
    <cellStyle name="Normal 65 3 2 2 3 3" xfId="8643" xr:uid="{00000000-0005-0000-0000-0000C3210000}"/>
    <cellStyle name="Normal 65 3 2 2 3 3 3" xfId="23744" xr:uid="{00000000-0005-0000-0000-0000C05C0000}"/>
    <cellStyle name="Normal 65 3 2 2 3 5" xfId="18731" xr:uid="{00000000-0005-0000-0000-00002B490000}"/>
    <cellStyle name="Normal 65 3 2 2 4" xfId="5282" xr:uid="{00000000-0005-0000-0000-0000A2140000}"/>
    <cellStyle name="Normal 65 3 2 2 4 2" xfId="15334" xr:uid="{00000000-0005-0000-0000-0000E63B0000}"/>
    <cellStyle name="Normal 65 3 2 2 4 2 3" xfId="30432" xr:uid="{00000000-0005-0000-0000-0000E0760000}"/>
    <cellStyle name="Normal 65 3 2 2 4 3" xfId="10314" xr:uid="{00000000-0005-0000-0000-00004A280000}"/>
    <cellStyle name="Normal 65 3 2 2 4 3 3" xfId="25415" xr:uid="{00000000-0005-0000-0000-000047630000}"/>
    <cellStyle name="Normal 65 3 2 2 4 5" xfId="20402" xr:uid="{00000000-0005-0000-0000-0000B24F0000}"/>
    <cellStyle name="Normal 65 3 2 2 5" xfId="11992" xr:uid="{00000000-0005-0000-0000-0000D82E0000}"/>
    <cellStyle name="Normal 65 3 2 2 5 3" xfId="27090" xr:uid="{00000000-0005-0000-0000-0000D2690000}"/>
    <cellStyle name="Normal 65 3 2 2 6" xfId="6971" xr:uid="{00000000-0005-0000-0000-00003B1B0000}"/>
    <cellStyle name="Normal 65 3 2 2 6 3" xfId="22073" xr:uid="{00000000-0005-0000-0000-000039560000}"/>
    <cellStyle name="Normal 65 3 2 2 8" xfId="17060" xr:uid="{00000000-0005-0000-0000-0000A4420000}"/>
    <cellStyle name="Normal 65 3 2 3" xfId="2318" xr:uid="{00000000-0005-0000-0000-00000E090000}"/>
    <cellStyle name="Normal 65 3 2 3 2" xfId="4008" xr:uid="{00000000-0005-0000-0000-0000A80F0000}"/>
    <cellStyle name="Normal 65 3 2 3 2 2" xfId="14081" xr:uid="{00000000-0005-0000-0000-000001370000}"/>
    <cellStyle name="Normal 65 3 2 3 2 2 3" xfId="29179" xr:uid="{00000000-0005-0000-0000-0000FB710000}"/>
    <cellStyle name="Normal 65 3 2 3 2 3" xfId="9061" xr:uid="{00000000-0005-0000-0000-000065230000}"/>
    <cellStyle name="Normal 65 3 2 3 2 3 3" xfId="24162" xr:uid="{00000000-0005-0000-0000-0000625E0000}"/>
    <cellStyle name="Normal 65 3 2 3 2 5" xfId="19149" xr:uid="{00000000-0005-0000-0000-0000CD4A0000}"/>
    <cellStyle name="Normal 65 3 2 3 3" xfId="5700" xr:uid="{00000000-0005-0000-0000-000044160000}"/>
    <cellStyle name="Normal 65 3 2 3 3 2" xfId="15752" xr:uid="{00000000-0005-0000-0000-0000883D0000}"/>
    <cellStyle name="Normal 65 3 2 3 3 3" xfId="10732" xr:uid="{00000000-0005-0000-0000-0000EC290000}"/>
    <cellStyle name="Normal 65 3 2 3 3 3 3" xfId="25833" xr:uid="{00000000-0005-0000-0000-0000E9640000}"/>
    <cellStyle name="Normal 65 3 2 3 3 5" xfId="20820" xr:uid="{00000000-0005-0000-0000-000054510000}"/>
    <cellStyle name="Normal 65 3 2 3 4" xfId="12410" xr:uid="{00000000-0005-0000-0000-00007A300000}"/>
    <cellStyle name="Normal 65 3 2 3 4 3" xfId="27508" xr:uid="{00000000-0005-0000-0000-0000746B0000}"/>
    <cellStyle name="Normal 65 3 2 3 5" xfId="7389" xr:uid="{00000000-0005-0000-0000-0000DD1C0000}"/>
    <cellStyle name="Normal 65 3 2 3 5 3" xfId="22491" xr:uid="{00000000-0005-0000-0000-0000DB570000}"/>
    <cellStyle name="Normal 65 3 2 3 7" xfId="17478" xr:uid="{00000000-0005-0000-0000-000046440000}"/>
    <cellStyle name="Normal 65 3 2 4" xfId="3171" xr:uid="{00000000-0005-0000-0000-0000630C0000}"/>
    <cellStyle name="Normal 65 3 2 4 2" xfId="13245" xr:uid="{00000000-0005-0000-0000-0000BD330000}"/>
    <cellStyle name="Normal 65 3 2 4 2 3" xfId="28343" xr:uid="{00000000-0005-0000-0000-0000B76E0000}"/>
    <cellStyle name="Normal 65 3 2 4 3" xfId="8225" xr:uid="{00000000-0005-0000-0000-000021200000}"/>
    <cellStyle name="Normal 65 3 2 4 3 3" xfId="23326" xr:uid="{00000000-0005-0000-0000-00001E5B0000}"/>
    <cellStyle name="Normal 65 3 2 4 5" xfId="18313" xr:uid="{00000000-0005-0000-0000-000089470000}"/>
    <cellStyle name="Normal 65 3 2 5" xfId="4864" xr:uid="{00000000-0005-0000-0000-000000130000}"/>
    <cellStyle name="Normal 65 3 2 5 2" xfId="14916" xr:uid="{00000000-0005-0000-0000-0000443A0000}"/>
    <cellStyle name="Normal 65 3 2 5 2 3" xfId="30014" xr:uid="{00000000-0005-0000-0000-00003E750000}"/>
    <cellStyle name="Normal 65 3 2 5 3" xfId="9896" xr:uid="{00000000-0005-0000-0000-0000A8260000}"/>
    <cellStyle name="Normal 65 3 2 5 3 3" xfId="24997" xr:uid="{00000000-0005-0000-0000-0000A5610000}"/>
    <cellStyle name="Normal 65 3 2 5 5" xfId="19984" xr:uid="{00000000-0005-0000-0000-0000104E0000}"/>
    <cellStyle name="Normal 65 3 2 6" xfId="11574" xr:uid="{00000000-0005-0000-0000-0000362D0000}"/>
    <cellStyle name="Normal 65 3 2 6 3" xfId="26672" xr:uid="{00000000-0005-0000-0000-000030680000}"/>
    <cellStyle name="Normal 65 3 2 7" xfId="6553" xr:uid="{00000000-0005-0000-0000-000099190000}"/>
    <cellStyle name="Normal 65 3 2 7 3" xfId="21655" xr:uid="{00000000-0005-0000-0000-000097540000}"/>
    <cellStyle name="Normal 65 3 2 9" xfId="16642" xr:uid="{00000000-0005-0000-0000-000002410000}"/>
    <cellStyle name="Normal 65 3 3" xfId="1689" xr:uid="{00000000-0005-0000-0000-000099060000}"/>
    <cellStyle name="Normal 65 3 3 2" xfId="2528" xr:uid="{00000000-0005-0000-0000-0000E0090000}"/>
    <cellStyle name="Normal 65 3 3 2 2" xfId="4218" xr:uid="{00000000-0005-0000-0000-00007A100000}"/>
    <cellStyle name="Normal 65 3 3 2 2 2" xfId="14291" xr:uid="{00000000-0005-0000-0000-0000D3370000}"/>
    <cellStyle name="Normal 65 3 3 2 2 2 3" xfId="29389" xr:uid="{00000000-0005-0000-0000-0000CD720000}"/>
    <cellStyle name="Normal 65 3 3 2 2 3" xfId="9271" xr:uid="{00000000-0005-0000-0000-000037240000}"/>
    <cellStyle name="Normal 65 3 3 2 2 3 3" xfId="24372" xr:uid="{00000000-0005-0000-0000-0000345F0000}"/>
    <cellStyle name="Normal 65 3 3 2 2 5" xfId="19359" xr:uid="{00000000-0005-0000-0000-00009F4B0000}"/>
    <cellStyle name="Normal 65 3 3 2 3" xfId="5910" xr:uid="{00000000-0005-0000-0000-000016170000}"/>
    <cellStyle name="Normal 65 3 3 2 3 2" xfId="15962" xr:uid="{00000000-0005-0000-0000-00005A3E0000}"/>
    <cellStyle name="Normal 65 3 3 2 3 3" xfId="10942" xr:uid="{00000000-0005-0000-0000-0000BE2A0000}"/>
    <cellStyle name="Normal 65 3 3 2 3 3 3" xfId="26043" xr:uid="{00000000-0005-0000-0000-0000BB650000}"/>
    <cellStyle name="Normal 65 3 3 2 3 5" xfId="21030" xr:uid="{00000000-0005-0000-0000-000026520000}"/>
    <cellStyle name="Normal 65 3 3 2 4" xfId="12620" xr:uid="{00000000-0005-0000-0000-00004C310000}"/>
    <cellStyle name="Normal 65 3 3 2 4 3" xfId="27718" xr:uid="{00000000-0005-0000-0000-0000466C0000}"/>
    <cellStyle name="Normal 65 3 3 2 5" xfId="7599" xr:uid="{00000000-0005-0000-0000-0000AF1D0000}"/>
    <cellStyle name="Normal 65 3 3 2 5 3" xfId="22701" xr:uid="{00000000-0005-0000-0000-0000AD580000}"/>
    <cellStyle name="Normal 65 3 3 2 7" xfId="17688" xr:uid="{00000000-0005-0000-0000-000018450000}"/>
    <cellStyle name="Normal 65 3 3 3" xfId="3381" xr:uid="{00000000-0005-0000-0000-0000350D0000}"/>
    <cellStyle name="Normal 65 3 3 3 2" xfId="13455" xr:uid="{00000000-0005-0000-0000-00008F340000}"/>
    <cellStyle name="Normal 65 3 3 3 2 3" xfId="28553" xr:uid="{00000000-0005-0000-0000-0000896F0000}"/>
    <cellStyle name="Normal 65 3 3 3 3" xfId="8435" xr:uid="{00000000-0005-0000-0000-0000F3200000}"/>
    <cellStyle name="Normal 65 3 3 3 3 3" xfId="23536" xr:uid="{00000000-0005-0000-0000-0000F05B0000}"/>
    <cellStyle name="Normal 65 3 3 3 5" xfId="18523" xr:uid="{00000000-0005-0000-0000-00005B480000}"/>
    <cellStyle name="Normal 65 3 3 4" xfId="5074" xr:uid="{00000000-0005-0000-0000-0000D2130000}"/>
    <cellStyle name="Normal 65 3 3 4 2" xfId="15126" xr:uid="{00000000-0005-0000-0000-0000163B0000}"/>
    <cellStyle name="Normal 65 3 3 4 2 3" xfId="30224" xr:uid="{00000000-0005-0000-0000-000010760000}"/>
    <cellStyle name="Normal 65 3 3 4 3" xfId="10106" xr:uid="{00000000-0005-0000-0000-00007A270000}"/>
    <cellStyle name="Normal 65 3 3 4 3 3" xfId="25207" xr:uid="{00000000-0005-0000-0000-000077620000}"/>
    <cellStyle name="Normal 65 3 3 4 5" xfId="20194" xr:uid="{00000000-0005-0000-0000-0000E24E0000}"/>
    <cellStyle name="Normal 65 3 3 5" xfId="11784" xr:uid="{00000000-0005-0000-0000-0000082E0000}"/>
    <cellStyle name="Normal 65 3 3 5 3" xfId="26882" xr:uid="{00000000-0005-0000-0000-000002690000}"/>
    <cellStyle name="Normal 65 3 3 6" xfId="6763" xr:uid="{00000000-0005-0000-0000-00006B1A0000}"/>
    <cellStyle name="Normal 65 3 3 6 3" xfId="21865" xr:uid="{00000000-0005-0000-0000-000069550000}"/>
    <cellStyle name="Normal 65 3 3 8" xfId="16852" xr:uid="{00000000-0005-0000-0000-0000D4410000}"/>
    <cellStyle name="Normal 65 3 4" xfId="2110" xr:uid="{00000000-0005-0000-0000-00003E080000}"/>
    <cellStyle name="Normal 65 3 4 2" xfId="3800" xr:uid="{00000000-0005-0000-0000-0000D80E0000}"/>
    <cellStyle name="Normal 65 3 4 2 2" xfId="13873" xr:uid="{00000000-0005-0000-0000-000031360000}"/>
    <cellStyle name="Normal 65 3 4 2 2 3" xfId="28971" xr:uid="{00000000-0005-0000-0000-00002B710000}"/>
    <cellStyle name="Normal 65 3 4 2 3" xfId="8853" xr:uid="{00000000-0005-0000-0000-000095220000}"/>
    <cellStyle name="Normal 65 3 4 2 3 3" xfId="23954" xr:uid="{00000000-0005-0000-0000-0000925D0000}"/>
    <cellStyle name="Normal 65 3 4 2 5" xfId="18941" xr:uid="{00000000-0005-0000-0000-0000FD490000}"/>
    <cellStyle name="Normal 65 3 4 3" xfId="5492" xr:uid="{00000000-0005-0000-0000-000074150000}"/>
    <cellStyle name="Normal 65 3 4 3 2" xfId="15544" xr:uid="{00000000-0005-0000-0000-0000B83C0000}"/>
    <cellStyle name="Normal 65 3 4 3 2 3" xfId="30642" xr:uid="{00000000-0005-0000-0000-0000B2770000}"/>
    <cellStyle name="Normal 65 3 4 3 3" xfId="10524" xr:uid="{00000000-0005-0000-0000-00001C290000}"/>
    <cellStyle name="Normal 65 3 4 3 3 3" xfId="25625" xr:uid="{00000000-0005-0000-0000-000019640000}"/>
    <cellStyle name="Normal 65 3 4 3 5" xfId="20612" xr:uid="{00000000-0005-0000-0000-000084500000}"/>
    <cellStyle name="Normal 65 3 4 4" xfId="12202" xr:uid="{00000000-0005-0000-0000-0000AA2F0000}"/>
    <cellStyle name="Normal 65 3 4 4 3" xfId="27300" xr:uid="{00000000-0005-0000-0000-0000A46A0000}"/>
    <cellStyle name="Normal 65 3 4 5" xfId="7181" xr:uid="{00000000-0005-0000-0000-00000D1C0000}"/>
    <cellStyle name="Normal 65 3 4 5 3" xfId="22283" xr:uid="{00000000-0005-0000-0000-00000B570000}"/>
    <cellStyle name="Normal 65 3 4 7" xfId="17270" xr:uid="{00000000-0005-0000-0000-000076430000}"/>
    <cellStyle name="Normal 65 3 5" xfId="2963" xr:uid="{00000000-0005-0000-0000-0000930B0000}"/>
    <cellStyle name="Normal 65 3 5 2" xfId="13037" xr:uid="{00000000-0005-0000-0000-0000ED320000}"/>
    <cellStyle name="Normal 65 3 5 2 3" xfId="28135" xr:uid="{00000000-0005-0000-0000-0000E76D0000}"/>
    <cellStyle name="Normal 65 3 5 3" xfId="8017" xr:uid="{00000000-0005-0000-0000-0000511F0000}"/>
    <cellStyle name="Normal 65 3 5 3 3" xfId="23118" xr:uid="{00000000-0005-0000-0000-00004E5A0000}"/>
    <cellStyle name="Normal 65 3 5 5" xfId="18105" xr:uid="{00000000-0005-0000-0000-0000B9460000}"/>
    <cellStyle name="Normal 65 3 6" xfId="4656" xr:uid="{00000000-0005-0000-0000-000030120000}"/>
    <cellStyle name="Normal 65 3 6 2" xfId="14708" xr:uid="{00000000-0005-0000-0000-000074390000}"/>
    <cellStyle name="Normal 65 3 6 2 3" xfId="29806" xr:uid="{00000000-0005-0000-0000-00006E740000}"/>
    <cellStyle name="Normal 65 3 6 3" xfId="9688" xr:uid="{00000000-0005-0000-0000-0000D8250000}"/>
    <cellStyle name="Normal 65 3 6 3 3" xfId="24789" xr:uid="{00000000-0005-0000-0000-0000D5600000}"/>
    <cellStyle name="Normal 65 3 6 5" xfId="19776" xr:uid="{00000000-0005-0000-0000-0000404D0000}"/>
    <cellStyle name="Normal 65 3 7" xfId="11366" xr:uid="{00000000-0005-0000-0000-0000662C0000}"/>
    <cellStyle name="Normal 65 3 7 3" xfId="26464" xr:uid="{00000000-0005-0000-0000-000060670000}"/>
    <cellStyle name="Normal 65 3 8" xfId="6345" xr:uid="{00000000-0005-0000-0000-0000C9180000}"/>
    <cellStyle name="Normal 65 3 8 3" xfId="21447" xr:uid="{00000000-0005-0000-0000-0000C7530000}"/>
    <cellStyle name="Normal 65 4" xfId="1370" xr:uid="{00000000-0005-0000-0000-00005A050000}"/>
    <cellStyle name="Normal 65 4 2" xfId="1793" xr:uid="{00000000-0005-0000-0000-000001070000}"/>
    <cellStyle name="Normal 65 4 2 2" xfId="2632" xr:uid="{00000000-0005-0000-0000-0000480A0000}"/>
    <cellStyle name="Normal 65 4 2 2 2" xfId="4322" xr:uid="{00000000-0005-0000-0000-0000E2100000}"/>
    <cellStyle name="Normal 65 4 2 2 2 2" xfId="14395" xr:uid="{00000000-0005-0000-0000-00003B380000}"/>
    <cellStyle name="Normal 65 4 2 2 2 2 3" xfId="29493" xr:uid="{00000000-0005-0000-0000-000035730000}"/>
    <cellStyle name="Normal 65 4 2 2 2 3" xfId="9375" xr:uid="{00000000-0005-0000-0000-00009F240000}"/>
    <cellStyle name="Normal 65 4 2 2 2 3 3" xfId="24476" xr:uid="{00000000-0005-0000-0000-00009C5F0000}"/>
    <cellStyle name="Normal 65 4 2 2 2 5" xfId="19463" xr:uid="{00000000-0005-0000-0000-0000074C0000}"/>
    <cellStyle name="Normal 65 4 2 2 3" xfId="6014" xr:uid="{00000000-0005-0000-0000-00007E170000}"/>
    <cellStyle name="Normal 65 4 2 2 3 2" xfId="16066" xr:uid="{00000000-0005-0000-0000-0000C23E0000}"/>
    <cellStyle name="Normal 65 4 2 2 3 3" xfId="11046" xr:uid="{00000000-0005-0000-0000-0000262B0000}"/>
    <cellStyle name="Normal 65 4 2 2 3 3 3" xfId="26147" xr:uid="{00000000-0005-0000-0000-000023660000}"/>
    <cellStyle name="Normal 65 4 2 2 3 5" xfId="21134" xr:uid="{00000000-0005-0000-0000-00008E520000}"/>
    <cellStyle name="Normal 65 4 2 2 4" xfId="12724" xr:uid="{00000000-0005-0000-0000-0000B4310000}"/>
    <cellStyle name="Normal 65 4 2 2 4 3" xfId="27822" xr:uid="{00000000-0005-0000-0000-0000AE6C0000}"/>
    <cellStyle name="Normal 65 4 2 2 5" xfId="7703" xr:uid="{00000000-0005-0000-0000-0000171E0000}"/>
    <cellStyle name="Normal 65 4 2 2 5 3" xfId="22805" xr:uid="{00000000-0005-0000-0000-000015590000}"/>
    <cellStyle name="Normal 65 4 2 2 7" xfId="17792" xr:uid="{00000000-0005-0000-0000-000080450000}"/>
    <cellStyle name="Normal 65 4 2 3" xfId="3485" xr:uid="{00000000-0005-0000-0000-00009D0D0000}"/>
    <cellStyle name="Normal 65 4 2 3 2" xfId="13559" xr:uid="{00000000-0005-0000-0000-0000F7340000}"/>
    <cellStyle name="Normal 65 4 2 3 2 3" xfId="28657" xr:uid="{00000000-0005-0000-0000-0000F16F0000}"/>
    <cellStyle name="Normal 65 4 2 3 3" xfId="8539" xr:uid="{00000000-0005-0000-0000-00005B210000}"/>
    <cellStyle name="Normal 65 4 2 3 3 3" xfId="23640" xr:uid="{00000000-0005-0000-0000-0000585C0000}"/>
    <cellStyle name="Normal 65 4 2 3 5" xfId="18627" xr:uid="{00000000-0005-0000-0000-0000C3480000}"/>
    <cellStyle name="Normal 65 4 2 4" xfId="5178" xr:uid="{00000000-0005-0000-0000-00003A140000}"/>
    <cellStyle name="Normal 65 4 2 4 2" xfId="15230" xr:uid="{00000000-0005-0000-0000-00007E3B0000}"/>
    <cellStyle name="Normal 65 4 2 4 2 3" xfId="30328" xr:uid="{00000000-0005-0000-0000-000078760000}"/>
    <cellStyle name="Normal 65 4 2 4 3" xfId="10210" xr:uid="{00000000-0005-0000-0000-0000E2270000}"/>
    <cellStyle name="Normal 65 4 2 4 3 3" xfId="25311" xr:uid="{00000000-0005-0000-0000-0000DF620000}"/>
    <cellStyle name="Normal 65 4 2 4 5" xfId="20298" xr:uid="{00000000-0005-0000-0000-00004A4F0000}"/>
    <cellStyle name="Normal 65 4 2 5" xfId="11888" xr:uid="{00000000-0005-0000-0000-0000702E0000}"/>
    <cellStyle name="Normal 65 4 2 5 3" xfId="26986" xr:uid="{00000000-0005-0000-0000-00006A690000}"/>
    <cellStyle name="Normal 65 4 2 6" xfId="6867" xr:uid="{00000000-0005-0000-0000-0000D31A0000}"/>
    <cellStyle name="Normal 65 4 2 6 3" xfId="21969" xr:uid="{00000000-0005-0000-0000-0000D1550000}"/>
    <cellStyle name="Normal 65 4 2 8" xfId="16956" xr:uid="{00000000-0005-0000-0000-00003C420000}"/>
    <cellStyle name="Normal 65 4 3" xfId="2214" xr:uid="{00000000-0005-0000-0000-0000A6080000}"/>
    <cellStyle name="Normal 65 4 3 2" xfId="3904" xr:uid="{00000000-0005-0000-0000-0000400F0000}"/>
    <cellStyle name="Normal 65 4 3 2 2" xfId="13977" xr:uid="{00000000-0005-0000-0000-000099360000}"/>
    <cellStyle name="Normal 65 4 3 2 2 3" xfId="29075" xr:uid="{00000000-0005-0000-0000-000093710000}"/>
    <cellStyle name="Normal 65 4 3 2 3" xfId="8957" xr:uid="{00000000-0005-0000-0000-0000FD220000}"/>
    <cellStyle name="Normal 65 4 3 2 3 3" xfId="24058" xr:uid="{00000000-0005-0000-0000-0000FA5D0000}"/>
    <cellStyle name="Normal 65 4 3 2 5" xfId="19045" xr:uid="{00000000-0005-0000-0000-0000654A0000}"/>
    <cellStyle name="Normal 65 4 3 3" xfId="5596" xr:uid="{00000000-0005-0000-0000-0000DC150000}"/>
    <cellStyle name="Normal 65 4 3 3 2" xfId="15648" xr:uid="{00000000-0005-0000-0000-0000203D0000}"/>
    <cellStyle name="Normal 65 4 3 3 3" xfId="10628" xr:uid="{00000000-0005-0000-0000-000084290000}"/>
    <cellStyle name="Normal 65 4 3 3 3 3" xfId="25729" xr:uid="{00000000-0005-0000-0000-000081640000}"/>
    <cellStyle name="Normal 65 4 3 3 5" xfId="20716" xr:uid="{00000000-0005-0000-0000-0000EC500000}"/>
    <cellStyle name="Normal 65 4 3 4" xfId="12306" xr:uid="{00000000-0005-0000-0000-000012300000}"/>
    <cellStyle name="Normal 65 4 3 4 3" xfId="27404" xr:uid="{00000000-0005-0000-0000-00000C6B0000}"/>
    <cellStyle name="Normal 65 4 3 5" xfId="7285" xr:uid="{00000000-0005-0000-0000-0000751C0000}"/>
    <cellStyle name="Normal 65 4 3 5 3" xfId="22387" xr:uid="{00000000-0005-0000-0000-000073570000}"/>
    <cellStyle name="Normal 65 4 3 7" xfId="17374" xr:uid="{00000000-0005-0000-0000-0000DE430000}"/>
    <cellStyle name="Normal 65 4 4" xfId="3067" xr:uid="{00000000-0005-0000-0000-0000FB0B0000}"/>
    <cellStyle name="Normal 65 4 4 2" xfId="13141" xr:uid="{00000000-0005-0000-0000-000055330000}"/>
    <cellStyle name="Normal 65 4 4 2 3" xfId="28239" xr:uid="{00000000-0005-0000-0000-00004F6E0000}"/>
    <cellStyle name="Normal 65 4 4 3" xfId="8121" xr:uid="{00000000-0005-0000-0000-0000B91F0000}"/>
    <cellStyle name="Normal 65 4 4 3 3" xfId="23222" xr:uid="{00000000-0005-0000-0000-0000B65A0000}"/>
    <cellStyle name="Normal 65 4 4 5" xfId="18209" xr:uid="{00000000-0005-0000-0000-000021470000}"/>
    <cellStyle name="Normal 65 4 5" xfId="4760" xr:uid="{00000000-0005-0000-0000-000098120000}"/>
    <cellStyle name="Normal 65 4 5 2" xfId="14812" xr:uid="{00000000-0005-0000-0000-0000DC390000}"/>
    <cellStyle name="Normal 65 4 5 2 3" xfId="29910" xr:uid="{00000000-0005-0000-0000-0000D6740000}"/>
    <cellStyle name="Normal 65 4 5 3" xfId="9792" xr:uid="{00000000-0005-0000-0000-000040260000}"/>
    <cellStyle name="Normal 65 4 5 3 3" xfId="24893" xr:uid="{00000000-0005-0000-0000-00003D610000}"/>
    <cellStyle name="Normal 65 4 5 5" xfId="19880" xr:uid="{00000000-0005-0000-0000-0000A84D0000}"/>
    <cellStyle name="Normal 65 4 6" xfId="11470" xr:uid="{00000000-0005-0000-0000-0000CE2C0000}"/>
    <cellStyle name="Normal 65 4 6 3" xfId="26568" xr:uid="{00000000-0005-0000-0000-0000C8670000}"/>
    <cellStyle name="Normal 65 4 7" xfId="6449" xr:uid="{00000000-0005-0000-0000-000031190000}"/>
    <cellStyle name="Normal 65 4 7 3" xfId="21551" xr:uid="{00000000-0005-0000-0000-00002F540000}"/>
    <cellStyle name="Normal 65 4 9" xfId="16538" xr:uid="{00000000-0005-0000-0000-00009A400000}"/>
    <cellStyle name="Normal 65 5" xfId="1583" xr:uid="{00000000-0005-0000-0000-00002F060000}"/>
    <cellStyle name="Normal 65 5 2" xfId="2424" xr:uid="{00000000-0005-0000-0000-000078090000}"/>
    <cellStyle name="Normal 65 5 2 2" xfId="4114" xr:uid="{00000000-0005-0000-0000-000012100000}"/>
    <cellStyle name="Normal 65 5 2 2 2" xfId="14187" xr:uid="{00000000-0005-0000-0000-00006B370000}"/>
    <cellStyle name="Normal 65 5 2 2 2 3" xfId="29285" xr:uid="{00000000-0005-0000-0000-000065720000}"/>
    <cellStyle name="Normal 65 5 2 2 3" xfId="9167" xr:uid="{00000000-0005-0000-0000-0000CF230000}"/>
    <cellStyle name="Normal 65 5 2 2 3 3" xfId="24268" xr:uid="{00000000-0005-0000-0000-0000CC5E0000}"/>
    <cellStyle name="Normal 65 5 2 2 5" xfId="19255" xr:uid="{00000000-0005-0000-0000-0000374B0000}"/>
    <cellStyle name="Normal 65 5 2 3" xfId="5806" xr:uid="{00000000-0005-0000-0000-0000AE160000}"/>
    <cellStyle name="Normal 65 5 2 3 2" xfId="15858" xr:uid="{00000000-0005-0000-0000-0000F23D0000}"/>
    <cellStyle name="Normal 65 5 2 3 3" xfId="10838" xr:uid="{00000000-0005-0000-0000-0000562A0000}"/>
    <cellStyle name="Normal 65 5 2 3 3 3" xfId="25939" xr:uid="{00000000-0005-0000-0000-000053650000}"/>
    <cellStyle name="Normal 65 5 2 3 5" xfId="20926" xr:uid="{00000000-0005-0000-0000-0000BE510000}"/>
    <cellStyle name="Normal 65 5 2 4" xfId="12516" xr:uid="{00000000-0005-0000-0000-0000E4300000}"/>
    <cellStyle name="Normal 65 5 2 4 3" xfId="27614" xr:uid="{00000000-0005-0000-0000-0000DE6B0000}"/>
    <cellStyle name="Normal 65 5 2 5" xfId="7495" xr:uid="{00000000-0005-0000-0000-0000471D0000}"/>
    <cellStyle name="Normal 65 5 2 5 3" xfId="22597" xr:uid="{00000000-0005-0000-0000-000045580000}"/>
    <cellStyle name="Normal 65 5 2 7" xfId="17584" xr:uid="{00000000-0005-0000-0000-0000B0440000}"/>
    <cellStyle name="Normal 65 5 3" xfId="3277" xr:uid="{00000000-0005-0000-0000-0000CD0C0000}"/>
    <cellStyle name="Normal 65 5 3 2" xfId="13351" xr:uid="{00000000-0005-0000-0000-000027340000}"/>
    <cellStyle name="Normal 65 5 3 2 3" xfId="28449" xr:uid="{00000000-0005-0000-0000-0000216F0000}"/>
    <cellStyle name="Normal 65 5 3 3" xfId="8331" xr:uid="{00000000-0005-0000-0000-00008B200000}"/>
    <cellStyle name="Normal 65 5 3 3 3" xfId="23432" xr:uid="{00000000-0005-0000-0000-0000885B0000}"/>
    <cellStyle name="Normal 65 5 3 5" xfId="18419" xr:uid="{00000000-0005-0000-0000-0000F3470000}"/>
    <cellStyle name="Normal 65 5 4" xfId="4970" xr:uid="{00000000-0005-0000-0000-00006A130000}"/>
    <cellStyle name="Normal 65 5 4 2" xfId="15022" xr:uid="{00000000-0005-0000-0000-0000AE3A0000}"/>
    <cellStyle name="Normal 65 5 4 2 3" xfId="30120" xr:uid="{00000000-0005-0000-0000-0000A8750000}"/>
    <cellStyle name="Normal 65 5 4 3" xfId="10002" xr:uid="{00000000-0005-0000-0000-000012270000}"/>
    <cellStyle name="Normal 65 5 4 3 3" xfId="25103" xr:uid="{00000000-0005-0000-0000-00000F620000}"/>
    <cellStyle name="Normal 65 5 4 5" xfId="20090" xr:uid="{00000000-0005-0000-0000-00007A4E0000}"/>
    <cellStyle name="Normal 65 5 5" xfId="11680" xr:uid="{00000000-0005-0000-0000-0000A02D0000}"/>
    <cellStyle name="Normal 65 5 5 3" xfId="26778" xr:uid="{00000000-0005-0000-0000-00009A680000}"/>
    <cellStyle name="Normal 65 5 6" xfId="6659" xr:uid="{00000000-0005-0000-0000-0000031A0000}"/>
    <cellStyle name="Normal 65 5 6 3" xfId="21761" xr:uid="{00000000-0005-0000-0000-000001550000}"/>
    <cellStyle name="Normal 65 5 8" xfId="16748" xr:uid="{00000000-0005-0000-0000-00006C410000}"/>
    <cellStyle name="Normal 65 6" xfId="2004" xr:uid="{00000000-0005-0000-0000-0000D4070000}"/>
    <cellStyle name="Normal 65 6 2" xfId="3696" xr:uid="{00000000-0005-0000-0000-0000700E0000}"/>
    <cellStyle name="Normal 65 6 2 2" xfId="13769" xr:uid="{00000000-0005-0000-0000-0000C9350000}"/>
    <cellStyle name="Normal 65 6 2 2 3" xfId="28867" xr:uid="{00000000-0005-0000-0000-0000C3700000}"/>
    <cellStyle name="Normal 65 6 2 3" xfId="8749" xr:uid="{00000000-0005-0000-0000-00002D220000}"/>
    <cellStyle name="Normal 65 6 2 3 3" xfId="23850" xr:uid="{00000000-0005-0000-0000-00002A5D0000}"/>
    <cellStyle name="Normal 65 6 2 5" xfId="18837" xr:uid="{00000000-0005-0000-0000-000095490000}"/>
    <cellStyle name="Normal 65 6 3" xfId="5388" xr:uid="{00000000-0005-0000-0000-00000C150000}"/>
    <cellStyle name="Normal 65 6 3 2" xfId="15440" xr:uid="{00000000-0005-0000-0000-0000503C0000}"/>
    <cellStyle name="Normal 65 6 3 2 3" xfId="30538" xr:uid="{00000000-0005-0000-0000-00004A770000}"/>
    <cellStyle name="Normal 65 6 3 3" xfId="10420" xr:uid="{00000000-0005-0000-0000-0000B4280000}"/>
    <cellStyle name="Normal 65 6 3 3 3" xfId="25521" xr:uid="{00000000-0005-0000-0000-0000B1630000}"/>
    <cellStyle name="Normal 65 6 3 5" xfId="20508" xr:uid="{00000000-0005-0000-0000-00001C500000}"/>
    <cellStyle name="Normal 65 6 4" xfId="12098" xr:uid="{00000000-0005-0000-0000-0000422F0000}"/>
    <cellStyle name="Normal 65 6 4 3" xfId="27196" xr:uid="{00000000-0005-0000-0000-00003C6A0000}"/>
    <cellStyle name="Normal 65 6 5" xfId="7077" xr:uid="{00000000-0005-0000-0000-0000A51B0000}"/>
    <cellStyle name="Normal 65 6 5 3" xfId="22179" xr:uid="{00000000-0005-0000-0000-0000A3560000}"/>
    <cellStyle name="Normal 65 6 7" xfId="17166" xr:uid="{00000000-0005-0000-0000-00000E430000}"/>
    <cellStyle name="Normal 65 7" xfId="2856" xr:uid="{00000000-0005-0000-0000-0000280B0000}"/>
    <cellStyle name="Normal 65 7 2" xfId="12933" xr:uid="{00000000-0005-0000-0000-000085320000}"/>
    <cellStyle name="Normal 65 7 2 3" xfId="28031" xr:uid="{00000000-0005-0000-0000-00007F6D0000}"/>
    <cellStyle name="Normal 65 7 3" xfId="7913" xr:uid="{00000000-0005-0000-0000-0000E91E0000}"/>
    <cellStyle name="Normal 65 7 3 3" xfId="23014" xr:uid="{00000000-0005-0000-0000-0000E6590000}"/>
    <cellStyle name="Normal 65 7 5" xfId="18001" xr:uid="{00000000-0005-0000-0000-000051460000}"/>
    <cellStyle name="Normal 65 8" xfId="4550" xr:uid="{00000000-0005-0000-0000-0000C6110000}"/>
    <cellStyle name="Normal 65 8 2" xfId="14604" xr:uid="{00000000-0005-0000-0000-00000C390000}"/>
    <cellStyle name="Normal 65 8 2 3" xfId="29702" xr:uid="{00000000-0005-0000-0000-000006740000}"/>
    <cellStyle name="Normal 65 8 3" xfId="9584" xr:uid="{00000000-0005-0000-0000-000070250000}"/>
    <cellStyle name="Normal 65 8 3 3" xfId="24685" xr:uid="{00000000-0005-0000-0000-00006D600000}"/>
    <cellStyle name="Normal 65 8 5" xfId="19672" xr:uid="{00000000-0005-0000-0000-0000D84C0000}"/>
    <cellStyle name="Normal 65 9" xfId="11260" xr:uid="{00000000-0005-0000-0000-0000FC2B0000}"/>
    <cellStyle name="Normal 65 9 3" xfId="26360" xr:uid="{00000000-0005-0000-0000-0000F8660000}"/>
    <cellStyle name="Normal 66" xfId="898" xr:uid="{00000000-0005-0000-0000-000082030000}"/>
    <cellStyle name="Normal 66 10" xfId="6240" xr:uid="{00000000-0005-0000-0000-000060180000}"/>
    <cellStyle name="Normal 66 10 3" xfId="21344" xr:uid="{00000000-0005-0000-0000-000060530000}"/>
    <cellStyle name="Normal 66 12" xfId="16329" xr:uid="{00000000-0005-0000-0000-0000C93F0000}"/>
    <cellStyle name="Normal 66 2" xfId="1204" xr:uid="{00000000-0005-0000-0000-0000B4040000}"/>
    <cellStyle name="Normal 66 2 11" xfId="16383" xr:uid="{00000000-0005-0000-0000-0000FF3F0000}"/>
    <cellStyle name="Normal 66 2 2" xfId="1312" xr:uid="{00000000-0005-0000-0000-000020050000}"/>
    <cellStyle name="Normal 66 2 2 10" xfId="16487" xr:uid="{00000000-0005-0000-0000-000067400000}"/>
    <cellStyle name="Normal 66 2 2 2" xfId="1529" xr:uid="{00000000-0005-0000-0000-0000F9050000}"/>
    <cellStyle name="Normal 66 2 2 2 2" xfId="1950" xr:uid="{00000000-0005-0000-0000-00009E070000}"/>
    <cellStyle name="Normal 66 2 2 2 2 2" xfId="2789" xr:uid="{00000000-0005-0000-0000-0000E50A0000}"/>
    <cellStyle name="Normal 66 2 2 2 2 2 2" xfId="4479" xr:uid="{00000000-0005-0000-0000-00007F110000}"/>
    <cellStyle name="Normal 66 2 2 2 2 2 2 2" xfId="14552" xr:uid="{00000000-0005-0000-0000-0000D8380000}"/>
    <cellStyle name="Normal 66 2 2 2 2 2 2 2 3" xfId="29650" xr:uid="{00000000-0005-0000-0000-0000D2730000}"/>
    <cellStyle name="Normal 66 2 2 2 2 2 2 3" xfId="9532" xr:uid="{00000000-0005-0000-0000-00003C250000}"/>
    <cellStyle name="Normal 66 2 2 2 2 2 2 3 3" xfId="24633" xr:uid="{00000000-0005-0000-0000-000039600000}"/>
    <cellStyle name="Normal 66 2 2 2 2 2 2 5" xfId="19620" xr:uid="{00000000-0005-0000-0000-0000A44C0000}"/>
    <cellStyle name="Normal 66 2 2 2 2 2 3" xfId="6171" xr:uid="{00000000-0005-0000-0000-00001B180000}"/>
    <cellStyle name="Normal 66 2 2 2 2 2 3 2" xfId="16223" xr:uid="{00000000-0005-0000-0000-00005F3F0000}"/>
    <cellStyle name="Normal 66 2 2 2 2 2 3 3" xfId="11203" xr:uid="{00000000-0005-0000-0000-0000C32B0000}"/>
    <cellStyle name="Normal 66 2 2 2 2 2 3 3 3" xfId="26304" xr:uid="{00000000-0005-0000-0000-0000C0660000}"/>
    <cellStyle name="Normal 66 2 2 2 2 2 3 5" xfId="21291" xr:uid="{00000000-0005-0000-0000-00002B530000}"/>
    <cellStyle name="Normal 66 2 2 2 2 2 4" xfId="12881" xr:uid="{00000000-0005-0000-0000-000051320000}"/>
    <cellStyle name="Normal 66 2 2 2 2 2 4 3" xfId="27979" xr:uid="{00000000-0005-0000-0000-00004B6D0000}"/>
    <cellStyle name="Normal 66 2 2 2 2 2 5" xfId="7860" xr:uid="{00000000-0005-0000-0000-0000B41E0000}"/>
    <cellStyle name="Normal 66 2 2 2 2 2 5 3" xfId="22962" xr:uid="{00000000-0005-0000-0000-0000B2590000}"/>
    <cellStyle name="Normal 66 2 2 2 2 2 7" xfId="17949" xr:uid="{00000000-0005-0000-0000-00001D460000}"/>
    <cellStyle name="Normal 66 2 2 2 2 3" xfId="3642" xr:uid="{00000000-0005-0000-0000-00003A0E0000}"/>
    <cellStyle name="Normal 66 2 2 2 2 3 2" xfId="13716" xr:uid="{00000000-0005-0000-0000-000094350000}"/>
    <cellStyle name="Normal 66 2 2 2 2 3 2 3" xfId="28814" xr:uid="{00000000-0005-0000-0000-00008E700000}"/>
    <cellStyle name="Normal 66 2 2 2 2 3 3" xfId="8696" xr:uid="{00000000-0005-0000-0000-0000F8210000}"/>
    <cellStyle name="Normal 66 2 2 2 2 3 3 3" xfId="23797" xr:uid="{00000000-0005-0000-0000-0000F55C0000}"/>
    <cellStyle name="Normal 66 2 2 2 2 3 5" xfId="18784" xr:uid="{00000000-0005-0000-0000-000060490000}"/>
    <cellStyle name="Normal 66 2 2 2 2 4" xfId="5335" xr:uid="{00000000-0005-0000-0000-0000D7140000}"/>
    <cellStyle name="Normal 66 2 2 2 2 4 2" xfId="15387" xr:uid="{00000000-0005-0000-0000-00001B3C0000}"/>
    <cellStyle name="Normal 66 2 2 2 2 4 2 3" xfId="30485" xr:uid="{00000000-0005-0000-0000-000015770000}"/>
    <cellStyle name="Normal 66 2 2 2 2 4 3" xfId="10367" xr:uid="{00000000-0005-0000-0000-00007F280000}"/>
    <cellStyle name="Normal 66 2 2 2 2 4 3 3" xfId="25468" xr:uid="{00000000-0005-0000-0000-00007C630000}"/>
    <cellStyle name="Normal 66 2 2 2 2 4 5" xfId="20455" xr:uid="{00000000-0005-0000-0000-0000E74F0000}"/>
    <cellStyle name="Normal 66 2 2 2 2 5" xfId="12045" xr:uid="{00000000-0005-0000-0000-00000D2F0000}"/>
    <cellStyle name="Normal 66 2 2 2 2 5 3" xfId="27143" xr:uid="{00000000-0005-0000-0000-0000076A0000}"/>
    <cellStyle name="Normal 66 2 2 2 2 6" xfId="7024" xr:uid="{00000000-0005-0000-0000-0000701B0000}"/>
    <cellStyle name="Normal 66 2 2 2 2 6 3" xfId="22126" xr:uid="{00000000-0005-0000-0000-00006E560000}"/>
    <cellStyle name="Normal 66 2 2 2 2 8" xfId="17113" xr:uid="{00000000-0005-0000-0000-0000D9420000}"/>
    <cellStyle name="Normal 66 2 2 2 3" xfId="2371" xr:uid="{00000000-0005-0000-0000-000043090000}"/>
    <cellStyle name="Normal 66 2 2 2 3 2" xfId="4061" xr:uid="{00000000-0005-0000-0000-0000DD0F0000}"/>
    <cellStyle name="Normal 66 2 2 2 3 2 2" xfId="14134" xr:uid="{00000000-0005-0000-0000-000036370000}"/>
    <cellStyle name="Normal 66 2 2 2 3 2 2 3" xfId="29232" xr:uid="{00000000-0005-0000-0000-000030720000}"/>
    <cellStyle name="Normal 66 2 2 2 3 2 3" xfId="9114" xr:uid="{00000000-0005-0000-0000-00009A230000}"/>
    <cellStyle name="Normal 66 2 2 2 3 2 3 3" xfId="24215" xr:uid="{00000000-0005-0000-0000-0000975E0000}"/>
    <cellStyle name="Normal 66 2 2 2 3 2 5" xfId="19202" xr:uid="{00000000-0005-0000-0000-0000024B0000}"/>
    <cellStyle name="Normal 66 2 2 2 3 3" xfId="5753" xr:uid="{00000000-0005-0000-0000-000079160000}"/>
    <cellStyle name="Normal 66 2 2 2 3 3 2" xfId="15805" xr:uid="{00000000-0005-0000-0000-0000BD3D0000}"/>
    <cellStyle name="Normal 66 2 2 2 3 3 3" xfId="10785" xr:uid="{00000000-0005-0000-0000-0000212A0000}"/>
    <cellStyle name="Normal 66 2 2 2 3 3 3 3" xfId="25886" xr:uid="{00000000-0005-0000-0000-00001E650000}"/>
    <cellStyle name="Normal 66 2 2 2 3 3 5" xfId="20873" xr:uid="{00000000-0005-0000-0000-000089510000}"/>
    <cellStyle name="Normal 66 2 2 2 3 4" xfId="12463" xr:uid="{00000000-0005-0000-0000-0000AF300000}"/>
    <cellStyle name="Normal 66 2 2 2 3 4 3" xfId="27561" xr:uid="{00000000-0005-0000-0000-0000A96B0000}"/>
    <cellStyle name="Normal 66 2 2 2 3 5" xfId="7442" xr:uid="{00000000-0005-0000-0000-0000121D0000}"/>
    <cellStyle name="Normal 66 2 2 2 3 5 3" xfId="22544" xr:uid="{00000000-0005-0000-0000-000010580000}"/>
    <cellStyle name="Normal 66 2 2 2 3 7" xfId="17531" xr:uid="{00000000-0005-0000-0000-00007B440000}"/>
    <cellStyle name="Normal 66 2 2 2 4" xfId="3224" xr:uid="{00000000-0005-0000-0000-0000980C0000}"/>
    <cellStyle name="Normal 66 2 2 2 4 2" xfId="13298" xr:uid="{00000000-0005-0000-0000-0000F2330000}"/>
    <cellStyle name="Normal 66 2 2 2 4 2 3" xfId="28396" xr:uid="{00000000-0005-0000-0000-0000EC6E0000}"/>
    <cellStyle name="Normal 66 2 2 2 4 3" xfId="8278" xr:uid="{00000000-0005-0000-0000-000056200000}"/>
    <cellStyle name="Normal 66 2 2 2 4 3 3" xfId="23379" xr:uid="{00000000-0005-0000-0000-0000535B0000}"/>
    <cellStyle name="Normal 66 2 2 2 4 5" xfId="18366" xr:uid="{00000000-0005-0000-0000-0000BE470000}"/>
    <cellStyle name="Normal 66 2 2 2 5" xfId="4917" xr:uid="{00000000-0005-0000-0000-000035130000}"/>
    <cellStyle name="Normal 66 2 2 2 5 2" xfId="14969" xr:uid="{00000000-0005-0000-0000-0000793A0000}"/>
    <cellStyle name="Normal 66 2 2 2 5 2 3" xfId="30067" xr:uid="{00000000-0005-0000-0000-000073750000}"/>
    <cellStyle name="Normal 66 2 2 2 5 3" xfId="9949" xr:uid="{00000000-0005-0000-0000-0000DD260000}"/>
    <cellStyle name="Normal 66 2 2 2 5 3 3" xfId="25050" xr:uid="{00000000-0005-0000-0000-0000DA610000}"/>
    <cellStyle name="Normal 66 2 2 2 5 5" xfId="20037" xr:uid="{00000000-0005-0000-0000-0000454E0000}"/>
    <cellStyle name="Normal 66 2 2 2 6" xfId="11627" xr:uid="{00000000-0005-0000-0000-00006B2D0000}"/>
    <cellStyle name="Normal 66 2 2 2 6 3" xfId="26725" xr:uid="{00000000-0005-0000-0000-000065680000}"/>
    <cellStyle name="Normal 66 2 2 2 7" xfId="6606" xr:uid="{00000000-0005-0000-0000-0000CE190000}"/>
    <cellStyle name="Normal 66 2 2 2 7 3" xfId="21708" xr:uid="{00000000-0005-0000-0000-0000CC540000}"/>
    <cellStyle name="Normal 66 2 2 2 9" xfId="16695" xr:uid="{00000000-0005-0000-0000-000037410000}"/>
    <cellStyle name="Normal 66 2 2 3" xfId="1742" xr:uid="{00000000-0005-0000-0000-0000CE060000}"/>
    <cellStyle name="Normal 66 2 2 3 2" xfId="2581" xr:uid="{00000000-0005-0000-0000-0000150A0000}"/>
    <cellStyle name="Normal 66 2 2 3 2 2" xfId="4271" xr:uid="{00000000-0005-0000-0000-0000AF100000}"/>
    <cellStyle name="Normal 66 2 2 3 2 2 2" xfId="14344" xr:uid="{00000000-0005-0000-0000-000008380000}"/>
    <cellStyle name="Normal 66 2 2 3 2 2 2 3" xfId="29442" xr:uid="{00000000-0005-0000-0000-000002730000}"/>
    <cellStyle name="Normal 66 2 2 3 2 2 3" xfId="9324" xr:uid="{00000000-0005-0000-0000-00006C240000}"/>
    <cellStyle name="Normal 66 2 2 3 2 2 3 3" xfId="24425" xr:uid="{00000000-0005-0000-0000-0000695F0000}"/>
    <cellStyle name="Normal 66 2 2 3 2 2 5" xfId="19412" xr:uid="{00000000-0005-0000-0000-0000D44B0000}"/>
    <cellStyle name="Normal 66 2 2 3 2 3" xfId="5963" xr:uid="{00000000-0005-0000-0000-00004B170000}"/>
    <cellStyle name="Normal 66 2 2 3 2 3 2" xfId="16015" xr:uid="{00000000-0005-0000-0000-00008F3E0000}"/>
    <cellStyle name="Normal 66 2 2 3 2 3 3" xfId="10995" xr:uid="{00000000-0005-0000-0000-0000F32A0000}"/>
    <cellStyle name="Normal 66 2 2 3 2 3 3 3" xfId="26096" xr:uid="{00000000-0005-0000-0000-0000F0650000}"/>
    <cellStyle name="Normal 66 2 2 3 2 3 5" xfId="21083" xr:uid="{00000000-0005-0000-0000-00005B520000}"/>
    <cellStyle name="Normal 66 2 2 3 2 4" xfId="12673" xr:uid="{00000000-0005-0000-0000-000081310000}"/>
    <cellStyle name="Normal 66 2 2 3 2 4 3" xfId="27771" xr:uid="{00000000-0005-0000-0000-00007B6C0000}"/>
    <cellStyle name="Normal 66 2 2 3 2 5" xfId="7652" xr:uid="{00000000-0005-0000-0000-0000E41D0000}"/>
    <cellStyle name="Normal 66 2 2 3 2 5 3" xfId="22754" xr:uid="{00000000-0005-0000-0000-0000E2580000}"/>
    <cellStyle name="Normal 66 2 2 3 2 7" xfId="17741" xr:uid="{00000000-0005-0000-0000-00004D450000}"/>
    <cellStyle name="Normal 66 2 2 3 3" xfId="3434" xr:uid="{00000000-0005-0000-0000-00006A0D0000}"/>
    <cellStyle name="Normal 66 2 2 3 3 2" xfId="13508" xr:uid="{00000000-0005-0000-0000-0000C4340000}"/>
    <cellStyle name="Normal 66 2 2 3 3 2 3" xfId="28606" xr:uid="{00000000-0005-0000-0000-0000BE6F0000}"/>
    <cellStyle name="Normal 66 2 2 3 3 3" xfId="8488" xr:uid="{00000000-0005-0000-0000-000028210000}"/>
    <cellStyle name="Normal 66 2 2 3 3 3 3" xfId="23589" xr:uid="{00000000-0005-0000-0000-0000255C0000}"/>
    <cellStyle name="Normal 66 2 2 3 3 5" xfId="18576" xr:uid="{00000000-0005-0000-0000-000090480000}"/>
    <cellStyle name="Normal 66 2 2 3 4" xfId="5127" xr:uid="{00000000-0005-0000-0000-000007140000}"/>
    <cellStyle name="Normal 66 2 2 3 4 2" xfId="15179" xr:uid="{00000000-0005-0000-0000-00004B3B0000}"/>
    <cellStyle name="Normal 66 2 2 3 4 2 3" xfId="30277" xr:uid="{00000000-0005-0000-0000-000045760000}"/>
    <cellStyle name="Normal 66 2 2 3 4 3" xfId="10159" xr:uid="{00000000-0005-0000-0000-0000AF270000}"/>
    <cellStyle name="Normal 66 2 2 3 4 3 3" xfId="25260" xr:uid="{00000000-0005-0000-0000-0000AC620000}"/>
    <cellStyle name="Normal 66 2 2 3 4 5" xfId="20247" xr:uid="{00000000-0005-0000-0000-0000174F0000}"/>
    <cellStyle name="Normal 66 2 2 3 5" xfId="11837" xr:uid="{00000000-0005-0000-0000-00003D2E0000}"/>
    <cellStyle name="Normal 66 2 2 3 5 3" xfId="26935" xr:uid="{00000000-0005-0000-0000-000037690000}"/>
    <cellStyle name="Normal 66 2 2 3 6" xfId="6816" xr:uid="{00000000-0005-0000-0000-0000A01A0000}"/>
    <cellStyle name="Normal 66 2 2 3 6 3" xfId="21918" xr:uid="{00000000-0005-0000-0000-00009E550000}"/>
    <cellStyle name="Normal 66 2 2 3 8" xfId="16905" xr:uid="{00000000-0005-0000-0000-000009420000}"/>
    <cellStyle name="Normal 66 2 2 4" xfId="2163" xr:uid="{00000000-0005-0000-0000-000073080000}"/>
    <cellStyle name="Normal 66 2 2 4 2" xfId="3853" xr:uid="{00000000-0005-0000-0000-00000D0F0000}"/>
    <cellStyle name="Normal 66 2 2 4 2 2" xfId="13926" xr:uid="{00000000-0005-0000-0000-000066360000}"/>
    <cellStyle name="Normal 66 2 2 4 2 2 3" xfId="29024" xr:uid="{00000000-0005-0000-0000-000060710000}"/>
    <cellStyle name="Normal 66 2 2 4 2 3" xfId="8906" xr:uid="{00000000-0005-0000-0000-0000CA220000}"/>
    <cellStyle name="Normal 66 2 2 4 2 3 3" xfId="24007" xr:uid="{00000000-0005-0000-0000-0000C75D0000}"/>
    <cellStyle name="Normal 66 2 2 4 2 5" xfId="18994" xr:uid="{00000000-0005-0000-0000-0000324A0000}"/>
    <cellStyle name="Normal 66 2 2 4 3" xfId="5545" xr:uid="{00000000-0005-0000-0000-0000A9150000}"/>
    <cellStyle name="Normal 66 2 2 4 3 2" xfId="15597" xr:uid="{00000000-0005-0000-0000-0000ED3C0000}"/>
    <cellStyle name="Normal 66 2 2 4 3 2 3" xfId="30695" xr:uid="{00000000-0005-0000-0000-0000E7770000}"/>
    <cellStyle name="Normal 66 2 2 4 3 3" xfId="10577" xr:uid="{00000000-0005-0000-0000-000051290000}"/>
    <cellStyle name="Normal 66 2 2 4 3 3 3" xfId="25678" xr:uid="{00000000-0005-0000-0000-00004E640000}"/>
    <cellStyle name="Normal 66 2 2 4 3 5" xfId="20665" xr:uid="{00000000-0005-0000-0000-0000B9500000}"/>
    <cellStyle name="Normal 66 2 2 4 4" xfId="12255" xr:uid="{00000000-0005-0000-0000-0000DF2F0000}"/>
    <cellStyle name="Normal 66 2 2 4 4 3" xfId="27353" xr:uid="{00000000-0005-0000-0000-0000D96A0000}"/>
    <cellStyle name="Normal 66 2 2 4 5" xfId="7234" xr:uid="{00000000-0005-0000-0000-0000421C0000}"/>
    <cellStyle name="Normal 66 2 2 4 5 3" xfId="22336" xr:uid="{00000000-0005-0000-0000-000040570000}"/>
    <cellStyle name="Normal 66 2 2 4 7" xfId="17323" xr:uid="{00000000-0005-0000-0000-0000AB430000}"/>
    <cellStyle name="Normal 66 2 2 5" xfId="3016" xr:uid="{00000000-0005-0000-0000-0000C80B0000}"/>
    <cellStyle name="Normal 66 2 2 5 2" xfId="13090" xr:uid="{00000000-0005-0000-0000-000022330000}"/>
    <cellStyle name="Normal 66 2 2 5 2 3" xfId="28188" xr:uid="{00000000-0005-0000-0000-00001C6E0000}"/>
    <cellStyle name="Normal 66 2 2 5 3" xfId="8070" xr:uid="{00000000-0005-0000-0000-0000861F0000}"/>
    <cellStyle name="Normal 66 2 2 5 3 3" xfId="23171" xr:uid="{00000000-0005-0000-0000-0000835A0000}"/>
    <cellStyle name="Normal 66 2 2 5 5" xfId="18158" xr:uid="{00000000-0005-0000-0000-0000EE460000}"/>
    <cellStyle name="Normal 66 2 2 6" xfId="4709" xr:uid="{00000000-0005-0000-0000-000065120000}"/>
    <cellStyle name="Normal 66 2 2 6 2" xfId="14761" xr:uid="{00000000-0005-0000-0000-0000A9390000}"/>
    <cellStyle name="Normal 66 2 2 6 2 3" xfId="29859" xr:uid="{00000000-0005-0000-0000-0000A3740000}"/>
    <cellStyle name="Normal 66 2 2 6 3" xfId="9741" xr:uid="{00000000-0005-0000-0000-00000D260000}"/>
    <cellStyle name="Normal 66 2 2 6 3 3" xfId="24842" xr:uid="{00000000-0005-0000-0000-00000A610000}"/>
    <cellStyle name="Normal 66 2 2 6 5" xfId="19829" xr:uid="{00000000-0005-0000-0000-0000754D0000}"/>
    <cellStyle name="Normal 66 2 2 7" xfId="11419" xr:uid="{00000000-0005-0000-0000-00009B2C0000}"/>
    <cellStyle name="Normal 66 2 2 7 3" xfId="26517" xr:uid="{00000000-0005-0000-0000-000095670000}"/>
    <cellStyle name="Normal 66 2 2 8" xfId="6398" xr:uid="{00000000-0005-0000-0000-0000FE180000}"/>
    <cellStyle name="Normal 66 2 2 8 3" xfId="21500" xr:uid="{00000000-0005-0000-0000-0000FC530000}"/>
    <cellStyle name="Normal 66 2 3" xfId="1425" xr:uid="{00000000-0005-0000-0000-000091050000}"/>
    <cellStyle name="Normal 66 2 3 2" xfId="1846" xr:uid="{00000000-0005-0000-0000-000036070000}"/>
    <cellStyle name="Normal 66 2 3 2 2" xfId="2685" xr:uid="{00000000-0005-0000-0000-00007D0A0000}"/>
    <cellStyle name="Normal 66 2 3 2 2 2" xfId="4375" xr:uid="{00000000-0005-0000-0000-000017110000}"/>
    <cellStyle name="Normal 66 2 3 2 2 2 2" xfId="14448" xr:uid="{00000000-0005-0000-0000-000070380000}"/>
    <cellStyle name="Normal 66 2 3 2 2 2 2 3" xfId="29546" xr:uid="{00000000-0005-0000-0000-00006A730000}"/>
    <cellStyle name="Normal 66 2 3 2 2 2 3" xfId="9428" xr:uid="{00000000-0005-0000-0000-0000D4240000}"/>
    <cellStyle name="Normal 66 2 3 2 2 2 3 3" xfId="24529" xr:uid="{00000000-0005-0000-0000-0000D15F0000}"/>
    <cellStyle name="Normal 66 2 3 2 2 2 5" xfId="19516" xr:uid="{00000000-0005-0000-0000-00003C4C0000}"/>
    <cellStyle name="Normal 66 2 3 2 2 3" xfId="6067" xr:uid="{00000000-0005-0000-0000-0000B3170000}"/>
    <cellStyle name="Normal 66 2 3 2 2 3 2" xfId="16119" xr:uid="{00000000-0005-0000-0000-0000F73E0000}"/>
    <cellStyle name="Normal 66 2 3 2 2 3 3" xfId="11099" xr:uid="{00000000-0005-0000-0000-00005B2B0000}"/>
    <cellStyle name="Normal 66 2 3 2 2 3 3 3" xfId="26200" xr:uid="{00000000-0005-0000-0000-000058660000}"/>
    <cellStyle name="Normal 66 2 3 2 2 3 5" xfId="21187" xr:uid="{00000000-0005-0000-0000-0000C3520000}"/>
    <cellStyle name="Normal 66 2 3 2 2 4" xfId="12777" xr:uid="{00000000-0005-0000-0000-0000E9310000}"/>
    <cellStyle name="Normal 66 2 3 2 2 4 3" xfId="27875" xr:uid="{00000000-0005-0000-0000-0000E36C0000}"/>
    <cellStyle name="Normal 66 2 3 2 2 5" xfId="7756" xr:uid="{00000000-0005-0000-0000-00004C1E0000}"/>
    <cellStyle name="Normal 66 2 3 2 2 5 3" xfId="22858" xr:uid="{00000000-0005-0000-0000-00004A590000}"/>
    <cellStyle name="Normal 66 2 3 2 2 7" xfId="17845" xr:uid="{00000000-0005-0000-0000-0000B5450000}"/>
    <cellStyle name="Normal 66 2 3 2 3" xfId="3538" xr:uid="{00000000-0005-0000-0000-0000D20D0000}"/>
    <cellStyle name="Normal 66 2 3 2 3 2" xfId="13612" xr:uid="{00000000-0005-0000-0000-00002C350000}"/>
    <cellStyle name="Normal 66 2 3 2 3 2 3" xfId="28710" xr:uid="{00000000-0005-0000-0000-000026700000}"/>
    <cellStyle name="Normal 66 2 3 2 3 3" xfId="8592" xr:uid="{00000000-0005-0000-0000-000090210000}"/>
    <cellStyle name="Normal 66 2 3 2 3 3 3" xfId="23693" xr:uid="{00000000-0005-0000-0000-00008D5C0000}"/>
    <cellStyle name="Normal 66 2 3 2 3 5" xfId="18680" xr:uid="{00000000-0005-0000-0000-0000F8480000}"/>
    <cellStyle name="Normal 66 2 3 2 4" xfId="5231" xr:uid="{00000000-0005-0000-0000-00006F140000}"/>
    <cellStyle name="Normal 66 2 3 2 4 2" xfId="15283" xr:uid="{00000000-0005-0000-0000-0000B33B0000}"/>
    <cellStyle name="Normal 66 2 3 2 4 2 3" xfId="30381" xr:uid="{00000000-0005-0000-0000-0000AD760000}"/>
    <cellStyle name="Normal 66 2 3 2 4 3" xfId="10263" xr:uid="{00000000-0005-0000-0000-000017280000}"/>
    <cellStyle name="Normal 66 2 3 2 4 3 3" xfId="25364" xr:uid="{00000000-0005-0000-0000-000014630000}"/>
    <cellStyle name="Normal 66 2 3 2 4 5" xfId="20351" xr:uid="{00000000-0005-0000-0000-00007F4F0000}"/>
    <cellStyle name="Normal 66 2 3 2 5" xfId="11941" xr:uid="{00000000-0005-0000-0000-0000A52E0000}"/>
    <cellStyle name="Normal 66 2 3 2 5 3" xfId="27039" xr:uid="{00000000-0005-0000-0000-00009F690000}"/>
    <cellStyle name="Normal 66 2 3 2 6" xfId="6920" xr:uid="{00000000-0005-0000-0000-0000081B0000}"/>
    <cellStyle name="Normal 66 2 3 2 6 3" xfId="22022" xr:uid="{00000000-0005-0000-0000-000006560000}"/>
    <cellStyle name="Normal 66 2 3 2 8" xfId="17009" xr:uid="{00000000-0005-0000-0000-000071420000}"/>
    <cellStyle name="Normal 66 2 3 3" xfId="2267" xr:uid="{00000000-0005-0000-0000-0000DB080000}"/>
    <cellStyle name="Normal 66 2 3 3 2" xfId="3957" xr:uid="{00000000-0005-0000-0000-0000750F0000}"/>
    <cellStyle name="Normal 66 2 3 3 2 2" xfId="14030" xr:uid="{00000000-0005-0000-0000-0000CE360000}"/>
    <cellStyle name="Normal 66 2 3 3 2 2 3" xfId="29128" xr:uid="{00000000-0005-0000-0000-0000C8710000}"/>
    <cellStyle name="Normal 66 2 3 3 2 3" xfId="9010" xr:uid="{00000000-0005-0000-0000-000032230000}"/>
    <cellStyle name="Normal 66 2 3 3 2 3 3" xfId="24111" xr:uid="{00000000-0005-0000-0000-00002F5E0000}"/>
    <cellStyle name="Normal 66 2 3 3 2 5" xfId="19098" xr:uid="{00000000-0005-0000-0000-00009A4A0000}"/>
    <cellStyle name="Normal 66 2 3 3 3" xfId="5649" xr:uid="{00000000-0005-0000-0000-000011160000}"/>
    <cellStyle name="Normal 66 2 3 3 3 2" xfId="15701" xr:uid="{00000000-0005-0000-0000-0000553D0000}"/>
    <cellStyle name="Normal 66 2 3 3 3 3" xfId="10681" xr:uid="{00000000-0005-0000-0000-0000B9290000}"/>
    <cellStyle name="Normal 66 2 3 3 3 3 3" xfId="25782" xr:uid="{00000000-0005-0000-0000-0000B6640000}"/>
    <cellStyle name="Normal 66 2 3 3 3 5" xfId="20769" xr:uid="{00000000-0005-0000-0000-000021510000}"/>
    <cellStyle name="Normal 66 2 3 3 4" xfId="12359" xr:uid="{00000000-0005-0000-0000-000047300000}"/>
    <cellStyle name="Normal 66 2 3 3 4 3" xfId="27457" xr:uid="{00000000-0005-0000-0000-0000416B0000}"/>
    <cellStyle name="Normal 66 2 3 3 5" xfId="7338" xr:uid="{00000000-0005-0000-0000-0000AA1C0000}"/>
    <cellStyle name="Normal 66 2 3 3 5 3" xfId="22440" xr:uid="{00000000-0005-0000-0000-0000A8570000}"/>
    <cellStyle name="Normal 66 2 3 3 7" xfId="17427" xr:uid="{00000000-0005-0000-0000-000013440000}"/>
    <cellStyle name="Normal 66 2 3 4" xfId="3120" xr:uid="{00000000-0005-0000-0000-0000300C0000}"/>
    <cellStyle name="Normal 66 2 3 4 2" xfId="13194" xr:uid="{00000000-0005-0000-0000-00008A330000}"/>
    <cellStyle name="Normal 66 2 3 4 2 3" xfId="28292" xr:uid="{00000000-0005-0000-0000-0000846E0000}"/>
    <cellStyle name="Normal 66 2 3 4 3" xfId="8174" xr:uid="{00000000-0005-0000-0000-0000EE1F0000}"/>
    <cellStyle name="Normal 66 2 3 4 3 3" xfId="23275" xr:uid="{00000000-0005-0000-0000-0000EB5A0000}"/>
    <cellStyle name="Normal 66 2 3 4 5" xfId="18262" xr:uid="{00000000-0005-0000-0000-000056470000}"/>
    <cellStyle name="Normal 66 2 3 5" xfId="4813" xr:uid="{00000000-0005-0000-0000-0000CD120000}"/>
    <cellStyle name="Normal 66 2 3 5 2" xfId="14865" xr:uid="{00000000-0005-0000-0000-0000113A0000}"/>
    <cellStyle name="Normal 66 2 3 5 2 3" xfId="29963" xr:uid="{00000000-0005-0000-0000-00000B750000}"/>
    <cellStyle name="Normal 66 2 3 5 3" xfId="9845" xr:uid="{00000000-0005-0000-0000-000075260000}"/>
    <cellStyle name="Normal 66 2 3 5 3 3" xfId="24946" xr:uid="{00000000-0005-0000-0000-000072610000}"/>
    <cellStyle name="Normal 66 2 3 5 5" xfId="19933" xr:uid="{00000000-0005-0000-0000-0000DD4D0000}"/>
    <cellStyle name="Normal 66 2 3 6" xfId="11523" xr:uid="{00000000-0005-0000-0000-0000032D0000}"/>
    <cellStyle name="Normal 66 2 3 6 3" xfId="26621" xr:uid="{00000000-0005-0000-0000-0000FD670000}"/>
    <cellStyle name="Normal 66 2 3 7" xfId="6502" xr:uid="{00000000-0005-0000-0000-000066190000}"/>
    <cellStyle name="Normal 66 2 3 7 3" xfId="21604" xr:uid="{00000000-0005-0000-0000-000064540000}"/>
    <cellStyle name="Normal 66 2 3 9" xfId="16591" xr:uid="{00000000-0005-0000-0000-0000CF400000}"/>
    <cellStyle name="Normal 66 2 4" xfId="1638" xr:uid="{00000000-0005-0000-0000-000066060000}"/>
    <cellStyle name="Normal 66 2 4 2" xfId="2477" xr:uid="{00000000-0005-0000-0000-0000AD090000}"/>
    <cellStyle name="Normal 66 2 4 2 2" xfId="4167" xr:uid="{00000000-0005-0000-0000-000047100000}"/>
    <cellStyle name="Normal 66 2 4 2 2 2" xfId="14240" xr:uid="{00000000-0005-0000-0000-0000A0370000}"/>
    <cellStyle name="Normal 66 2 4 2 2 2 3" xfId="29338" xr:uid="{00000000-0005-0000-0000-00009A720000}"/>
    <cellStyle name="Normal 66 2 4 2 2 3" xfId="9220" xr:uid="{00000000-0005-0000-0000-000004240000}"/>
    <cellStyle name="Normal 66 2 4 2 2 3 3" xfId="24321" xr:uid="{00000000-0005-0000-0000-0000015F0000}"/>
    <cellStyle name="Normal 66 2 4 2 2 5" xfId="19308" xr:uid="{00000000-0005-0000-0000-00006C4B0000}"/>
    <cellStyle name="Normal 66 2 4 2 3" xfId="5859" xr:uid="{00000000-0005-0000-0000-0000E3160000}"/>
    <cellStyle name="Normal 66 2 4 2 3 2" xfId="15911" xr:uid="{00000000-0005-0000-0000-0000273E0000}"/>
    <cellStyle name="Normal 66 2 4 2 3 3" xfId="10891" xr:uid="{00000000-0005-0000-0000-00008B2A0000}"/>
    <cellStyle name="Normal 66 2 4 2 3 3 3" xfId="25992" xr:uid="{00000000-0005-0000-0000-000088650000}"/>
    <cellStyle name="Normal 66 2 4 2 3 5" xfId="20979" xr:uid="{00000000-0005-0000-0000-0000F3510000}"/>
    <cellStyle name="Normal 66 2 4 2 4" xfId="12569" xr:uid="{00000000-0005-0000-0000-000019310000}"/>
    <cellStyle name="Normal 66 2 4 2 4 3" xfId="27667" xr:uid="{00000000-0005-0000-0000-0000136C0000}"/>
    <cellStyle name="Normal 66 2 4 2 5" xfId="7548" xr:uid="{00000000-0005-0000-0000-00007C1D0000}"/>
    <cellStyle name="Normal 66 2 4 2 5 3" xfId="22650" xr:uid="{00000000-0005-0000-0000-00007A580000}"/>
    <cellStyle name="Normal 66 2 4 2 7" xfId="17637" xr:uid="{00000000-0005-0000-0000-0000E5440000}"/>
    <cellStyle name="Normal 66 2 4 3" xfId="3330" xr:uid="{00000000-0005-0000-0000-0000020D0000}"/>
    <cellStyle name="Normal 66 2 4 3 2" xfId="13404" xr:uid="{00000000-0005-0000-0000-00005C340000}"/>
    <cellStyle name="Normal 66 2 4 3 2 3" xfId="28502" xr:uid="{00000000-0005-0000-0000-0000566F0000}"/>
    <cellStyle name="Normal 66 2 4 3 3" xfId="8384" xr:uid="{00000000-0005-0000-0000-0000C0200000}"/>
    <cellStyle name="Normal 66 2 4 3 3 3" xfId="23485" xr:uid="{00000000-0005-0000-0000-0000BD5B0000}"/>
    <cellStyle name="Normal 66 2 4 3 5" xfId="18472" xr:uid="{00000000-0005-0000-0000-000028480000}"/>
    <cellStyle name="Normal 66 2 4 4" xfId="5023" xr:uid="{00000000-0005-0000-0000-00009F130000}"/>
    <cellStyle name="Normal 66 2 4 4 2" xfId="15075" xr:uid="{00000000-0005-0000-0000-0000E33A0000}"/>
    <cellStyle name="Normal 66 2 4 4 2 3" xfId="30173" xr:uid="{00000000-0005-0000-0000-0000DD750000}"/>
    <cellStyle name="Normal 66 2 4 4 3" xfId="10055" xr:uid="{00000000-0005-0000-0000-000047270000}"/>
    <cellStyle name="Normal 66 2 4 4 3 3" xfId="25156" xr:uid="{00000000-0005-0000-0000-000044620000}"/>
    <cellStyle name="Normal 66 2 4 4 5" xfId="20143" xr:uid="{00000000-0005-0000-0000-0000AF4E0000}"/>
    <cellStyle name="Normal 66 2 4 5" xfId="11733" xr:uid="{00000000-0005-0000-0000-0000D52D0000}"/>
    <cellStyle name="Normal 66 2 4 5 3" xfId="26831" xr:uid="{00000000-0005-0000-0000-0000CF680000}"/>
    <cellStyle name="Normal 66 2 4 6" xfId="6712" xr:uid="{00000000-0005-0000-0000-0000381A0000}"/>
    <cellStyle name="Normal 66 2 4 6 3" xfId="21814" xr:uid="{00000000-0005-0000-0000-000036550000}"/>
    <cellStyle name="Normal 66 2 4 8" xfId="16801" xr:uid="{00000000-0005-0000-0000-0000A1410000}"/>
    <cellStyle name="Normal 66 2 5" xfId="2059" xr:uid="{00000000-0005-0000-0000-00000B080000}"/>
    <cellStyle name="Normal 66 2 5 2" xfId="3749" xr:uid="{00000000-0005-0000-0000-0000A50E0000}"/>
    <cellStyle name="Normal 66 2 5 2 2" xfId="13822" xr:uid="{00000000-0005-0000-0000-0000FE350000}"/>
    <cellStyle name="Normal 66 2 5 2 2 3" xfId="28920" xr:uid="{00000000-0005-0000-0000-0000F8700000}"/>
    <cellStyle name="Normal 66 2 5 2 3" xfId="8802" xr:uid="{00000000-0005-0000-0000-000062220000}"/>
    <cellStyle name="Normal 66 2 5 2 3 3" xfId="23903" xr:uid="{00000000-0005-0000-0000-00005F5D0000}"/>
    <cellStyle name="Normal 66 2 5 2 5" xfId="18890" xr:uid="{00000000-0005-0000-0000-0000CA490000}"/>
    <cellStyle name="Normal 66 2 5 3" xfId="5441" xr:uid="{00000000-0005-0000-0000-000041150000}"/>
    <cellStyle name="Normal 66 2 5 3 2" xfId="15493" xr:uid="{00000000-0005-0000-0000-0000853C0000}"/>
    <cellStyle name="Normal 66 2 5 3 2 3" xfId="30591" xr:uid="{00000000-0005-0000-0000-00007F770000}"/>
    <cellStyle name="Normal 66 2 5 3 3" xfId="10473" xr:uid="{00000000-0005-0000-0000-0000E9280000}"/>
    <cellStyle name="Normal 66 2 5 3 3 3" xfId="25574" xr:uid="{00000000-0005-0000-0000-0000E6630000}"/>
    <cellStyle name="Normal 66 2 5 3 5" xfId="20561" xr:uid="{00000000-0005-0000-0000-000051500000}"/>
    <cellStyle name="Normal 66 2 5 4" xfId="12151" xr:uid="{00000000-0005-0000-0000-0000772F0000}"/>
    <cellStyle name="Normal 66 2 5 4 3" xfId="27249" xr:uid="{00000000-0005-0000-0000-0000716A0000}"/>
    <cellStyle name="Normal 66 2 5 5" xfId="7130" xr:uid="{00000000-0005-0000-0000-0000DA1B0000}"/>
    <cellStyle name="Normal 66 2 5 5 3" xfId="22232" xr:uid="{00000000-0005-0000-0000-0000D8560000}"/>
    <cellStyle name="Normal 66 2 5 7" xfId="17219" xr:uid="{00000000-0005-0000-0000-000043430000}"/>
    <cellStyle name="Normal 66 2 6" xfId="2912" xr:uid="{00000000-0005-0000-0000-0000600B0000}"/>
    <cellStyle name="Normal 66 2 6 2" xfId="12986" xr:uid="{00000000-0005-0000-0000-0000BA320000}"/>
    <cellStyle name="Normal 66 2 6 2 3" xfId="28084" xr:uid="{00000000-0005-0000-0000-0000B46D0000}"/>
    <cellStyle name="Normal 66 2 6 3" xfId="7966" xr:uid="{00000000-0005-0000-0000-00001E1F0000}"/>
    <cellStyle name="Normal 66 2 6 3 3" xfId="23067" xr:uid="{00000000-0005-0000-0000-00001B5A0000}"/>
    <cellStyle name="Normal 66 2 6 5" xfId="18054" xr:uid="{00000000-0005-0000-0000-000086460000}"/>
    <cellStyle name="Normal 66 2 7" xfId="4605" xr:uid="{00000000-0005-0000-0000-0000FD110000}"/>
    <cellStyle name="Normal 66 2 7 2" xfId="14657" xr:uid="{00000000-0005-0000-0000-000041390000}"/>
    <cellStyle name="Normal 66 2 7 2 3" xfId="29755" xr:uid="{00000000-0005-0000-0000-00003B740000}"/>
    <cellStyle name="Normal 66 2 7 3" xfId="9637" xr:uid="{00000000-0005-0000-0000-0000A5250000}"/>
    <cellStyle name="Normal 66 2 7 3 3" xfId="24738" xr:uid="{00000000-0005-0000-0000-0000A2600000}"/>
    <cellStyle name="Normal 66 2 7 5" xfId="19725" xr:uid="{00000000-0005-0000-0000-00000D4D0000}"/>
    <cellStyle name="Normal 66 2 8" xfId="11315" xr:uid="{00000000-0005-0000-0000-0000332C0000}"/>
    <cellStyle name="Normal 66 2 8 3" xfId="26413" xr:uid="{00000000-0005-0000-0000-00002D670000}"/>
    <cellStyle name="Normal 66 2 9" xfId="6294" xr:uid="{00000000-0005-0000-0000-000096180000}"/>
    <cellStyle name="Normal 66 2 9 3" xfId="21396" xr:uid="{00000000-0005-0000-0000-000094530000}"/>
    <cellStyle name="Normal 66 3" xfId="1258" xr:uid="{00000000-0005-0000-0000-0000EA040000}"/>
    <cellStyle name="Normal 66 3 10" xfId="16435" xr:uid="{00000000-0005-0000-0000-000033400000}"/>
    <cellStyle name="Normal 66 3 2" xfId="1477" xr:uid="{00000000-0005-0000-0000-0000C5050000}"/>
    <cellStyle name="Normal 66 3 2 2" xfId="1898" xr:uid="{00000000-0005-0000-0000-00006A070000}"/>
    <cellStyle name="Normal 66 3 2 2 2" xfId="2737" xr:uid="{00000000-0005-0000-0000-0000B10A0000}"/>
    <cellStyle name="Normal 66 3 2 2 2 2" xfId="4427" xr:uid="{00000000-0005-0000-0000-00004B110000}"/>
    <cellStyle name="Normal 66 3 2 2 2 2 2" xfId="14500" xr:uid="{00000000-0005-0000-0000-0000A4380000}"/>
    <cellStyle name="Normal 66 3 2 2 2 2 2 3" xfId="29598" xr:uid="{00000000-0005-0000-0000-00009E730000}"/>
    <cellStyle name="Normal 66 3 2 2 2 2 3" xfId="9480" xr:uid="{00000000-0005-0000-0000-000008250000}"/>
    <cellStyle name="Normal 66 3 2 2 2 2 3 3" xfId="24581" xr:uid="{00000000-0005-0000-0000-000005600000}"/>
    <cellStyle name="Normal 66 3 2 2 2 2 5" xfId="19568" xr:uid="{00000000-0005-0000-0000-0000704C0000}"/>
    <cellStyle name="Normal 66 3 2 2 2 3" xfId="6119" xr:uid="{00000000-0005-0000-0000-0000E7170000}"/>
    <cellStyle name="Normal 66 3 2 2 2 3 2" xfId="16171" xr:uid="{00000000-0005-0000-0000-00002B3F0000}"/>
    <cellStyle name="Normal 66 3 2 2 2 3 3" xfId="11151" xr:uid="{00000000-0005-0000-0000-00008F2B0000}"/>
    <cellStyle name="Normal 66 3 2 2 2 3 3 3" xfId="26252" xr:uid="{00000000-0005-0000-0000-00008C660000}"/>
    <cellStyle name="Normal 66 3 2 2 2 3 5" xfId="21239" xr:uid="{00000000-0005-0000-0000-0000F7520000}"/>
    <cellStyle name="Normal 66 3 2 2 2 4" xfId="12829" xr:uid="{00000000-0005-0000-0000-00001D320000}"/>
    <cellStyle name="Normal 66 3 2 2 2 4 3" xfId="27927" xr:uid="{00000000-0005-0000-0000-0000176D0000}"/>
    <cellStyle name="Normal 66 3 2 2 2 5" xfId="7808" xr:uid="{00000000-0005-0000-0000-0000801E0000}"/>
    <cellStyle name="Normal 66 3 2 2 2 5 3" xfId="22910" xr:uid="{00000000-0005-0000-0000-00007E590000}"/>
    <cellStyle name="Normal 66 3 2 2 2 7" xfId="17897" xr:uid="{00000000-0005-0000-0000-0000E9450000}"/>
    <cellStyle name="Normal 66 3 2 2 3" xfId="3590" xr:uid="{00000000-0005-0000-0000-0000060E0000}"/>
    <cellStyle name="Normal 66 3 2 2 3 2" xfId="13664" xr:uid="{00000000-0005-0000-0000-000060350000}"/>
    <cellStyle name="Normal 66 3 2 2 3 2 3" xfId="28762" xr:uid="{00000000-0005-0000-0000-00005A700000}"/>
    <cellStyle name="Normal 66 3 2 2 3 3" xfId="8644" xr:uid="{00000000-0005-0000-0000-0000C4210000}"/>
    <cellStyle name="Normal 66 3 2 2 3 3 3" xfId="23745" xr:uid="{00000000-0005-0000-0000-0000C15C0000}"/>
    <cellStyle name="Normal 66 3 2 2 3 5" xfId="18732" xr:uid="{00000000-0005-0000-0000-00002C490000}"/>
    <cellStyle name="Normal 66 3 2 2 4" xfId="5283" xr:uid="{00000000-0005-0000-0000-0000A3140000}"/>
    <cellStyle name="Normal 66 3 2 2 4 2" xfId="15335" xr:uid="{00000000-0005-0000-0000-0000E73B0000}"/>
    <cellStyle name="Normal 66 3 2 2 4 2 3" xfId="30433" xr:uid="{00000000-0005-0000-0000-0000E1760000}"/>
    <cellStyle name="Normal 66 3 2 2 4 3" xfId="10315" xr:uid="{00000000-0005-0000-0000-00004B280000}"/>
    <cellStyle name="Normal 66 3 2 2 4 3 3" xfId="25416" xr:uid="{00000000-0005-0000-0000-000048630000}"/>
    <cellStyle name="Normal 66 3 2 2 4 5" xfId="20403" xr:uid="{00000000-0005-0000-0000-0000B34F0000}"/>
    <cellStyle name="Normal 66 3 2 2 5" xfId="11993" xr:uid="{00000000-0005-0000-0000-0000D92E0000}"/>
    <cellStyle name="Normal 66 3 2 2 5 3" xfId="27091" xr:uid="{00000000-0005-0000-0000-0000D3690000}"/>
    <cellStyle name="Normal 66 3 2 2 6" xfId="6972" xr:uid="{00000000-0005-0000-0000-00003C1B0000}"/>
    <cellStyle name="Normal 66 3 2 2 6 3" xfId="22074" xr:uid="{00000000-0005-0000-0000-00003A560000}"/>
    <cellStyle name="Normal 66 3 2 2 8" xfId="17061" xr:uid="{00000000-0005-0000-0000-0000A5420000}"/>
    <cellStyle name="Normal 66 3 2 3" xfId="2319" xr:uid="{00000000-0005-0000-0000-00000F090000}"/>
    <cellStyle name="Normal 66 3 2 3 2" xfId="4009" xr:uid="{00000000-0005-0000-0000-0000A90F0000}"/>
    <cellStyle name="Normal 66 3 2 3 2 2" xfId="14082" xr:uid="{00000000-0005-0000-0000-000002370000}"/>
    <cellStyle name="Normal 66 3 2 3 2 2 3" xfId="29180" xr:uid="{00000000-0005-0000-0000-0000FC710000}"/>
    <cellStyle name="Normal 66 3 2 3 2 3" xfId="9062" xr:uid="{00000000-0005-0000-0000-000066230000}"/>
    <cellStyle name="Normal 66 3 2 3 2 3 3" xfId="24163" xr:uid="{00000000-0005-0000-0000-0000635E0000}"/>
    <cellStyle name="Normal 66 3 2 3 2 5" xfId="19150" xr:uid="{00000000-0005-0000-0000-0000CE4A0000}"/>
    <cellStyle name="Normal 66 3 2 3 3" xfId="5701" xr:uid="{00000000-0005-0000-0000-000045160000}"/>
    <cellStyle name="Normal 66 3 2 3 3 2" xfId="15753" xr:uid="{00000000-0005-0000-0000-0000893D0000}"/>
    <cellStyle name="Normal 66 3 2 3 3 3" xfId="10733" xr:uid="{00000000-0005-0000-0000-0000ED290000}"/>
    <cellStyle name="Normal 66 3 2 3 3 3 3" xfId="25834" xr:uid="{00000000-0005-0000-0000-0000EA640000}"/>
    <cellStyle name="Normal 66 3 2 3 3 5" xfId="20821" xr:uid="{00000000-0005-0000-0000-000055510000}"/>
    <cellStyle name="Normal 66 3 2 3 4" xfId="12411" xr:uid="{00000000-0005-0000-0000-00007B300000}"/>
    <cellStyle name="Normal 66 3 2 3 4 3" xfId="27509" xr:uid="{00000000-0005-0000-0000-0000756B0000}"/>
    <cellStyle name="Normal 66 3 2 3 5" xfId="7390" xr:uid="{00000000-0005-0000-0000-0000DE1C0000}"/>
    <cellStyle name="Normal 66 3 2 3 5 3" xfId="22492" xr:uid="{00000000-0005-0000-0000-0000DC570000}"/>
    <cellStyle name="Normal 66 3 2 3 7" xfId="17479" xr:uid="{00000000-0005-0000-0000-000047440000}"/>
    <cellStyle name="Normal 66 3 2 4" xfId="3172" xr:uid="{00000000-0005-0000-0000-0000640C0000}"/>
    <cellStyle name="Normal 66 3 2 4 2" xfId="13246" xr:uid="{00000000-0005-0000-0000-0000BE330000}"/>
    <cellStyle name="Normal 66 3 2 4 2 3" xfId="28344" xr:uid="{00000000-0005-0000-0000-0000B86E0000}"/>
    <cellStyle name="Normal 66 3 2 4 3" xfId="8226" xr:uid="{00000000-0005-0000-0000-000022200000}"/>
    <cellStyle name="Normal 66 3 2 4 3 3" xfId="23327" xr:uid="{00000000-0005-0000-0000-00001F5B0000}"/>
    <cellStyle name="Normal 66 3 2 4 5" xfId="18314" xr:uid="{00000000-0005-0000-0000-00008A470000}"/>
    <cellStyle name="Normal 66 3 2 5" xfId="4865" xr:uid="{00000000-0005-0000-0000-000001130000}"/>
    <cellStyle name="Normal 66 3 2 5 2" xfId="14917" xr:uid="{00000000-0005-0000-0000-0000453A0000}"/>
    <cellStyle name="Normal 66 3 2 5 2 3" xfId="30015" xr:uid="{00000000-0005-0000-0000-00003F750000}"/>
    <cellStyle name="Normal 66 3 2 5 3" xfId="9897" xr:uid="{00000000-0005-0000-0000-0000A9260000}"/>
    <cellStyle name="Normal 66 3 2 5 3 3" xfId="24998" xr:uid="{00000000-0005-0000-0000-0000A6610000}"/>
    <cellStyle name="Normal 66 3 2 5 5" xfId="19985" xr:uid="{00000000-0005-0000-0000-0000114E0000}"/>
    <cellStyle name="Normal 66 3 2 6" xfId="11575" xr:uid="{00000000-0005-0000-0000-0000372D0000}"/>
    <cellStyle name="Normal 66 3 2 6 3" xfId="26673" xr:uid="{00000000-0005-0000-0000-000031680000}"/>
    <cellStyle name="Normal 66 3 2 7" xfId="6554" xr:uid="{00000000-0005-0000-0000-00009A190000}"/>
    <cellStyle name="Normal 66 3 2 7 3" xfId="21656" xr:uid="{00000000-0005-0000-0000-000098540000}"/>
    <cellStyle name="Normal 66 3 2 9" xfId="16643" xr:uid="{00000000-0005-0000-0000-000003410000}"/>
    <cellStyle name="Normal 66 3 3" xfId="1690" xr:uid="{00000000-0005-0000-0000-00009A060000}"/>
    <cellStyle name="Normal 66 3 3 2" xfId="2529" xr:uid="{00000000-0005-0000-0000-0000E1090000}"/>
    <cellStyle name="Normal 66 3 3 2 2" xfId="4219" xr:uid="{00000000-0005-0000-0000-00007B100000}"/>
    <cellStyle name="Normal 66 3 3 2 2 2" xfId="14292" xr:uid="{00000000-0005-0000-0000-0000D4370000}"/>
    <cellStyle name="Normal 66 3 3 2 2 2 3" xfId="29390" xr:uid="{00000000-0005-0000-0000-0000CE720000}"/>
    <cellStyle name="Normal 66 3 3 2 2 3" xfId="9272" xr:uid="{00000000-0005-0000-0000-000038240000}"/>
    <cellStyle name="Normal 66 3 3 2 2 3 3" xfId="24373" xr:uid="{00000000-0005-0000-0000-0000355F0000}"/>
    <cellStyle name="Normal 66 3 3 2 2 5" xfId="19360" xr:uid="{00000000-0005-0000-0000-0000A04B0000}"/>
    <cellStyle name="Normal 66 3 3 2 3" xfId="5911" xr:uid="{00000000-0005-0000-0000-000017170000}"/>
    <cellStyle name="Normal 66 3 3 2 3 2" xfId="15963" xr:uid="{00000000-0005-0000-0000-00005B3E0000}"/>
    <cellStyle name="Normal 66 3 3 2 3 3" xfId="10943" xr:uid="{00000000-0005-0000-0000-0000BF2A0000}"/>
    <cellStyle name="Normal 66 3 3 2 3 3 3" xfId="26044" xr:uid="{00000000-0005-0000-0000-0000BC650000}"/>
    <cellStyle name="Normal 66 3 3 2 3 5" xfId="21031" xr:uid="{00000000-0005-0000-0000-000027520000}"/>
    <cellStyle name="Normal 66 3 3 2 4" xfId="12621" xr:uid="{00000000-0005-0000-0000-00004D310000}"/>
    <cellStyle name="Normal 66 3 3 2 4 3" xfId="27719" xr:uid="{00000000-0005-0000-0000-0000476C0000}"/>
    <cellStyle name="Normal 66 3 3 2 5" xfId="7600" xr:uid="{00000000-0005-0000-0000-0000B01D0000}"/>
    <cellStyle name="Normal 66 3 3 2 5 3" xfId="22702" xr:uid="{00000000-0005-0000-0000-0000AE580000}"/>
    <cellStyle name="Normal 66 3 3 2 7" xfId="17689" xr:uid="{00000000-0005-0000-0000-000019450000}"/>
    <cellStyle name="Normal 66 3 3 3" xfId="3382" xr:uid="{00000000-0005-0000-0000-0000360D0000}"/>
    <cellStyle name="Normal 66 3 3 3 2" xfId="13456" xr:uid="{00000000-0005-0000-0000-000090340000}"/>
    <cellStyle name="Normal 66 3 3 3 2 3" xfId="28554" xr:uid="{00000000-0005-0000-0000-00008A6F0000}"/>
    <cellStyle name="Normal 66 3 3 3 3" xfId="8436" xr:uid="{00000000-0005-0000-0000-0000F4200000}"/>
    <cellStyle name="Normal 66 3 3 3 3 3" xfId="23537" xr:uid="{00000000-0005-0000-0000-0000F15B0000}"/>
    <cellStyle name="Normal 66 3 3 3 5" xfId="18524" xr:uid="{00000000-0005-0000-0000-00005C480000}"/>
    <cellStyle name="Normal 66 3 3 4" xfId="5075" xr:uid="{00000000-0005-0000-0000-0000D3130000}"/>
    <cellStyle name="Normal 66 3 3 4 2" xfId="15127" xr:uid="{00000000-0005-0000-0000-0000173B0000}"/>
    <cellStyle name="Normal 66 3 3 4 2 3" xfId="30225" xr:uid="{00000000-0005-0000-0000-000011760000}"/>
    <cellStyle name="Normal 66 3 3 4 3" xfId="10107" xr:uid="{00000000-0005-0000-0000-00007B270000}"/>
    <cellStyle name="Normal 66 3 3 4 3 3" xfId="25208" xr:uid="{00000000-0005-0000-0000-000078620000}"/>
    <cellStyle name="Normal 66 3 3 4 5" xfId="20195" xr:uid="{00000000-0005-0000-0000-0000E34E0000}"/>
    <cellStyle name="Normal 66 3 3 5" xfId="11785" xr:uid="{00000000-0005-0000-0000-0000092E0000}"/>
    <cellStyle name="Normal 66 3 3 5 3" xfId="26883" xr:uid="{00000000-0005-0000-0000-000003690000}"/>
    <cellStyle name="Normal 66 3 3 6" xfId="6764" xr:uid="{00000000-0005-0000-0000-00006C1A0000}"/>
    <cellStyle name="Normal 66 3 3 6 3" xfId="21866" xr:uid="{00000000-0005-0000-0000-00006A550000}"/>
    <cellStyle name="Normal 66 3 3 8" xfId="16853" xr:uid="{00000000-0005-0000-0000-0000D5410000}"/>
    <cellStyle name="Normal 66 3 4" xfId="2111" xr:uid="{00000000-0005-0000-0000-00003F080000}"/>
    <cellStyle name="Normal 66 3 4 2" xfId="3801" xr:uid="{00000000-0005-0000-0000-0000D90E0000}"/>
    <cellStyle name="Normal 66 3 4 2 2" xfId="13874" xr:uid="{00000000-0005-0000-0000-000032360000}"/>
    <cellStyle name="Normal 66 3 4 2 2 3" xfId="28972" xr:uid="{00000000-0005-0000-0000-00002C710000}"/>
    <cellStyle name="Normal 66 3 4 2 3" xfId="8854" xr:uid="{00000000-0005-0000-0000-000096220000}"/>
    <cellStyle name="Normal 66 3 4 2 3 3" xfId="23955" xr:uid="{00000000-0005-0000-0000-0000935D0000}"/>
    <cellStyle name="Normal 66 3 4 2 5" xfId="18942" xr:uid="{00000000-0005-0000-0000-0000FE490000}"/>
    <cellStyle name="Normal 66 3 4 3" xfId="5493" xr:uid="{00000000-0005-0000-0000-000075150000}"/>
    <cellStyle name="Normal 66 3 4 3 2" xfId="15545" xr:uid="{00000000-0005-0000-0000-0000B93C0000}"/>
    <cellStyle name="Normal 66 3 4 3 2 3" xfId="30643" xr:uid="{00000000-0005-0000-0000-0000B3770000}"/>
    <cellStyle name="Normal 66 3 4 3 3" xfId="10525" xr:uid="{00000000-0005-0000-0000-00001D290000}"/>
    <cellStyle name="Normal 66 3 4 3 3 3" xfId="25626" xr:uid="{00000000-0005-0000-0000-00001A640000}"/>
    <cellStyle name="Normal 66 3 4 3 5" xfId="20613" xr:uid="{00000000-0005-0000-0000-000085500000}"/>
    <cellStyle name="Normal 66 3 4 4" xfId="12203" xr:uid="{00000000-0005-0000-0000-0000AB2F0000}"/>
    <cellStyle name="Normal 66 3 4 4 3" xfId="27301" xr:uid="{00000000-0005-0000-0000-0000A56A0000}"/>
    <cellStyle name="Normal 66 3 4 5" xfId="7182" xr:uid="{00000000-0005-0000-0000-00000E1C0000}"/>
    <cellStyle name="Normal 66 3 4 5 3" xfId="22284" xr:uid="{00000000-0005-0000-0000-00000C570000}"/>
    <cellStyle name="Normal 66 3 4 7" xfId="17271" xr:uid="{00000000-0005-0000-0000-000077430000}"/>
    <cellStyle name="Normal 66 3 5" xfId="2964" xr:uid="{00000000-0005-0000-0000-0000940B0000}"/>
    <cellStyle name="Normal 66 3 5 2" xfId="13038" xr:uid="{00000000-0005-0000-0000-0000EE320000}"/>
    <cellStyle name="Normal 66 3 5 2 3" xfId="28136" xr:uid="{00000000-0005-0000-0000-0000E86D0000}"/>
    <cellStyle name="Normal 66 3 5 3" xfId="8018" xr:uid="{00000000-0005-0000-0000-0000521F0000}"/>
    <cellStyle name="Normal 66 3 5 3 3" xfId="23119" xr:uid="{00000000-0005-0000-0000-00004F5A0000}"/>
    <cellStyle name="Normal 66 3 5 5" xfId="18106" xr:uid="{00000000-0005-0000-0000-0000BA460000}"/>
    <cellStyle name="Normal 66 3 6" xfId="4657" xr:uid="{00000000-0005-0000-0000-000031120000}"/>
    <cellStyle name="Normal 66 3 6 2" xfId="14709" xr:uid="{00000000-0005-0000-0000-000075390000}"/>
    <cellStyle name="Normal 66 3 6 2 3" xfId="29807" xr:uid="{00000000-0005-0000-0000-00006F740000}"/>
    <cellStyle name="Normal 66 3 6 3" xfId="9689" xr:uid="{00000000-0005-0000-0000-0000D9250000}"/>
    <cellStyle name="Normal 66 3 6 3 3" xfId="24790" xr:uid="{00000000-0005-0000-0000-0000D6600000}"/>
    <cellStyle name="Normal 66 3 6 5" xfId="19777" xr:uid="{00000000-0005-0000-0000-0000414D0000}"/>
    <cellStyle name="Normal 66 3 7" xfId="11367" xr:uid="{00000000-0005-0000-0000-0000672C0000}"/>
    <cellStyle name="Normal 66 3 7 3" xfId="26465" xr:uid="{00000000-0005-0000-0000-000061670000}"/>
    <cellStyle name="Normal 66 3 8" xfId="6346" xr:uid="{00000000-0005-0000-0000-0000CA180000}"/>
    <cellStyle name="Normal 66 3 8 3" xfId="21448" xr:uid="{00000000-0005-0000-0000-0000C8530000}"/>
    <cellStyle name="Normal 66 4" xfId="1371" xr:uid="{00000000-0005-0000-0000-00005B050000}"/>
    <cellStyle name="Normal 66 4 2" xfId="1794" xr:uid="{00000000-0005-0000-0000-000002070000}"/>
    <cellStyle name="Normal 66 4 2 2" xfId="2633" xr:uid="{00000000-0005-0000-0000-0000490A0000}"/>
    <cellStyle name="Normal 66 4 2 2 2" xfId="4323" xr:uid="{00000000-0005-0000-0000-0000E3100000}"/>
    <cellStyle name="Normal 66 4 2 2 2 2" xfId="14396" xr:uid="{00000000-0005-0000-0000-00003C380000}"/>
    <cellStyle name="Normal 66 4 2 2 2 2 3" xfId="29494" xr:uid="{00000000-0005-0000-0000-000036730000}"/>
    <cellStyle name="Normal 66 4 2 2 2 3" xfId="9376" xr:uid="{00000000-0005-0000-0000-0000A0240000}"/>
    <cellStyle name="Normal 66 4 2 2 2 3 3" xfId="24477" xr:uid="{00000000-0005-0000-0000-00009D5F0000}"/>
    <cellStyle name="Normal 66 4 2 2 2 5" xfId="19464" xr:uid="{00000000-0005-0000-0000-0000084C0000}"/>
    <cellStyle name="Normal 66 4 2 2 3" xfId="6015" xr:uid="{00000000-0005-0000-0000-00007F170000}"/>
    <cellStyle name="Normal 66 4 2 2 3 2" xfId="16067" xr:uid="{00000000-0005-0000-0000-0000C33E0000}"/>
    <cellStyle name="Normal 66 4 2 2 3 3" xfId="11047" xr:uid="{00000000-0005-0000-0000-0000272B0000}"/>
    <cellStyle name="Normal 66 4 2 2 3 3 3" xfId="26148" xr:uid="{00000000-0005-0000-0000-000024660000}"/>
    <cellStyle name="Normal 66 4 2 2 3 5" xfId="21135" xr:uid="{00000000-0005-0000-0000-00008F520000}"/>
    <cellStyle name="Normal 66 4 2 2 4" xfId="12725" xr:uid="{00000000-0005-0000-0000-0000B5310000}"/>
    <cellStyle name="Normal 66 4 2 2 4 3" xfId="27823" xr:uid="{00000000-0005-0000-0000-0000AF6C0000}"/>
    <cellStyle name="Normal 66 4 2 2 5" xfId="7704" xr:uid="{00000000-0005-0000-0000-0000181E0000}"/>
    <cellStyle name="Normal 66 4 2 2 5 3" xfId="22806" xr:uid="{00000000-0005-0000-0000-000016590000}"/>
    <cellStyle name="Normal 66 4 2 2 7" xfId="17793" xr:uid="{00000000-0005-0000-0000-000081450000}"/>
    <cellStyle name="Normal 66 4 2 3" xfId="3486" xr:uid="{00000000-0005-0000-0000-00009E0D0000}"/>
    <cellStyle name="Normal 66 4 2 3 2" xfId="13560" xr:uid="{00000000-0005-0000-0000-0000F8340000}"/>
    <cellStyle name="Normal 66 4 2 3 2 3" xfId="28658" xr:uid="{00000000-0005-0000-0000-0000F26F0000}"/>
    <cellStyle name="Normal 66 4 2 3 3" xfId="8540" xr:uid="{00000000-0005-0000-0000-00005C210000}"/>
    <cellStyle name="Normal 66 4 2 3 3 3" xfId="23641" xr:uid="{00000000-0005-0000-0000-0000595C0000}"/>
    <cellStyle name="Normal 66 4 2 3 5" xfId="18628" xr:uid="{00000000-0005-0000-0000-0000C4480000}"/>
    <cellStyle name="Normal 66 4 2 4" xfId="5179" xr:uid="{00000000-0005-0000-0000-00003B140000}"/>
    <cellStyle name="Normal 66 4 2 4 2" xfId="15231" xr:uid="{00000000-0005-0000-0000-00007F3B0000}"/>
    <cellStyle name="Normal 66 4 2 4 2 3" xfId="30329" xr:uid="{00000000-0005-0000-0000-000079760000}"/>
    <cellStyle name="Normal 66 4 2 4 3" xfId="10211" xr:uid="{00000000-0005-0000-0000-0000E3270000}"/>
    <cellStyle name="Normal 66 4 2 4 3 3" xfId="25312" xr:uid="{00000000-0005-0000-0000-0000E0620000}"/>
    <cellStyle name="Normal 66 4 2 4 5" xfId="20299" xr:uid="{00000000-0005-0000-0000-00004B4F0000}"/>
    <cellStyle name="Normal 66 4 2 5" xfId="11889" xr:uid="{00000000-0005-0000-0000-0000712E0000}"/>
    <cellStyle name="Normal 66 4 2 5 3" xfId="26987" xr:uid="{00000000-0005-0000-0000-00006B690000}"/>
    <cellStyle name="Normal 66 4 2 6" xfId="6868" xr:uid="{00000000-0005-0000-0000-0000D41A0000}"/>
    <cellStyle name="Normal 66 4 2 6 3" xfId="21970" xr:uid="{00000000-0005-0000-0000-0000D2550000}"/>
    <cellStyle name="Normal 66 4 2 8" xfId="16957" xr:uid="{00000000-0005-0000-0000-00003D420000}"/>
    <cellStyle name="Normal 66 4 3" xfId="2215" xr:uid="{00000000-0005-0000-0000-0000A7080000}"/>
    <cellStyle name="Normal 66 4 3 2" xfId="3905" xr:uid="{00000000-0005-0000-0000-0000410F0000}"/>
    <cellStyle name="Normal 66 4 3 2 2" xfId="13978" xr:uid="{00000000-0005-0000-0000-00009A360000}"/>
    <cellStyle name="Normal 66 4 3 2 2 3" xfId="29076" xr:uid="{00000000-0005-0000-0000-000094710000}"/>
    <cellStyle name="Normal 66 4 3 2 3" xfId="8958" xr:uid="{00000000-0005-0000-0000-0000FE220000}"/>
    <cellStyle name="Normal 66 4 3 2 3 3" xfId="24059" xr:uid="{00000000-0005-0000-0000-0000FB5D0000}"/>
    <cellStyle name="Normal 66 4 3 2 5" xfId="19046" xr:uid="{00000000-0005-0000-0000-0000664A0000}"/>
    <cellStyle name="Normal 66 4 3 3" xfId="5597" xr:uid="{00000000-0005-0000-0000-0000DD150000}"/>
    <cellStyle name="Normal 66 4 3 3 2" xfId="15649" xr:uid="{00000000-0005-0000-0000-0000213D0000}"/>
    <cellStyle name="Normal 66 4 3 3 3" xfId="10629" xr:uid="{00000000-0005-0000-0000-000085290000}"/>
    <cellStyle name="Normal 66 4 3 3 3 3" xfId="25730" xr:uid="{00000000-0005-0000-0000-000082640000}"/>
    <cellStyle name="Normal 66 4 3 3 5" xfId="20717" xr:uid="{00000000-0005-0000-0000-0000ED500000}"/>
    <cellStyle name="Normal 66 4 3 4" xfId="12307" xr:uid="{00000000-0005-0000-0000-000013300000}"/>
    <cellStyle name="Normal 66 4 3 4 3" xfId="27405" xr:uid="{00000000-0005-0000-0000-00000D6B0000}"/>
    <cellStyle name="Normal 66 4 3 5" xfId="7286" xr:uid="{00000000-0005-0000-0000-0000761C0000}"/>
    <cellStyle name="Normal 66 4 3 5 3" xfId="22388" xr:uid="{00000000-0005-0000-0000-000074570000}"/>
    <cellStyle name="Normal 66 4 3 7" xfId="17375" xr:uid="{00000000-0005-0000-0000-0000DF430000}"/>
    <cellStyle name="Normal 66 4 4" xfId="3068" xr:uid="{00000000-0005-0000-0000-0000FC0B0000}"/>
    <cellStyle name="Normal 66 4 4 2" xfId="13142" xr:uid="{00000000-0005-0000-0000-000056330000}"/>
    <cellStyle name="Normal 66 4 4 2 3" xfId="28240" xr:uid="{00000000-0005-0000-0000-0000506E0000}"/>
    <cellStyle name="Normal 66 4 4 3" xfId="8122" xr:uid="{00000000-0005-0000-0000-0000BA1F0000}"/>
    <cellStyle name="Normal 66 4 4 3 3" xfId="23223" xr:uid="{00000000-0005-0000-0000-0000B75A0000}"/>
    <cellStyle name="Normal 66 4 4 5" xfId="18210" xr:uid="{00000000-0005-0000-0000-000022470000}"/>
    <cellStyle name="Normal 66 4 5" xfId="4761" xr:uid="{00000000-0005-0000-0000-000099120000}"/>
    <cellStyle name="Normal 66 4 5 2" xfId="14813" xr:uid="{00000000-0005-0000-0000-0000DD390000}"/>
    <cellStyle name="Normal 66 4 5 2 3" xfId="29911" xr:uid="{00000000-0005-0000-0000-0000D7740000}"/>
    <cellStyle name="Normal 66 4 5 3" xfId="9793" xr:uid="{00000000-0005-0000-0000-000041260000}"/>
    <cellStyle name="Normal 66 4 5 3 3" xfId="24894" xr:uid="{00000000-0005-0000-0000-00003E610000}"/>
    <cellStyle name="Normal 66 4 5 5" xfId="19881" xr:uid="{00000000-0005-0000-0000-0000A94D0000}"/>
    <cellStyle name="Normal 66 4 6" xfId="11471" xr:uid="{00000000-0005-0000-0000-0000CF2C0000}"/>
    <cellStyle name="Normal 66 4 6 3" xfId="26569" xr:uid="{00000000-0005-0000-0000-0000C9670000}"/>
    <cellStyle name="Normal 66 4 7" xfId="6450" xr:uid="{00000000-0005-0000-0000-000032190000}"/>
    <cellStyle name="Normal 66 4 7 3" xfId="21552" xr:uid="{00000000-0005-0000-0000-000030540000}"/>
    <cellStyle name="Normal 66 4 9" xfId="16539" xr:uid="{00000000-0005-0000-0000-00009B400000}"/>
    <cellStyle name="Normal 66 5" xfId="1584" xr:uid="{00000000-0005-0000-0000-000030060000}"/>
    <cellStyle name="Normal 66 5 2" xfId="2425" xr:uid="{00000000-0005-0000-0000-000079090000}"/>
    <cellStyle name="Normal 66 5 2 2" xfId="4115" xr:uid="{00000000-0005-0000-0000-000013100000}"/>
    <cellStyle name="Normal 66 5 2 2 2" xfId="14188" xr:uid="{00000000-0005-0000-0000-00006C370000}"/>
    <cellStyle name="Normal 66 5 2 2 2 3" xfId="29286" xr:uid="{00000000-0005-0000-0000-000066720000}"/>
    <cellStyle name="Normal 66 5 2 2 3" xfId="9168" xr:uid="{00000000-0005-0000-0000-0000D0230000}"/>
    <cellStyle name="Normal 66 5 2 2 3 3" xfId="24269" xr:uid="{00000000-0005-0000-0000-0000CD5E0000}"/>
    <cellStyle name="Normal 66 5 2 2 5" xfId="19256" xr:uid="{00000000-0005-0000-0000-0000384B0000}"/>
    <cellStyle name="Normal 66 5 2 3" xfId="5807" xr:uid="{00000000-0005-0000-0000-0000AF160000}"/>
    <cellStyle name="Normal 66 5 2 3 2" xfId="15859" xr:uid="{00000000-0005-0000-0000-0000F33D0000}"/>
    <cellStyle name="Normal 66 5 2 3 3" xfId="10839" xr:uid="{00000000-0005-0000-0000-0000572A0000}"/>
    <cellStyle name="Normal 66 5 2 3 3 3" xfId="25940" xr:uid="{00000000-0005-0000-0000-000054650000}"/>
    <cellStyle name="Normal 66 5 2 3 5" xfId="20927" xr:uid="{00000000-0005-0000-0000-0000BF510000}"/>
    <cellStyle name="Normal 66 5 2 4" xfId="12517" xr:uid="{00000000-0005-0000-0000-0000E5300000}"/>
    <cellStyle name="Normal 66 5 2 4 3" xfId="27615" xr:uid="{00000000-0005-0000-0000-0000DF6B0000}"/>
    <cellStyle name="Normal 66 5 2 5" xfId="7496" xr:uid="{00000000-0005-0000-0000-0000481D0000}"/>
    <cellStyle name="Normal 66 5 2 5 3" xfId="22598" xr:uid="{00000000-0005-0000-0000-000046580000}"/>
    <cellStyle name="Normal 66 5 2 7" xfId="17585" xr:uid="{00000000-0005-0000-0000-0000B1440000}"/>
    <cellStyle name="Normal 66 5 3" xfId="3278" xr:uid="{00000000-0005-0000-0000-0000CE0C0000}"/>
    <cellStyle name="Normal 66 5 3 2" xfId="13352" xr:uid="{00000000-0005-0000-0000-000028340000}"/>
    <cellStyle name="Normal 66 5 3 2 3" xfId="28450" xr:uid="{00000000-0005-0000-0000-0000226F0000}"/>
    <cellStyle name="Normal 66 5 3 3" xfId="8332" xr:uid="{00000000-0005-0000-0000-00008C200000}"/>
    <cellStyle name="Normal 66 5 3 3 3" xfId="23433" xr:uid="{00000000-0005-0000-0000-0000895B0000}"/>
    <cellStyle name="Normal 66 5 3 5" xfId="18420" xr:uid="{00000000-0005-0000-0000-0000F4470000}"/>
    <cellStyle name="Normal 66 5 4" xfId="4971" xr:uid="{00000000-0005-0000-0000-00006B130000}"/>
    <cellStyle name="Normal 66 5 4 2" xfId="15023" xr:uid="{00000000-0005-0000-0000-0000AF3A0000}"/>
    <cellStyle name="Normal 66 5 4 2 3" xfId="30121" xr:uid="{00000000-0005-0000-0000-0000A9750000}"/>
    <cellStyle name="Normal 66 5 4 3" xfId="10003" xr:uid="{00000000-0005-0000-0000-000013270000}"/>
    <cellStyle name="Normal 66 5 4 3 3" xfId="25104" xr:uid="{00000000-0005-0000-0000-000010620000}"/>
    <cellStyle name="Normal 66 5 4 5" xfId="20091" xr:uid="{00000000-0005-0000-0000-00007B4E0000}"/>
    <cellStyle name="Normal 66 5 5" xfId="11681" xr:uid="{00000000-0005-0000-0000-0000A12D0000}"/>
    <cellStyle name="Normal 66 5 5 3" xfId="26779" xr:uid="{00000000-0005-0000-0000-00009B680000}"/>
    <cellStyle name="Normal 66 5 6" xfId="6660" xr:uid="{00000000-0005-0000-0000-0000041A0000}"/>
    <cellStyle name="Normal 66 5 6 3" xfId="21762" xr:uid="{00000000-0005-0000-0000-000002550000}"/>
    <cellStyle name="Normal 66 5 8" xfId="16749" xr:uid="{00000000-0005-0000-0000-00006D410000}"/>
    <cellStyle name="Normal 66 6" xfId="2005" xr:uid="{00000000-0005-0000-0000-0000D5070000}"/>
    <cellStyle name="Normal 66 6 2" xfId="3697" xr:uid="{00000000-0005-0000-0000-0000710E0000}"/>
    <cellStyle name="Normal 66 6 2 2" xfId="13770" xr:uid="{00000000-0005-0000-0000-0000CA350000}"/>
    <cellStyle name="Normal 66 6 2 2 3" xfId="28868" xr:uid="{00000000-0005-0000-0000-0000C4700000}"/>
    <cellStyle name="Normal 66 6 2 3" xfId="8750" xr:uid="{00000000-0005-0000-0000-00002E220000}"/>
    <cellStyle name="Normal 66 6 2 3 3" xfId="23851" xr:uid="{00000000-0005-0000-0000-00002B5D0000}"/>
    <cellStyle name="Normal 66 6 2 5" xfId="18838" xr:uid="{00000000-0005-0000-0000-000096490000}"/>
    <cellStyle name="Normal 66 6 3" xfId="5389" xr:uid="{00000000-0005-0000-0000-00000D150000}"/>
    <cellStyle name="Normal 66 6 3 2" xfId="15441" xr:uid="{00000000-0005-0000-0000-0000513C0000}"/>
    <cellStyle name="Normal 66 6 3 2 3" xfId="30539" xr:uid="{00000000-0005-0000-0000-00004B770000}"/>
    <cellStyle name="Normal 66 6 3 3" xfId="10421" xr:uid="{00000000-0005-0000-0000-0000B5280000}"/>
    <cellStyle name="Normal 66 6 3 3 3" xfId="25522" xr:uid="{00000000-0005-0000-0000-0000B2630000}"/>
    <cellStyle name="Normal 66 6 3 5" xfId="20509" xr:uid="{00000000-0005-0000-0000-00001D500000}"/>
    <cellStyle name="Normal 66 6 4" xfId="12099" xr:uid="{00000000-0005-0000-0000-0000432F0000}"/>
    <cellStyle name="Normal 66 6 4 3" xfId="27197" xr:uid="{00000000-0005-0000-0000-00003D6A0000}"/>
    <cellStyle name="Normal 66 6 5" xfId="7078" xr:uid="{00000000-0005-0000-0000-0000A61B0000}"/>
    <cellStyle name="Normal 66 6 5 3" xfId="22180" xr:uid="{00000000-0005-0000-0000-0000A4560000}"/>
    <cellStyle name="Normal 66 6 7" xfId="17167" xr:uid="{00000000-0005-0000-0000-00000F430000}"/>
    <cellStyle name="Normal 66 7" xfId="2857" xr:uid="{00000000-0005-0000-0000-0000290B0000}"/>
    <cellStyle name="Normal 66 7 2" xfId="12934" xr:uid="{00000000-0005-0000-0000-000086320000}"/>
    <cellStyle name="Normal 66 7 2 3" xfId="28032" xr:uid="{00000000-0005-0000-0000-0000806D0000}"/>
    <cellStyle name="Normal 66 7 3" xfId="7914" xr:uid="{00000000-0005-0000-0000-0000EA1E0000}"/>
    <cellStyle name="Normal 66 7 3 3" xfId="23015" xr:uid="{00000000-0005-0000-0000-0000E7590000}"/>
    <cellStyle name="Normal 66 7 5" xfId="18002" xr:uid="{00000000-0005-0000-0000-000052460000}"/>
    <cellStyle name="Normal 66 8" xfId="4551" xr:uid="{00000000-0005-0000-0000-0000C7110000}"/>
    <cellStyle name="Normal 66 8 2" xfId="14605" xr:uid="{00000000-0005-0000-0000-00000D390000}"/>
    <cellStyle name="Normal 66 8 2 3" xfId="29703" xr:uid="{00000000-0005-0000-0000-000007740000}"/>
    <cellStyle name="Normal 66 8 3" xfId="9585" xr:uid="{00000000-0005-0000-0000-000071250000}"/>
    <cellStyle name="Normal 66 8 3 3" xfId="24686" xr:uid="{00000000-0005-0000-0000-00006E600000}"/>
    <cellStyle name="Normal 66 8 5" xfId="19673" xr:uid="{00000000-0005-0000-0000-0000D94C0000}"/>
    <cellStyle name="Normal 66 9" xfId="11261" xr:uid="{00000000-0005-0000-0000-0000FD2B0000}"/>
    <cellStyle name="Normal 66 9 3" xfId="26361" xr:uid="{00000000-0005-0000-0000-0000F9660000}"/>
    <cellStyle name="Normal 67" xfId="899" xr:uid="{00000000-0005-0000-0000-000083030000}"/>
    <cellStyle name="Normal 67 10" xfId="6241" xr:uid="{00000000-0005-0000-0000-000061180000}"/>
    <cellStyle name="Normal 67 10 3" xfId="21345" xr:uid="{00000000-0005-0000-0000-000061530000}"/>
    <cellStyle name="Normal 67 12" xfId="16330" xr:uid="{00000000-0005-0000-0000-0000CA3F0000}"/>
    <cellStyle name="Normal 67 2" xfId="1205" xr:uid="{00000000-0005-0000-0000-0000B5040000}"/>
    <cellStyle name="Normal 67 2 11" xfId="16384" xr:uid="{00000000-0005-0000-0000-000000400000}"/>
    <cellStyle name="Normal 67 2 2" xfId="1313" xr:uid="{00000000-0005-0000-0000-000021050000}"/>
    <cellStyle name="Normal 67 2 2 10" xfId="16488" xr:uid="{00000000-0005-0000-0000-000068400000}"/>
    <cellStyle name="Normal 67 2 2 2" xfId="1530" xr:uid="{00000000-0005-0000-0000-0000FA050000}"/>
    <cellStyle name="Normal 67 2 2 2 2" xfId="1951" xr:uid="{00000000-0005-0000-0000-00009F070000}"/>
    <cellStyle name="Normal 67 2 2 2 2 2" xfId="2790" xr:uid="{00000000-0005-0000-0000-0000E60A0000}"/>
    <cellStyle name="Normal 67 2 2 2 2 2 2" xfId="4480" xr:uid="{00000000-0005-0000-0000-000080110000}"/>
    <cellStyle name="Normal 67 2 2 2 2 2 2 2" xfId="14553" xr:uid="{00000000-0005-0000-0000-0000D9380000}"/>
    <cellStyle name="Normal 67 2 2 2 2 2 2 2 3" xfId="29651" xr:uid="{00000000-0005-0000-0000-0000D3730000}"/>
    <cellStyle name="Normal 67 2 2 2 2 2 2 3" xfId="9533" xr:uid="{00000000-0005-0000-0000-00003D250000}"/>
    <cellStyle name="Normal 67 2 2 2 2 2 2 3 3" xfId="24634" xr:uid="{00000000-0005-0000-0000-00003A600000}"/>
    <cellStyle name="Normal 67 2 2 2 2 2 2 5" xfId="19621" xr:uid="{00000000-0005-0000-0000-0000A54C0000}"/>
    <cellStyle name="Normal 67 2 2 2 2 2 3" xfId="6172" xr:uid="{00000000-0005-0000-0000-00001C180000}"/>
    <cellStyle name="Normal 67 2 2 2 2 2 3 2" xfId="16224" xr:uid="{00000000-0005-0000-0000-0000603F0000}"/>
    <cellStyle name="Normal 67 2 2 2 2 2 3 3" xfId="11204" xr:uid="{00000000-0005-0000-0000-0000C42B0000}"/>
    <cellStyle name="Normal 67 2 2 2 2 2 3 3 3" xfId="26305" xr:uid="{00000000-0005-0000-0000-0000C1660000}"/>
    <cellStyle name="Normal 67 2 2 2 2 2 3 5" xfId="21292" xr:uid="{00000000-0005-0000-0000-00002C530000}"/>
    <cellStyle name="Normal 67 2 2 2 2 2 4" xfId="12882" xr:uid="{00000000-0005-0000-0000-000052320000}"/>
    <cellStyle name="Normal 67 2 2 2 2 2 4 3" xfId="27980" xr:uid="{00000000-0005-0000-0000-00004C6D0000}"/>
    <cellStyle name="Normal 67 2 2 2 2 2 5" xfId="7861" xr:uid="{00000000-0005-0000-0000-0000B51E0000}"/>
    <cellStyle name="Normal 67 2 2 2 2 2 5 3" xfId="22963" xr:uid="{00000000-0005-0000-0000-0000B3590000}"/>
    <cellStyle name="Normal 67 2 2 2 2 2 7" xfId="17950" xr:uid="{00000000-0005-0000-0000-00001E460000}"/>
    <cellStyle name="Normal 67 2 2 2 2 3" xfId="3643" xr:uid="{00000000-0005-0000-0000-00003B0E0000}"/>
    <cellStyle name="Normal 67 2 2 2 2 3 2" xfId="13717" xr:uid="{00000000-0005-0000-0000-000095350000}"/>
    <cellStyle name="Normal 67 2 2 2 2 3 2 3" xfId="28815" xr:uid="{00000000-0005-0000-0000-00008F700000}"/>
    <cellStyle name="Normal 67 2 2 2 2 3 3" xfId="8697" xr:uid="{00000000-0005-0000-0000-0000F9210000}"/>
    <cellStyle name="Normal 67 2 2 2 2 3 3 3" xfId="23798" xr:uid="{00000000-0005-0000-0000-0000F65C0000}"/>
    <cellStyle name="Normal 67 2 2 2 2 3 5" xfId="18785" xr:uid="{00000000-0005-0000-0000-000061490000}"/>
    <cellStyle name="Normal 67 2 2 2 2 4" xfId="5336" xr:uid="{00000000-0005-0000-0000-0000D8140000}"/>
    <cellStyle name="Normal 67 2 2 2 2 4 2" xfId="15388" xr:uid="{00000000-0005-0000-0000-00001C3C0000}"/>
    <cellStyle name="Normal 67 2 2 2 2 4 2 3" xfId="30486" xr:uid="{00000000-0005-0000-0000-000016770000}"/>
    <cellStyle name="Normal 67 2 2 2 2 4 3" xfId="10368" xr:uid="{00000000-0005-0000-0000-000080280000}"/>
    <cellStyle name="Normal 67 2 2 2 2 4 3 3" xfId="25469" xr:uid="{00000000-0005-0000-0000-00007D630000}"/>
    <cellStyle name="Normal 67 2 2 2 2 4 5" xfId="20456" xr:uid="{00000000-0005-0000-0000-0000E84F0000}"/>
    <cellStyle name="Normal 67 2 2 2 2 5" xfId="12046" xr:uid="{00000000-0005-0000-0000-00000E2F0000}"/>
    <cellStyle name="Normal 67 2 2 2 2 5 3" xfId="27144" xr:uid="{00000000-0005-0000-0000-0000086A0000}"/>
    <cellStyle name="Normal 67 2 2 2 2 6" xfId="7025" xr:uid="{00000000-0005-0000-0000-0000711B0000}"/>
    <cellStyle name="Normal 67 2 2 2 2 6 3" xfId="22127" xr:uid="{00000000-0005-0000-0000-00006F560000}"/>
    <cellStyle name="Normal 67 2 2 2 2 8" xfId="17114" xr:uid="{00000000-0005-0000-0000-0000DA420000}"/>
    <cellStyle name="Normal 67 2 2 2 3" xfId="2372" xr:uid="{00000000-0005-0000-0000-000044090000}"/>
    <cellStyle name="Normal 67 2 2 2 3 2" xfId="4062" xr:uid="{00000000-0005-0000-0000-0000DE0F0000}"/>
    <cellStyle name="Normal 67 2 2 2 3 2 2" xfId="14135" xr:uid="{00000000-0005-0000-0000-000037370000}"/>
    <cellStyle name="Normal 67 2 2 2 3 2 2 3" xfId="29233" xr:uid="{00000000-0005-0000-0000-000031720000}"/>
    <cellStyle name="Normal 67 2 2 2 3 2 3" xfId="9115" xr:uid="{00000000-0005-0000-0000-00009B230000}"/>
    <cellStyle name="Normal 67 2 2 2 3 2 3 3" xfId="24216" xr:uid="{00000000-0005-0000-0000-0000985E0000}"/>
    <cellStyle name="Normal 67 2 2 2 3 2 5" xfId="19203" xr:uid="{00000000-0005-0000-0000-0000034B0000}"/>
    <cellStyle name="Normal 67 2 2 2 3 3" xfId="5754" xr:uid="{00000000-0005-0000-0000-00007A160000}"/>
    <cellStyle name="Normal 67 2 2 2 3 3 2" xfId="15806" xr:uid="{00000000-0005-0000-0000-0000BE3D0000}"/>
    <cellStyle name="Normal 67 2 2 2 3 3 3" xfId="10786" xr:uid="{00000000-0005-0000-0000-0000222A0000}"/>
    <cellStyle name="Normal 67 2 2 2 3 3 3 3" xfId="25887" xr:uid="{00000000-0005-0000-0000-00001F650000}"/>
    <cellStyle name="Normal 67 2 2 2 3 3 5" xfId="20874" xr:uid="{00000000-0005-0000-0000-00008A510000}"/>
    <cellStyle name="Normal 67 2 2 2 3 4" xfId="12464" xr:uid="{00000000-0005-0000-0000-0000B0300000}"/>
    <cellStyle name="Normal 67 2 2 2 3 4 3" xfId="27562" xr:uid="{00000000-0005-0000-0000-0000AA6B0000}"/>
    <cellStyle name="Normal 67 2 2 2 3 5" xfId="7443" xr:uid="{00000000-0005-0000-0000-0000131D0000}"/>
    <cellStyle name="Normal 67 2 2 2 3 5 3" xfId="22545" xr:uid="{00000000-0005-0000-0000-000011580000}"/>
    <cellStyle name="Normal 67 2 2 2 3 7" xfId="17532" xr:uid="{00000000-0005-0000-0000-00007C440000}"/>
    <cellStyle name="Normal 67 2 2 2 4" xfId="3225" xr:uid="{00000000-0005-0000-0000-0000990C0000}"/>
    <cellStyle name="Normal 67 2 2 2 4 2" xfId="13299" xr:uid="{00000000-0005-0000-0000-0000F3330000}"/>
    <cellStyle name="Normal 67 2 2 2 4 2 3" xfId="28397" xr:uid="{00000000-0005-0000-0000-0000ED6E0000}"/>
    <cellStyle name="Normal 67 2 2 2 4 3" xfId="8279" xr:uid="{00000000-0005-0000-0000-000057200000}"/>
    <cellStyle name="Normal 67 2 2 2 4 3 3" xfId="23380" xr:uid="{00000000-0005-0000-0000-0000545B0000}"/>
    <cellStyle name="Normal 67 2 2 2 4 5" xfId="18367" xr:uid="{00000000-0005-0000-0000-0000BF470000}"/>
    <cellStyle name="Normal 67 2 2 2 5" xfId="4918" xr:uid="{00000000-0005-0000-0000-000036130000}"/>
    <cellStyle name="Normal 67 2 2 2 5 2" xfId="14970" xr:uid="{00000000-0005-0000-0000-00007A3A0000}"/>
    <cellStyle name="Normal 67 2 2 2 5 2 3" xfId="30068" xr:uid="{00000000-0005-0000-0000-000074750000}"/>
    <cellStyle name="Normal 67 2 2 2 5 3" xfId="9950" xr:uid="{00000000-0005-0000-0000-0000DE260000}"/>
    <cellStyle name="Normal 67 2 2 2 5 3 3" xfId="25051" xr:uid="{00000000-0005-0000-0000-0000DB610000}"/>
    <cellStyle name="Normal 67 2 2 2 5 5" xfId="20038" xr:uid="{00000000-0005-0000-0000-0000464E0000}"/>
    <cellStyle name="Normal 67 2 2 2 6" xfId="11628" xr:uid="{00000000-0005-0000-0000-00006C2D0000}"/>
    <cellStyle name="Normal 67 2 2 2 6 3" xfId="26726" xr:uid="{00000000-0005-0000-0000-000066680000}"/>
    <cellStyle name="Normal 67 2 2 2 7" xfId="6607" xr:uid="{00000000-0005-0000-0000-0000CF190000}"/>
    <cellStyle name="Normal 67 2 2 2 7 3" xfId="21709" xr:uid="{00000000-0005-0000-0000-0000CD540000}"/>
    <cellStyle name="Normal 67 2 2 2 9" xfId="16696" xr:uid="{00000000-0005-0000-0000-000038410000}"/>
    <cellStyle name="Normal 67 2 2 3" xfId="1743" xr:uid="{00000000-0005-0000-0000-0000CF060000}"/>
    <cellStyle name="Normal 67 2 2 3 2" xfId="2582" xr:uid="{00000000-0005-0000-0000-0000160A0000}"/>
    <cellStyle name="Normal 67 2 2 3 2 2" xfId="4272" xr:uid="{00000000-0005-0000-0000-0000B0100000}"/>
    <cellStyle name="Normal 67 2 2 3 2 2 2" xfId="14345" xr:uid="{00000000-0005-0000-0000-000009380000}"/>
    <cellStyle name="Normal 67 2 2 3 2 2 2 3" xfId="29443" xr:uid="{00000000-0005-0000-0000-000003730000}"/>
    <cellStyle name="Normal 67 2 2 3 2 2 3" xfId="9325" xr:uid="{00000000-0005-0000-0000-00006D240000}"/>
    <cellStyle name="Normal 67 2 2 3 2 2 3 3" xfId="24426" xr:uid="{00000000-0005-0000-0000-00006A5F0000}"/>
    <cellStyle name="Normal 67 2 2 3 2 2 5" xfId="19413" xr:uid="{00000000-0005-0000-0000-0000D54B0000}"/>
    <cellStyle name="Normal 67 2 2 3 2 3" xfId="5964" xr:uid="{00000000-0005-0000-0000-00004C170000}"/>
    <cellStyle name="Normal 67 2 2 3 2 3 2" xfId="16016" xr:uid="{00000000-0005-0000-0000-0000903E0000}"/>
    <cellStyle name="Normal 67 2 2 3 2 3 3" xfId="10996" xr:uid="{00000000-0005-0000-0000-0000F42A0000}"/>
    <cellStyle name="Normal 67 2 2 3 2 3 3 3" xfId="26097" xr:uid="{00000000-0005-0000-0000-0000F1650000}"/>
    <cellStyle name="Normal 67 2 2 3 2 3 5" xfId="21084" xr:uid="{00000000-0005-0000-0000-00005C520000}"/>
    <cellStyle name="Normal 67 2 2 3 2 4" xfId="12674" xr:uid="{00000000-0005-0000-0000-000082310000}"/>
    <cellStyle name="Normal 67 2 2 3 2 4 3" xfId="27772" xr:uid="{00000000-0005-0000-0000-00007C6C0000}"/>
    <cellStyle name="Normal 67 2 2 3 2 5" xfId="7653" xr:uid="{00000000-0005-0000-0000-0000E51D0000}"/>
    <cellStyle name="Normal 67 2 2 3 2 5 3" xfId="22755" xr:uid="{00000000-0005-0000-0000-0000E3580000}"/>
    <cellStyle name="Normal 67 2 2 3 2 7" xfId="17742" xr:uid="{00000000-0005-0000-0000-00004E450000}"/>
    <cellStyle name="Normal 67 2 2 3 3" xfId="3435" xr:uid="{00000000-0005-0000-0000-00006B0D0000}"/>
    <cellStyle name="Normal 67 2 2 3 3 2" xfId="13509" xr:uid="{00000000-0005-0000-0000-0000C5340000}"/>
    <cellStyle name="Normal 67 2 2 3 3 2 3" xfId="28607" xr:uid="{00000000-0005-0000-0000-0000BF6F0000}"/>
    <cellStyle name="Normal 67 2 2 3 3 3" xfId="8489" xr:uid="{00000000-0005-0000-0000-000029210000}"/>
    <cellStyle name="Normal 67 2 2 3 3 3 3" xfId="23590" xr:uid="{00000000-0005-0000-0000-0000265C0000}"/>
    <cellStyle name="Normal 67 2 2 3 3 5" xfId="18577" xr:uid="{00000000-0005-0000-0000-000091480000}"/>
    <cellStyle name="Normal 67 2 2 3 4" xfId="5128" xr:uid="{00000000-0005-0000-0000-000008140000}"/>
    <cellStyle name="Normal 67 2 2 3 4 2" xfId="15180" xr:uid="{00000000-0005-0000-0000-00004C3B0000}"/>
    <cellStyle name="Normal 67 2 2 3 4 2 3" xfId="30278" xr:uid="{00000000-0005-0000-0000-000046760000}"/>
    <cellStyle name="Normal 67 2 2 3 4 3" xfId="10160" xr:uid="{00000000-0005-0000-0000-0000B0270000}"/>
    <cellStyle name="Normal 67 2 2 3 4 3 3" xfId="25261" xr:uid="{00000000-0005-0000-0000-0000AD620000}"/>
    <cellStyle name="Normal 67 2 2 3 4 5" xfId="20248" xr:uid="{00000000-0005-0000-0000-0000184F0000}"/>
    <cellStyle name="Normal 67 2 2 3 5" xfId="11838" xr:uid="{00000000-0005-0000-0000-00003E2E0000}"/>
    <cellStyle name="Normal 67 2 2 3 5 3" xfId="26936" xr:uid="{00000000-0005-0000-0000-000038690000}"/>
    <cellStyle name="Normal 67 2 2 3 6" xfId="6817" xr:uid="{00000000-0005-0000-0000-0000A11A0000}"/>
    <cellStyle name="Normal 67 2 2 3 6 3" xfId="21919" xr:uid="{00000000-0005-0000-0000-00009F550000}"/>
    <cellStyle name="Normal 67 2 2 3 8" xfId="16906" xr:uid="{00000000-0005-0000-0000-00000A420000}"/>
    <cellStyle name="Normal 67 2 2 4" xfId="2164" xr:uid="{00000000-0005-0000-0000-000074080000}"/>
    <cellStyle name="Normal 67 2 2 4 2" xfId="3854" xr:uid="{00000000-0005-0000-0000-00000E0F0000}"/>
    <cellStyle name="Normal 67 2 2 4 2 2" xfId="13927" xr:uid="{00000000-0005-0000-0000-000067360000}"/>
    <cellStyle name="Normal 67 2 2 4 2 2 3" xfId="29025" xr:uid="{00000000-0005-0000-0000-000061710000}"/>
    <cellStyle name="Normal 67 2 2 4 2 3" xfId="8907" xr:uid="{00000000-0005-0000-0000-0000CB220000}"/>
    <cellStyle name="Normal 67 2 2 4 2 3 3" xfId="24008" xr:uid="{00000000-0005-0000-0000-0000C85D0000}"/>
    <cellStyle name="Normal 67 2 2 4 2 5" xfId="18995" xr:uid="{00000000-0005-0000-0000-0000334A0000}"/>
    <cellStyle name="Normal 67 2 2 4 3" xfId="5546" xr:uid="{00000000-0005-0000-0000-0000AA150000}"/>
    <cellStyle name="Normal 67 2 2 4 3 2" xfId="15598" xr:uid="{00000000-0005-0000-0000-0000EE3C0000}"/>
    <cellStyle name="Normal 67 2 2 4 3 2 3" xfId="30696" xr:uid="{00000000-0005-0000-0000-0000E8770000}"/>
    <cellStyle name="Normal 67 2 2 4 3 3" xfId="10578" xr:uid="{00000000-0005-0000-0000-000052290000}"/>
    <cellStyle name="Normal 67 2 2 4 3 3 3" xfId="25679" xr:uid="{00000000-0005-0000-0000-00004F640000}"/>
    <cellStyle name="Normal 67 2 2 4 3 5" xfId="20666" xr:uid="{00000000-0005-0000-0000-0000BA500000}"/>
    <cellStyle name="Normal 67 2 2 4 4" xfId="12256" xr:uid="{00000000-0005-0000-0000-0000E02F0000}"/>
    <cellStyle name="Normal 67 2 2 4 4 3" xfId="27354" xr:uid="{00000000-0005-0000-0000-0000DA6A0000}"/>
    <cellStyle name="Normal 67 2 2 4 5" xfId="7235" xr:uid="{00000000-0005-0000-0000-0000431C0000}"/>
    <cellStyle name="Normal 67 2 2 4 5 3" xfId="22337" xr:uid="{00000000-0005-0000-0000-000041570000}"/>
    <cellStyle name="Normal 67 2 2 4 7" xfId="17324" xr:uid="{00000000-0005-0000-0000-0000AC430000}"/>
    <cellStyle name="Normal 67 2 2 5" xfId="3017" xr:uid="{00000000-0005-0000-0000-0000C90B0000}"/>
    <cellStyle name="Normal 67 2 2 5 2" xfId="13091" xr:uid="{00000000-0005-0000-0000-000023330000}"/>
    <cellStyle name="Normal 67 2 2 5 2 3" xfId="28189" xr:uid="{00000000-0005-0000-0000-00001D6E0000}"/>
    <cellStyle name="Normal 67 2 2 5 3" xfId="8071" xr:uid="{00000000-0005-0000-0000-0000871F0000}"/>
    <cellStyle name="Normal 67 2 2 5 3 3" xfId="23172" xr:uid="{00000000-0005-0000-0000-0000845A0000}"/>
    <cellStyle name="Normal 67 2 2 5 5" xfId="18159" xr:uid="{00000000-0005-0000-0000-0000EF460000}"/>
    <cellStyle name="Normal 67 2 2 6" xfId="4710" xr:uid="{00000000-0005-0000-0000-000066120000}"/>
    <cellStyle name="Normal 67 2 2 6 2" xfId="14762" xr:uid="{00000000-0005-0000-0000-0000AA390000}"/>
    <cellStyle name="Normal 67 2 2 6 2 3" xfId="29860" xr:uid="{00000000-0005-0000-0000-0000A4740000}"/>
    <cellStyle name="Normal 67 2 2 6 3" xfId="9742" xr:uid="{00000000-0005-0000-0000-00000E260000}"/>
    <cellStyle name="Normal 67 2 2 6 3 3" xfId="24843" xr:uid="{00000000-0005-0000-0000-00000B610000}"/>
    <cellStyle name="Normal 67 2 2 6 5" xfId="19830" xr:uid="{00000000-0005-0000-0000-0000764D0000}"/>
    <cellStyle name="Normal 67 2 2 7" xfId="11420" xr:uid="{00000000-0005-0000-0000-00009C2C0000}"/>
    <cellStyle name="Normal 67 2 2 7 3" xfId="26518" xr:uid="{00000000-0005-0000-0000-000096670000}"/>
    <cellStyle name="Normal 67 2 2 8" xfId="6399" xr:uid="{00000000-0005-0000-0000-0000FF180000}"/>
    <cellStyle name="Normal 67 2 2 8 3" xfId="21501" xr:uid="{00000000-0005-0000-0000-0000FD530000}"/>
    <cellStyle name="Normal 67 2 3" xfId="1426" xr:uid="{00000000-0005-0000-0000-000092050000}"/>
    <cellStyle name="Normal 67 2 3 2" xfId="1847" xr:uid="{00000000-0005-0000-0000-000037070000}"/>
    <cellStyle name="Normal 67 2 3 2 2" xfId="2686" xr:uid="{00000000-0005-0000-0000-00007E0A0000}"/>
    <cellStyle name="Normal 67 2 3 2 2 2" xfId="4376" xr:uid="{00000000-0005-0000-0000-000018110000}"/>
    <cellStyle name="Normal 67 2 3 2 2 2 2" xfId="14449" xr:uid="{00000000-0005-0000-0000-000071380000}"/>
    <cellStyle name="Normal 67 2 3 2 2 2 2 3" xfId="29547" xr:uid="{00000000-0005-0000-0000-00006B730000}"/>
    <cellStyle name="Normal 67 2 3 2 2 2 3" xfId="9429" xr:uid="{00000000-0005-0000-0000-0000D5240000}"/>
    <cellStyle name="Normal 67 2 3 2 2 2 3 3" xfId="24530" xr:uid="{00000000-0005-0000-0000-0000D25F0000}"/>
    <cellStyle name="Normal 67 2 3 2 2 2 5" xfId="19517" xr:uid="{00000000-0005-0000-0000-00003D4C0000}"/>
    <cellStyle name="Normal 67 2 3 2 2 3" xfId="6068" xr:uid="{00000000-0005-0000-0000-0000B4170000}"/>
    <cellStyle name="Normal 67 2 3 2 2 3 2" xfId="16120" xr:uid="{00000000-0005-0000-0000-0000F83E0000}"/>
    <cellStyle name="Normal 67 2 3 2 2 3 3" xfId="11100" xr:uid="{00000000-0005-0000-0000-00005C2B0000}"/>
    <cellStyle name="Normal 67 2 3 2 2 3 3 3" xfId="26201" xr:uid="{00000000-0005-0000-0000-000059660000}"/>
    <cellStyle name="Normal 67 2 3 2 2 3 5" xfId="21188" xr:uid="{00000000-0005-0000-0000-0000C4520000}"/>
    <cellStyle name="Normal 67 2 3 2 2 4" xfId="12778" xr:uid="{00000000-0005-0000-0000-0000EA310000}"/>
    <cellStyle name="Normal 67 2 3 2 2 4 3" xfId="27876" xr:uid="{00000000-0005-0000-0000-0000E46C0000}"/>
    <cellStyle name="Normal 67 2 3 2 2 5" xfId="7757" xr:uid="{00000000-0005-0000-0000-00004D1E0000}"/>
    <cellStyle name="Normal 67 2 3 2 2 5 3" xfId="22859" xr:uid="{00000000-0005-0000-0000-00004B590000}"/>
    <cellStyle name="Normal 67 2 3 2 2 7" xfId="17846" xr:uid="{00000000-0005-0000-0000-0000B6450000}"/>
    <cellStyle name="Normal 67 2 3 2 3" xfId="3539" xr:uid="{00000000-0005-0000-0000-0000D30D0000}"/>
    <cellStyle name="Normal 67 2 3 2 3 2" xfId="13613" xr:uid="{00000000-0005-0000-0000-00002D350000}"/>
    <cellStyle name="Normal 67 2 3 2 3 2 3" xfId="28711" xr:uid="{00000000-0005-0000-0000-000027700000}"/>
    <cellStyle name="Normal 67 2 3 2 3 3" xfId="8593" xr:uid="{00000000-0005-0000-0000-000091210000}"/>
    <cellStyle name="Normal 67 2 3 2 3 3 3" xfId="23694" xr:uid="{00000000-0005-0000-0000-00008E5C0000}"/>
    <cellStyle name="Normal 67 2 3 2 3 5" xfId="18681" xr:uid="{00000000-0005-0000-0000-0000F9480000}"/>
    <cellStyle name="Normal 67 2 3 2 4" xfId="5232" xr:uid="{00000000-0005-0000-0000-000070140000}"/>
    <cellStyle name="Normal 67 2 3 2 4 2" xfId="15284" xr:uid="{00000000-0005-0000-0000-0000B43B0000}"/>
    <cellStyle name="Normal 67 2 3 2 4 2 3" xfId="30382" xr:uid="{00000000-0005-0000-0000-0000AE760000}"/>
    <cellStyle name="Normal 67 2 3 2 4 3" xfId="10264" xr:uid="{00000000-0005-0000-0000-000018280000}"/>
    <cellStyle name="Normal 67 2 3 2 4 3 3" xfId="25365" xr:uid="{00000000-0005-0000-0000-000015630000}"/>
    <cellStyle name="Normal 67 2 3 2 4 5" xfId="20352" xr:uid="{00000000-0005-0000-0000-0000804F0000}"/>
    <cellStyle name="Normal 67 2 3 2 5" xfId="11942" xr:uid="{00000000-0005-0000-0000-0000A62E0000}"/>
    <cellStyle name="Normal 67 2 3 2 5 3" xfId="27040" xr:uid="{00000000-0005-0000-0000-0000A0690000}"/>
    <cellStyle name="Normal 67 2 3 2 6" xfId="6921" xr:uid="{00000000-0005-0000-0000-0000091B0000}"/>
    <cellStyle name="Normal 67 2 3 2 6 3" xfId="22023" xr:uid="{00000000-0005-0000-0000-000007560000}"/>
    <cellStyle name="Normal 67 2 3 2 8" xfId="17010" xr:uid="{00000000-0005-0000-0000-000072420000}"/>
    <cellStyle name="Normal 67 2 3 3" xfId="2268" xr:uid="{00000000-0005-0000-0000-0000DC080000}"/>
    <cellStyle name="Normal 67 2 3 3 2" xfId="3958" xr:uid="{00000000-0005-0000-0000-0000760F0000}"/>
    <cellStyle name="Normal 67 2 3 3 2 2" xfId="14031" xr:uid="{00000000-0005-0000-0000-0000CF360000}"/>
    <cellStyle name="Normal 67 2 3 3 2 2 3" xfId="29129" xr:uid="{00000000-0005-0000-0000-0000C9710000}"/>
    <cellStyle name="Normal 67 2 3 3 2 3" xfId="9011" xr:uid="{00000000-0005-0000-0000-000033230000}"/>
    <cellStyle name="Normal 67 2 3 3 2 3 3" xfId="24112" xr:uid="{00000000-0005-0000-0000-0000305E0000}"/>
    <cellStyle name="Normal 67 2 3 3 2 5" xfId="19099" xr:uid="{00000000-0005-0000-0000-00009B4A0000}"/>
    <cellStyle name="Normal 67 2 3 3 3" xfId="5650" xr:uid="{00000000-0005-0000-0000-000012160000}"/>
    <cellStyle name="Normal 67 2 3 3 3 2" xfId="15702" xr:uid="{00000000-0005-0000-0000-0000563D0000}"/>
    <cellStyle name="Normal 67 2 3 3 3 3" xfId="10682" xr:uid="{00000000-0005-0000-0000-0000BA290000}"/>
    <cellStyle name="Normal 67 2 3 3 3 3 3" xfId="25783" xr:uid="{00000000-0005-0000-0000-0000B7640000}"/>
    <cellStyle name="Normal 67 2 3 3 3 5" xfId="20770" xr:uid="{00000000-0005-0000-0000-000022510000}"/>
    <cellStyle name="Normal 67 2 3 3 4" xfId="12360" xr:uid="{00000000-0005-0000-0000-000048300000}"/>
    <cellStyle name="Normal 67 2 3 3 4 3" xfId="27458" xr:uid="{00000000-0005-0000-0000-0000426B0000}"/>
    <cellStyle name="Normal 67 2 3 3 5" xfId="7339" xr:uid="{00000000-0005-0000-0000-0000AB1C0000}"/>
    <cellStyle name="Normal 67 2 3 3 5 3" xfId="22441" xr:uid="{00000000-0005-0000-0000-0000A9570000}"/>
    <cellStyle name="Normal 67 2 3 3 7" xfId="17428" xr:uid="{00000000-0005-0000-0000-000014440000}"/>
    <cellStyle name="Normal 67 2 3 4" xfId="3121" xr:uid="{00000000-0005-0000-0000-0000310C0000}"/>
    <cellStyle name="Normal 67 2 3 4 2" xfId="13195" xr:uid="{00000000-0005-0000-0000-00008B330000}"/>
    <cellStyle name="Normal 67 2 3 4 2 3" xfId="28293" xr:uid="{00000000-0005-0000-0000-0000856E0000}"/>
    <cellStyle name="Normal 67 2 3 4 3" xfId="8175" xr:uid="{00000000-0005-0000-0000-0000EF1F0000}"/>
    <cellStyle name="Normal 67 2 3 4 3 3" xfId="23276" xr:uid="{00000000-0005-0000-0000-0000EC5A0000}"/>
    <cellStyle name="Normal 67 2 3 4 5" xfId="18263" xr:uid="{00000000-0005-0000-0000-000057470000}"/>
    <cellStyle name="Normal 67 2 3 5" xfId="4814" xr:uid="{00000000-0005-0000-0000-0000CE120000}"/>
    <cellStyle name="Normal 67 2 3 5 2" xfId="14866" xr:uid="{00000000-0005-0000-0000-0000123A0000}"/>
    <cellStyle name="Normal 67 2 3 5 2 3" xfId="29964" xr:uid="{00000000-0005-0000-0000-00000C750000}"/>
    <cellStyle name="Normal 67 2 3 5 3" xfId="9846" xr:uid="{00000000-0005-0000-0000-000076260000}"/>
    <cellStyle name="Normal 67 2 3 5 3 3" xfId="24947" xr:uid="{00000000-0005-0000-0000-000073610000}"/>
    <cellStyle name="Normal 67 2 3 5 5" xfId="19934" xr:uid="{00000000-0005-0000-0000-0000DE4D0000}"/>
    <cellStyle name="Normal 67 2 3 6" xfId="11524" xr:uid="{00000000-0005-0000-0000-0000042D0000}"/>
    <cellStyle name="Normal 67 2 3 6 3" xfId="26622" xr:uid="{00000000-0005-0000-0000-0000FE670000}"/>
    <cellStyle name="Normal 67 2 3 7" xfId="6503" xr:uid="{00000000-0005-0000-0000-000067190000}"/>
    <cellStyle name="Normal 67 2 3 7 3" xfId="21605" xr:uid="{00000000-0005-0000-0000-000065540000}"/>
    <cellStyle name="Normal 67 2 3 9" xfId="16592" xr:uid="{00000000-0005-0000-0000-0000D0400000}"/>
    <cellStyle name="Normal 67 2 4" xfId="1639" xr:uid="{00000000-0005-0000-0000-000067060000}"/>
    <cellStyle name="Normal 67 2 4 2" xfId="2478" xr:uid="{00000000-0005-0000-0000-0000AE090000}"/>
    <cellStyle name="Normal 67 2 4 2 2" xfId="4168" xr:uid="{00000000-0005-0000-0000-000048100000}"/>
    <cellStyle name="Normal 67 2 4 2 2 2" xfId="14241" xr:uid="{00000000-0005-0000-0000-0000A1370000}"/>
    <cellStyle name="Normal 67 2 4 2 2 2 3" xfId="29339" xr:uid="{00000000-0005-0000-0000-00009B720000}"/>
    <cellStyle name="Normal 67 2 4 2 2 3" xfId="9221" xr:uid="{00000000-0005-0000-0000-000005240000}"/>
    <cellStyle name="Normal 67 2 4 2 2 3 3" xfId="24322" xr:uid="{00000000-0005-0000-0000-0000025F0000}"/>
    <cellStyle name="Normal 67 2 4 2 2 5" xfId="19309" xr:uid="{00000000-0005-0000-0000-00006D4B0000}"/>
    <cellStyle name="Normal 67 2 4 2 3" xfId="5860" xr:uid="{00000000-0005-0000-0000-0000E4160000}"/>
    <cellStyle name="Normal 67 2 4 2 3 2" xfId="15912" xr:uid="{00000000-0005-0000-0000-0000283E0000}"/>
    <cellStyle name="Normal 67 2 4 2 3 3" xfId="10892" xr:uid="{00000000-0005-0000-0000-00008C2A0000}"/>
    <cellStyle name="Normal 67 2 4 2 3 3 3" xfId="25993" xr:uid="{00000000-0005-0000-0000-000089650000}"/>
    <cellStyle name="Normal 67 2 4 2 3 5" xfId="20980" xr:uid="{00000000-0005-0000-0000-0000F4510000}"/>
    <cellStyle name="Normal 67 2 4 2 4" xfId="12570" xr:uid="{00000000-0005-0000-0000-00001A310000}"/>
    <cellStyle name="Normal 67 2 4 2 4 3" xfId="27668" xr:uid="{00000000-0005-0000-0000-0000146C0000}"/>
    <cellStyle name="Normal 67 2 4 2 5" xfId="7549" xr:uid="{00000000-0005-0000-0000-00007D1D0000}"/>
    <cellStyle name="Normal 67 2 4 2 5 3" xfId="22651" xr:uid="{00000000-0005-0000-0000-00007B580000}"/>
    <cellStyle name="Normal 67 2 4 2 7" xfId="17638" xr:uid="{00000000-0005-0000-0000-0000E6440000}"/>
    <cellStyle name="Normal 67 2 4 3" xfId="3331" xr:uid="{00000000-0005-0000-0000-0000030D0000}"/>
    <cellStyle name="Normal 67 2 4 3 2" xfId="13405" xr:uid="{00000000-0005-0000-0000-00005D340000}"/>
    <cellStyle name="Normal 67 2 4 3 2 3" xfId="28503" xr:uid="{00000000-0005-0000-0000-0000576F0000}"/>
    <cellStyle name="Normal 67 2 4 3 3" xfId="8385" xr:uid="{00000000-0005-0000-0000-0000C1200000}"/>
    <cellStyle name="Normal 67 2 4 3 3 3" xfId="23486" xr:uid="{00000000-0005-0000-0000-0000BE5B0000}"/>
    <cellStyle name="Normal 67 2 4 3 5" xfId="18473" xr:uid="{00000000-0005-0000-0000-000029480000}"/>
    <cellStyle name="Normal 67 2 4 4" xfId="5024" xr:uid="{00000000-0005-0000-0000-0000A0130000}"/>
    <cellStyle name="Normal 67 2 4 4 2" xfId="15076" xr:uid="{00000000-0005-0000-0000-0000E43A0000}"/>
    <cellStyle name="Normal 67 2 4 4 2 3" xfId="30174" xr:uid="{00000000-0005-0000-0000-0000DE750000}"/>
    <cellStyle name="Normal 67 2 4 4 3" xfId="10056" xr:uid="{00000000-0005-0000-0000-000048270000}"/>
    <cellStyle name="Normal 67 2 4 4 3 3" xfId="25157" xr:uid="{00000000-0005-0000-0000-000045620000}"/>
    <cellStyle name="Normal 67 2 4 4 5" xfId="20144" xr:uid="{00000000-0005-0000-0000-0000B04E0000}"/>
    <cellStyle name="Normal 67 2 4 5" xfId="11734" xr:uid="{00000000-0005-0000-0000-0000D62D0000}"/>
    <cellStyle name="Normal 67 2 4 5 3" xfId="26832" xr:uid="{00000000-0005-0000-0000-0000D0680000}"/>
    <cellStyle name="Normal 67 2 4 6" xfId="6713" xr:uid="{00000000-0005-0000-0000-0000391A0000}"/>
    <cellStyle name="Normal 67 2 4 6 3" xfId="21815" xr:uid="{00000000-0005-0000-0000-000037550000}"/>
    <cellStyle name="Normal 67 2 4 8" xfId="16802" xr:uid="{00000000-0005-0000-0000-0000A2410000}"/>
    <cellStyle name="Normal 67 2 5" xfId="2060" xr:uid="{00000000-0005-0000-0000-00000C080000}"/>
    <cellStyle name="Normal 67 2 5 2" xfId="3750" xr:uid="{00000000-0005-0000-0000-0000A60E0000}"/>
    <cellStyle name="Normal 67 2 5 2 2" xfId="13823" xr:uid="{00000000-0005-0000-0000-0000FF350000}"/>
    <cellStyle name="Normal 67 2 5 2 2 3" xfId="28921" xr:uid="{00000000-0005-0000-0000-0000F9700000}"/>
    <cellStyle name="Normal 67 2 5 2 3" xfId="8803" xr:uid="{00000000-0005-0000-0000-000063220000}"/>
    <cellStyle name="Normal 67 2 5 2 3 3" xfId="23904" xr:uid="{00000000-0005-0000-0000-0000605D0000}"/>
    <cellStyle name="Normal 67 2 5 2 5" xfId="18891" xr:uid="{00000000-0005-0000-0000-0000CB490000}"/>
    <cellStyle name="Normal 67 2 5 3" xfId="5442" xr:uid="{00000000-0005-0000-0000-000042150000}"/>
    <cellStyle name="Normal 67 2 5 3 2" xfId="15494" xr:uid="{00000000-0005-0000-0000-0000863C0000}"/>
    <cellStyle name="Normal 67 2 5 3 2 3" xfId="30592" xr:uid="{00000000-0005-0000-0000-000080770000}"/>
    <cellStyle name="Normal 67 2 5 3 3" xfId="10474" xr:uid="{00000000-0005-0000-0000-0000EA280000}"/>
    <cellStyle name="Normal 67 2 5 3 3 3" xfId="25575" xr:uid="{00000000-0005-0000-0000-0000E7630000}"/>
    <cellStyle name="Normal 67 2 5 3 5" xfId="20562" xr:uid="{00000000-0005-0000-0000-000052500000}"/>
    <cellStyle name="Normal 67 2 5 4" xfId="12152" xr:uid="{00000000-0005-0000-0000-0000782F0000}"/>
    <cellStyle name="Normal 67 2 5 4 3" xfId="27250" xr:uid="{00000000-0005-0000-0000-0000726A0000}"/>
    <cellStyle name="Normal 67 2 5 5" xfId="7131" xr:uid="{00000000-0005-0000-0000-0000DB1B0000}"/>
    <cellStyle name="Normal 67 2 5 5 3" xfId="22233" xr:uid="{00000000-0005-0000-0000-0000D9560000}"/>
    <cellStyle name="Normal 67 2 5 7" xfId="17220" xr:uid="{00000000-0005-0000-0000-000044430000}"/>
    <cellStyle name="Normal 67 2 6" xfId="2913" xr:uid="{00000000-0005-0000-0000-0000610B0000}"/>
    <cellStyle name="Normal 67 2 6 2" xfId="12987" xr:uid="{00000000-0005-0000-0000-0000BB320000}"/>
    <cellStyle name="Normal 67 2 6 2 3" xfId="28085" xr:uid="{00000000-0005-0000-0000-0000B56D0000}"/>
    <cellStyle name="Normal 67 2 6 3" xfId="7967" xr:uid="{00000000-0005-0000-0000-00001F1F0000}"/>
    <cellStyle name="Normal 67 2 6 3 3" xfId="23068" xr:uid="{00000000-0005-0000-0000-00001C5A0000}"/>
    <cellStyle name="Normal 67 2 6 5" xfId="18055" xr:uid="{00000000-0005-0000-0000-000087460000}"/>
    <cellStyle name="Normal 67 2 7" xfId="4606" xr:uid="{00000000-0005-0000-0000-0000FE110000}"/>
    <cellStyle name="Normal 67 2 7 2" xfId="14658" xr:uid="{00000000-0005-0000-0000-000042390000}"/>
    <cellStyle name="Normal 67 2 7 2 3" xfId="29756" xr:uid="{00000000-0005-0000-0000-00003C740000}"/>
    <cellStyle name="Normal 67 2 7 3" xfId="9638" xr:uid="{00000000-0005-0000-0000-0000A6250000}"/>
    <cellStyle name="Normal 67 2 7 3 3" xfId="24739" xr:uid="{00000000-0005-0000-0000-0000A3600000}"/>
    <cellStyle name="Normal 67 2 7 5" xfId="19726" xr:uid="{00000000-0005-0000-0000-00000E4D0000}"/>
    <cellStyle name="Normal 67 2 8" xfId="11316" xr:uid="{00000000-0005-0000-0000-0000342C0000}"/>
    <cellStyle name="Normal 67 2 8 3" xfId="26414" xr:uid="{00000000-0005-0000-0000-00002E670000}"/>
    <cellStyle name="Normal 67 2 9" xfId="6295" xr:uid="{00000000-0005-0000-0000-000097180000}"/>
    <cellStyle name="Normal 67 2 9 3" xfId="21397" xr:uid="{00000000-0005-0000-0000-000095530000}"/>
    <cellStyle name="Normal 67 3" xfId="1259" xr:uid="{00000000-0005-0000-0000-0000EB040000}"/>
    <cellStyle name="Normal 67 3 10" xfId="16436" xr:uid="{00000000-0005-0000-0000-000034400000}"/>
    <cellStyle name="Normal 67 3 2" xfId="1478" xr:uid="{00000000-0005-0000-0000-0000C6050000}"/>
    <cellStyle name="Normal 67 3 2 2" xfId="1899" xr:uid="{00000000-0005-0000-0000-00006B070000}"/>
    <cellStyle name="Normal 67 3 2 2 2" xfId="2738" xr:uid="{00000000-0005-0000-0000-0000B20A0000}"/>
    <cellStyle name="Normal 67 3 2 2 2 2" xfId="4428" xr:uid="{00000000-0005-0000-0000-00004C110000}"/>
    <cellStyle name="Normal 67 3 2 2 2 2 2" xfId="14501" xr:uid="{00000000-0005-0000-0000-0000A5380000}"/>
    <cellStyle name="Normal 67 3 2 2 2 2 2 3" xfId="29599" xr:uid="{00000000-0005-0000-0000-00009F730000}"/>
    <cellStyle name="Normal 67 3 2 2 2 2 3" xfId="9481" xr:uid="{00000000-0005-0000-0000-000009250000}"/>
    <cellStyle name="Normal 67 3 2 2 2 2 3 3" xfId="24582" xr:uid="{00000000-0005-0000-0000-000006600000}"/>
    <cellStyle name="Normal 67 3 2 2 2 2 5" xfId="19569" xr:uid="{00000000-0005-0000-0000-0000714C0000}"/>
    <cellStyle name="Normal 67 3 2 2 2 3" xfId="6120" xr:uid="{00000000-0005-0000-0000-0000E8170000}"/>
    <cellStyle name="Normal 67 3 2 2 2 3 2" xfId="16172" xr:uid="{00000000-0005-0000-0000-00002C3F0000}"/>
    <cellStyle name="Normal 67 3 2 2 2 3 3" xfId="11152" xr:uid="{00000000-0005-0000-0000-0000902B0000}"/>
    <cellStyle name="Normal 67 3 2 2 2 3 3 3" xfId="26253" xr:uid="{00000000-0005-0000-0000-00008D660000}"/>
    <cellStyle name="Normal 67 3 2 2 2 3 5" xfId="21240" xr:uid="{00000000-0005-0000-0000-0000F8520000}"/>
    <cellStyle name="Normal 67 3 2 2 2 4" xfId="12830" xr:uid="{00000000-0005-0000-0000-00001E320000}"/>
    <cellStyle name="Normal 67 3 2 2 2 4 3" xfId="27928" xr:uid="{00000000-0005-0000-0000-0000186D0000}"/>
    <cellStyle name="Normal 67 3 2 2 2 5" xfId="7809" xr:uid="{00000000-0005-0000-0000-0000811E0000}"/>
    <cellStyle name="Normal 67 3 2 2 2 5 3" xfId="22911" xr:uid="{00000000-0005-0000-0000-00007F590000}"/>
    <cellStyle name="Normal 67 3 2 2 2 7" xfId="17898" xr:uid="{00000000-0005-0000-0000-0000EA450000}"/>
    <cellStyle name="Normal 67 3 2 2 3" xfId="3591" xr:uid="{00000000-0005-0000-0000-0000070E0000}"/>
    <cellStyle name="Normal 67 3 2 2 3 2" xfId="13665" xr:uid="{00000000-0005-0000-0000-000061350000}"/>
    <cellStyle name="Normal 67 3 2 2 3 2 3" xfId="28763" xr:uid="{00000000-0005-0000-0000-00005B700000}"/>
    <cellStyle name="Normal 67 3 2 2 3 3" xfId="8645" xr:uid="{00000000-0005-0000-0000-0000C5210000}"/>
    <cellStyle name="Normal 67 3 2 2 3 3 3" xfId="23746" xr:uid="{00000000-0005-0000-0000-0000C25C0000}"/>
    <cellStyle name="Normal 67 3 2 2 3 5" xfId="18733" xr:uid="{00000000-0005-0000-0000-00002D490000}"/>
    <cellStyle name="Normal 67 3 2 2 4" xfId="5284" xr:uid="{00000000-0005-0000-0000-0000A4140000}"/>
    <cellStyle name="Normal 67 3 2 2 4 2" xfId="15336" xr:uid="{00000000-0005-0000-0000-0000E83B0000}"/>
    <cellStyle name="Normal 67 3 2 2 4 2 3" xfId="30434" xr:uid="{00000000-0005-0000-0000-0000E2760000}"/>
    <cellStyle name="Normal 67 3 2 2 4 3" xfId="10316" xr:uid="{00000000-0005-0000-0000-00004C280000}"/>
    <cellStyle name="Normal 67 3 2 2 4 3 3" xfId="25417" xr:uid="{00000000-0005-0000-0000-000049630000}"/>
    <cellStyle name="Normal 67 3 2 2 4 5" xfId="20404" xr:uid="{00000000-0005-0000-0000-0000B44F0000}"/>
    <cellStyle name="Normal 67 3 2 2 5" xfId="11994" xr:uid="{00000000-0005-0000-0000-0000DA2E0000}"/>
    <cellStyle name="Normal 67 3 2 2 5 3" xfId="27092" xr:uid="{00000000-0005-0000-0000-0000D4690000}"/>
    <cellStyle name="Normal 67 3 2 2 6" xfId="6973" xr:uid="{00000000-0005-0000-0000-00003D1B0000}"/>
    <cellStyle name="Normal 67 3 2 2 6 3" xfId="22075" xr:uid="{00000000-0005-0000-0000-00003B560000}"/>
    <cellStyle name="Normal 67 3 2 2 8" xfId="17062" xr:uid="{00000000-0005-0000-0000-0000A6420000}"/>
    <cellStyle name="Normal 67 3 2 3" xfId="2320" xr:uid="{00000000-0005-0000-0000-000010090000}"/>
    <cellStyle name="Normal 67 3 2 3 2" xfId="4010" xr:uid="{00000000-0005-0000-0000-0000AA0F0000}"/>
    <cellStyle name="Normal 67 3 2 3 2 2" xfId="14083" xr:uid="{00000000-0005-0000-0000-000003370000}"/>
    <cellStyle name="Normal 67 3 2 3 2 2 3" xfId="29181" xr:uid="{00000000-0005-0000-0000-0000FD710000}"/>
    <cellStyle name="Normal 67 3 2 3 2 3" xfId="9063" xr:uid="{00000000-0005-0000-0000-000067230000}"/>
    <cellStyle name="Normal 67 3 2 3 2 3 3" xfId="24164" xr:uid="{00000000-0005-0000-0000-0000645E0000}"/>
    <cellStyle name="Normal 67 3 2 3 2 5" xfId="19151" xr:uid="{00000000-0005-0000-0000-0000CF4A0000}"/>
    <cellStyle name="Normal 67 3 2 3 3" xfId="5702" xr:uid="{00000000-0005-0000-0000-000046160000}"/>
    <cellStyle name="Normal 67 3 2 3 3 2" xfId="15754" xr:uid="{00000000-0005-0000-0000-00008A3D0000}"/>
    <cellStyle name="Normal 67 3 2 3 3 3" xfId="10734" xr:uid="{00000000-0005-0000-0000-0000EE290000}"/>
    <cellStyle name="Normal 67 3 2 3 3 3 3" xfId="25835" xr:uid="{00000000-0005-0000-0000-0000EB640000}"/>
    <cellStyle name="Normal 67 3 2 3 3 5" xfId="20822" xr:uid="{00000000-0005-0000-0000-000056510000}"/>
    <cellStyle name="Normal 67 3 2 3 4" xfId="12412" xr:uid="{00000000-0005-0000-0000-00007C300000}"/>
    <cellStyle name="Normal 67 3 2 3 4 3" xfId="27510" xr:uid="{00000000-0005-0000-0000-0000766B0000}"/>
    <cellStyle name="Normal 67 3 2 3 5" xfId="7391" xr:uid="{00000000-0005-0000-0000-0000DF1C0000}"/>
    <cellStyle name="Normal 67 3 2 3 5 3" xfId="22493" xr:uid="{00000000-0005-0000-0000-0000DD570000}"/>
    <cellStyle name="Normal 67 3 2 3 7" xfId="17480" xr:uid="{00000000-0005-0000-0000-000048440000}"/>
    <cellStyle name="Normal 67 3 2 4" xfId="3173" xr:uid="{00000000-0005-0000-0000-0000650C0000}"/>
    <cellStyle name="Normal 67 3 2 4 2" xfId="13247" xr:uid="{00000000-0005-0000-0000-0000BF330000}"/>
    <cellStyle name="Normal 67 3 2 4 2 3" xfId="28345" xr:uid="{00000000-0005-0000-0000-0000B96E0000}"/>
    <cellStyle name="Normal 67 3 2 4 3" xfId="8227" xr:uid="{00000000-0005-0000-0000-000023200000}"/>
    <cellStyle name="Normal 67 3 2 4 3 3" xfId="23328" xr:uid="{00000000-0005-0000-0000-0000205B0000}"/>
    <cellStyle name="Normal 67 3 2 4 5" xfId="18315" xr:uid="{00000000-0005-0000-0000-00008B470000}"/>
    <cellStyle name="Normal 67 3 2 5" xfId="4866" xr:uid="{00000000-0005-0000-0000-000002130000}"/>
    <cellStyle name="Normal 67 3 2 5 2" xfId="14918" xr:uid="{00000000-0005-0000-0000-0000463A0000}"/>
    <cellStyle name="Normal 67 3 2 5 2 3" xfId="30016" xr:uid="{00000000-0005-0000-0000-000040750000}"/>
    <cellStyle name="Normal 67 3 2 5 3" xfId="9898" xr:uid="{00000000-0005-0000-0000-0000AA260000}"/>
    <cellStyle name="Normal 67 3 2 5 3 3" xfId="24999" xr:uid="{00000000-0005-0000-0000-0000A7610000}"/>
    <cellStyle name="Normal 67 3 2 5 5" xfId="19986" xr:uid="{00000000-0005-0000-0000-0000124E0000}"/>
    <cellStyle name="Normal 67 3 2 6" xfId="11576" xr:uid="{00000000-0005-0000-0000-0000382D0000}"/>
    <cellStyle name="Normal 67 3 2 6 3" xfId="26674" xr:uid="{00000000-0005-0000-0000-000032680000}"/>
    <cellStyle name="Normal 67 3 2 7" xfId="6555" xr:uid="{00000000-0005-0000-0000-00009B190000}"/>
    <cellStyle name="Normal 67 3 2 7 3" xfId="21657" xr:uid="{00000000-0005-0000-0000-000099540000}"/>
    <cellStyle name="Normal 67 3 2 9" xfId="16644" xr:uid="{00000000-0005-0000-0000-000004410000}"/>
    <cellStyle name="Normal 67 3 3" xfId="1691" xr:uid="{00000000-0005-0000-0000-00009B060000}"/>
    <cellStyle name="Normal 67 3 3 2" xfId="2530" xr:uid="{00000000-0005-0000-0000-0000E2090000}"/>
    <cellStyle name="Normal 67 3 3 2 2" xfId="4220" xr:uid="{00000000-0005-0000-0000-00007C100000}"/>
    <cellStyle name="Normal 67 3 3 2 2 2" xfId="14293" xr:uid="{00000000-0005-0000-0000-0000D5370000}"/>
    <cellStyle name="Normal 67 3 3 2 2 2 3" xfId="29391" xr:uid="{00000000-0005-0000-0000-0000CF720000}"/>
    <cellStyle name="Normal 67 3 3 2 2 3" xfId="9273" xr:uid="{00000000-0005-0000-0000-000039240000}"/>
    <cellStyle name="Normal 67 3 3 2 2 3 3" xfId="24374" xr:uid="{00000000-0005-0000-0000-0000365F0000}"/>
    <cellStyle name="Normal 67 3 3 2 2 5" xfId="19361" xr:uid="{00000000-0005-0000-0000-0000A14B0000}"/>
    <cellStyle name="Normal 67 3 3 2 3" xfId="5912" xr:uid="{00000000-0005-0000-0000-000018170000}"/>
    <cellStyle name="Normal 67 3 3 2 3 2" xfId="15964" xr:uid="{00000000-0005-0000-0000-00005C3E0000}"/>
    <cellStyle name="Normal 67 3 3 2 3 3" xfId="10944" xr:uid="{00000000-0005-0000-0000-0000C02A0000}"/>
    <cellStyle name="Normal 67 3 3 2 3 3 3" xfId="26045" xr:uid="{00000000-0005-0000-0000-0000BD650000}"/>
    <cellStyle name="Normal 67 3 3 2 3 5" xfId="21032" xr:uid="{00000000-0005-0000-0000-000028520000}"/>
    <cellStyle name="Normal 67 3 3 2 4" xfId="12622" xr:uid="{00000000-0005-0000-0000-00004E310000}"/>
    <cellStyle name="Normal 67 3 3 2 4 3" xfId="27720" xr:uid="{00000000-0005-0000-0000-0000486C0000}"/>
    <cellStyle name="Normal 67 3 3 2 5" xfId="7601" xr:uid="{00000000-0005-0000-0000-0000B11D0000}"/>
    <cellStyle name="Normal 67 3 3 2 5 3" xfId="22703" xr:uid="{00000000-0005-0000-0000-0000AF580000}"/>
    <cellStyle name="Normal 67 3 3 2 7" xfId="17690" xr:uid="{00000000-0005-0000-0000-00001A450000}"/>
    <cellStyle name="Normal 67 3 3 3" xfId="3383" xr:uid="{00000000-0005-0000-0000-0000370D0000}"/>
    <cellStyle name="Normal 67 3 3 3 2" xfId="13457" xr:uid="{00000000-0005-0000-0000-000091340000}"/>
    <cellStyle name="Normal 67 3 3 3 2 3" xfId="28555" xr:uid="{00000000-0005-0000-0000-00008B6F0000}"/>
    <cellStyle name="Normal 67 3 3 3 3" xfId="8437" xr:uid="{00000000-0005-0000-0000-0000F5200000}"/>
    <cellStyle name="Normal 67 3 3 3 3 3" xfId="23538" xr:uid="{00000000-0005-0000-0000-0000F25B0000}"/>
    <cellStyle name="Normal 67 3 3 3 5" xfId="18525" xr:uid="{00000000-0005-0000-0000-00005D480000}"/>
    <cellStyle name="Normal 67 3 3 4" xfId="5076" xr:uid="{00000000-0005-0000-0000-0000D4130000}"/>
    <cellStyle name="Normal 67 3 3 4 2" xfId="15128" xr:uid="{00000000-0005-0000-0000-0000183B0000}"/>
    <cellStyle name="Normal 67 3 3 4 2 3" xfId="30226" xr:uid="{00000000-0005-0000-0000-000012760000}"/>
    <cellStyle name="Normal 67 3 3 4 3" xfId="10108" xr:uid="{00000000-0005-0000-0000-00007C270000}"/>
    <cellStyle name="Normal 67 3 3 4 3 3" xfId="25209" xr:uid="{00000000-0005-0000-0000-000079620000}"/>
    <cellStyle name="Normal 67 3 3 4 5" xfId="20196" xr:uid="{00000000-0005-0000-0000-0000E44E0000}"/>
    <cellStyle name="Normal 67 3 3 5" xfId="11786" xr:uid="{00000000-0005-0000-0000-00000A2E0000}"/>
    <cellStyle name="Normal 67 3 3 5 3" xfId="26884" xr:uid="{00000000-0005-0000-0000-000004690000}"/>
    <cellStyle name="Normal 67 3 3 6" xfId="6765" xr:uid="{00000000-0005-0000-0000-00006D1A0000}"/>
    <cellStyle name="Normal 67 3 3 6 3" xfId="21867" xr:uid="{00000000-0005-0000-0000-00006B550000}"/>
    <cellStyle name="Normal 67 3 3 8" xfId="16854" xr:uid="{00000000-0005-0000-0000-0000D6410000}"/>
    <cellStyle name="Normal 67 3 4" xfId="2112" xr:uid="{00000000-0005-0000-0000-000040080000}"/>
    <cellStyle name="Normal 67 3 4 2" xfId="3802" xr:uid="{00000000-0005-0000-0000-0000DA0E0000}"/>
    <cellStyle name="Normal 67 3 4 2 2" xfId="13875" xr:uid="{00000000-0005-0000-0000-000033360000}"/>
    <cellStyle name="Normal 67 3 4 2 2 3" xfId="28973" xr:uid="{00000000-0005-0000-0000-00002D710000}"/>
    <cellStyle name="Normal 67 3 4 2 3" xfId="8855" xr:uid="{00000000-0005-0000-0000-000097220000}"/>
    <cellStyle name="Normal 67 3 4 2 3 3" xfId="23956" xr:uid="{00000000-0005-0000-0000-0000945D0000}"/>
    <cellStyle name="Normal 67 3 4 2 5" xfId="18943" xr:uid="{00000000-0005-0000-0000-0000FF490000}"/>
    <cellStyle name="Normal 67 3 4 3" xfId="5494" xr:uid="{00000000-0005-0000-0000-000076150000}"/>
    <cellStyle name="Normal 67 3 4 3 2" xfId="15546" xr:uid="{00000000-0005-0000-0000-0000BA3C0000}"/>
    <cellStyle name="Normal 67 3 4 3 2 3" xfId="30644" xr:uid="{00000000-0005-0000-0000-0000B4770000}"/>
    <cellStyle name="Normal 67 3 4 3 3" xfId="10526" xr:uid="{00000000-0005-0000-0000-00001E290000}"/>
    <cellStyle name="Normal 67 3 4 3 3 3" xfId="25627" xr:uid="{00000000-0005-0000-0000-00001B640000}"/>
    <cellStyle name="Normal 67 3 4 3 5" xfId="20614" xr:uid="{00000000-0005-0000-0000-000086500000}"/>
    <cellStyle name="Normal 67 3 4 4" xfId="12204" xr:uid="{00000000-0005-0000-0000-0000AC2F0000}"/>
    <cellStyle name="Normal 67 3 4 4 3" xfId="27302" xr:uid="{00000000-0005-0000-0000-0000A66A0000}"/>
    <cellStyle name="Normal 67 3 4 5" xfId="7183" xr:uid="{00000000-0005-0000-0000-00000F1C0000}"/>
    <cellStyle name="Normal 67 3 4 5 3" xfId="22285" xr:uid="{00000000-0005-0000-0000-00000D570000}"/>
    <cellStyle name="Normal 67 3 4 7" xfId="17272" xr:uid="{00000000-0005-0000-0000-000078430000}"/>
    <cellStyle name="Normal 67 3 5" xfId="2965" xr:uid="{00000000-0005-0000-0000-0000950B0000}"/>
    <cellStyle name="Normal 67 3 5 2" xfId="13039" xr:uid="{00000000-0005-0000-0000-0000EF320000}"/>
    <cellStyle name="Normal 67 3 5 2 3" xfId="28137" xr:uid="{00000000-0005-0000-0000-0000E96D0000}"/>
    <cellStyle name="Normal 67 3 5 3" xfId="8019" xr:uid="{00000000-0005-0000-0000-0000531F0000}"/>
    <cellStyle name="Normal 67 3 5 3 3" xfId="23120" xr:uid="{00000000-0005-0000-0000-0000505A0000}"/>
    <cellStyle name="Normal 67 3 5 5" xfId="18107" xr:uid="{00000000-0005-0000-0000-0000BB460000}"/>
    <cellStyle name="Normal 67 3 6" xfId="4658" xr:uid="{00000000-0005-0000-0000-000032120000}"/>
    <cellStyle name="Normal 67 3 6 2" xfId="14710" xr:uid="{00000000-0005-0000-0000-000076390000}"/>
    <cellStyle name="Normal 67 3 6 2 3" xfId="29808" xr:uid="{00000000-0005-0000-0000-000070740000}"/>
    <cellStyle name="Normal 67 3 6 3" xfId="9690" xr:uid="{00000000-0005-0000-0000-0000DA250000}"/>
    <cellStyle name="Normal 67 3 6 3 3" xfId="24791" xr:uid="{00000000-0005-0000-0000-0000D7600000}"/>
    <cellStyle name="Normal 67 3 6 5" xfId="19778" xr:uid="{00000000-0005-0000-0000-0000424D0000}"/>
    <cellStyle name="Normal 67 3 7" xfId="11368" xr:uid="{00000000-0005-0000-0000-0000682C0000}"/>
    <cellStyle name="Normal 67 3 7 3" xfId="26466" xr:uid="{00000000-0005-0000-0000-000062670000}"/>
    <cellStyle name="Normal 67 3 8" xfId="6347" xr:uid="{00000000-0005-0000-0000-0000CB180000}"/>
    <cellStyle name="Normal 67 3 8 3" xfId="21449" xr:uid="{00000000-0005-0000-0000-0000C9530000}"/>
    <cellStyle name="Normal 67 4" xfId="1372" xr:uid="{00000000-0005-0000-0000-00005C050000}"/>
    <cellStyle name="Normal 67 4 2" xfId="1795" xr:uid="{00000000-0005-0000-0000-000003070000}"/>
    <cellStyle name="Normal 67 4 2 2" xfId="2634" xr:uid="{00000000-0005-0000-0000-00004A0A0000}"/>
    <cellStyle name="Normal 67 4 2 2 2" xfId="4324" xr:uid="{00000000-0005-0000-0000-0000E4100000}"/>
    <cellStyle name="Normal 67 4 2 2 2 2" xfId="14397" xr:uid="{00000000-0005-0000-0000-00003D380000}"/>
    <cellStyle name="Normal 67 4 2 2 2 2 3" xfId="29495" xr:uid="{00000000-0005-0000-0000-000037730000}"/>
    <cellStyle name="Normal 67 4 2 2 2 3" xfId="9377" xr:uid="{00000000-0005-0000-0000-0000A1240000}"/>
    <cellStyle name="Normal 67 4 2 2 2 3 3" xfId="24478" xr:uid="{00000000-0005-0000-0000-00009E5F0000}"/>
    <cellStyle name="Normal 67 4 2 2 2 5" xfId="19465" xr:uid="{00000000-0005-0000-0000-0000094C0000}"/>
    <cellStyle name="Normal 67 4 2 2 3" xfId="6016" xr:uid="{00000000-0005-0000-0000-000080170000}"/>
    <cellStyle name="Normal 67 4 2 2 3 2" xfId="16068" xr:uid="{00000000-0005-0000-0000-0000C43E0000}"/>
    <cellStyle name="Normal 67 4 2 2 3 3" xfId="11048" xr:uid="{00000000-0005-0000-0000-0000282B0000}"/>
    <cellStyle name="Normal 67 4 2 2 3 3 3" xfId="26149" xr:uid="{00000000-0005-0000-0000-000025660000}"/>
    <cellStyle name="Normal 67 4 2 2 3 5" xfId="21136" xr:uid="{00000000-0005-0000-0000-000090520000}"/>
    <cellStyle name="Normal 67 4 2 2 4" xfId="12726" xr:uid="{00000000-0005-0000-0000-0000B6310000}"/>
    <cellStyle name="Normal 67 4 2 2 4 3" xfId="27824" xr:uid="{00000000-0005-0000-0000-0000B06C0000}"/>
    <cellStyle name="Normal 67 4 2 2 5" xfId="7705" xr:uid="{00000000-0005-0000-0000-0000191E0000}"/>
    <cellStyle name="Normal 67 4 2 2 5 3" xfId="22807" xr:uid="{00000000-0005-0000-0000-000017590000}"/>
    <cellStyle name="Normal 67 4 2 2 7" xfId="17794" xr:uid="{00000000-0005-0000-0000-000082450000}"/>
    <cellStyle name="Normal 67 4 2 3" xfId="3487" xr:uid="{00000000-0005-0000-0000-00009F0D0000}"/>
    <cellStyle name="Normal 67 4 2 3 2" xfId="13561" xr:uid="{00000000-0005-0000-0000-0000F9340000}"/>
    <cellStyle name="Normal 67 4 2 3 2 3" xfId="28659" xr:uid="{00000000-0005-0000-0000-0000F36F0000}"/>
    <cellStyle name="Normal 67 4 2 3 3" xfId="8541" xr:uid="{00000000-0005-0000-0000-00005D210000}"/>
    <cellStyle name="Normal 67 4 2 3 3 3" xfId="23642" xr:uid="{00000000-0005-0000-0000-00005A5C0000}"/>
    <cellStyle name="Normal 67 4 2 3 5" xfId="18629" xr:uid="{00000000-0005-0000-0000-0000C5480000}"/>
    <cellStyle name="Normal 67 4 2 4" xfId="5180" xr:uid="{00000000-0005-0000-0000-00003C140000}"/>
    <cellStyle name="Normal 67 4 2 4 2" xfId="15232" xr:uid="{00000000-0005-0000-0000-0000803B0000}"/>
    <cellStyle name="Normal 67 4 2 4 2 3" xfId="30330" xr:uid="{00000000-0005-0000-0000-00007A760000}"/>
    <cellStyle name="Normal 67 4 2 4 3" xfId="10212" xr:uid="{00000000-0005-0000-0000-0000E4270000}"/>
    <cellStyle name="Normal 67 4 2 4 3 3" xfId="25313" xr:uid="{00000000-0005-0000-0000-0000E1620000}"/>
    <cellStyle name="Normal 67 4 2 4 5" xfId="20300" xr:uid="{00000000-0005-0000-0000-00004C4F0000}"/>
    <cellStyle name="Normal 67 4 2 5" xfId="11890" xr:uid="{00000000-0005-0000-0000-0000722E0000}"/>
    <cellStyle name="Normal 67 4 2 5 3" xfId="26988" xr:uid="{00000000-0005-0000-0000-00006C690000}"/>
    <cellStyle name="Normal 67 4 2 6" xfId="6869" xr:uid="{00000000-0005-0000-0000-0000D51A0000}"/>
    <cellStyle name="Normal 67 4 2 6 3" xfId="21971" xr:uid="{00000000-0005-0000-0000-0000D3550000}"/>
    <cellStyle name="Normal 67 4 2 8" xfId="16958" xr:uid="{00000000-0005-0000-0000-00003E420000}"/>
    <cellStyle name="Normal 67 4 3" xfId="2216" xr:uid="{00000000-0005-0000-0000-0000A8080000}"/>
    <cellStyle name="Normal 67 4 3 2" xfId="3906" xr:uid="{00000000-0005-0000-0000-0000420F0000}"/>
    <cellStyle name="Normal 67 4 3 2 2" xfId="13979" xr:uid="{00000000-0005-0000-0000-00009B360000}"/>
    <cellStyle name="Normal 67 4 3 2 2 3" xfId="29077" xr:uid="{00000000-0005-0000-0000-000095710000}"/>
    <cellStyle name="Normal 67 4 3 2 3" xfId="8959" xr:uid="{00000000-0005-0000-0000-0000FF220000}"/>
    <cellStyle name="Normal 67 4 3 2 3 3" xfId="24060" xr:uid="{00000000-0005-0000-0000-0000FC5D0000}"/>
    <cellStyle name="Normal 67 4 3 2 5" xfId="19047" xr:uid="{00000000-0005-0000-0000-0000674A0000}"/>
    <cellStyle name="Normal 67 4 3 3" xfId="5598" xr:uid="{00000000-0005-0000-0000-0000DE150000}"/>
    <cellStyle name="Normal 67 4 3 3 2" xfId="15650" xr:uid="{00000000-0005-0000-0000-0000223D0000}"/>
    <cellStyle name="Normal 67 4 3 3 3" xfId="10630" xr:uid="{00000000-0005-0000-0000-000086290000}"/>
    <cellStyle name="Normal 67 4 3 3 3 3" xfId="25731" xr:uid="{00000000-0005-0000-0000-000083640000}"/>
    <cellStyle name="Normal 67 4 3 3 5" xfId="20718" xr:uid="{00000000-0005-0000-0000-0000EE500000}"/>
    <cellStyle name="Normal 67 4 3 4" xfId="12308" xr:uid="{00000000-0005-0000-0000-000014300000}"/>
    <cellStyle name="Normal 67 4 3 4 3" xfId="27406" xr:uid="{00000000-0005-0000-0000-00000E6B0000}"/>
    <cellStyle name="Normal 67 4 3 5" xfId="7287" xr:uid="{00000000-0005-0000-0000-0000771C0000}"/>
    <cellStyle name="Normal 67 4 3 5 3" xfId="22389" xr:uid="{00000000-0005-0000-0000-000075570000}"/>
    <cellStyle name="Normal 67 4 3 7" xfId="17376" xr:uid="{00000000-0005-0000-0000-0000E0430000}"/>
    <cellStyle name="Normal 67 4 4" xfId="3069" xr:uid="{00000000-0005-0000-0000-0000FD0B0000}"/>
    <cellStyle name="Normal 67 4 4 2" xfId="13143" xr:uid="{00000000-0005-0000-0000-000057330000}"/>
    <cellStyle name="Normal 67 4 4 2 3" xfId="28241" xr:uid="{00000000-0005-0000-0000-0000516E0000}"/>
    <cellStyle name="Normal 67 4 4 3" xfId="8123" xr:uid="{00000000-0005-0000-0000-0000BB1F0000}"/>
    <cellStyle name="Normal 67 4 4 3 3" xfId="23224" xr:uid="{00000000-0005-0000-0000-0000B85A0000}"/>
    <cellStyle name="Normal 67 4 4 5" xfId="18211" xr:uid="{00000000-0005-0000-0000-000023470000}"/>
    <cellStyle name="Normal 67 4 5" xfId="4762" xr:uid="{00000000-0005-0000-0000-00009A120000}"/>
    <cellStyle name="Normal 67 4 5 2" xfId="14814" xr:uid="{00000000-0005-0000-0000-0000DE390000}"/>
    <cellStyle name="Normal 67 4 5 2 3" xfId="29912" xr:uid="{00000000-0005-0000-0000-0000D8740000}"/>
    <cellStyle name="Normal 67 4 5 3" xfId="9794" xr:uid="{00000000-0005-0000-0000-000042260000}"/>
    <cellStyle name="Normal 67 4 5 3 3" xfId="24895" xr:uid="{00000000-0005-0000-0000-00003F610000}"/>
    <cellStyle name="Normal 67 4 5 5" xfId="19882" xr:uid="{00000000-0005-0000-0000-0000AA4D0000}"/>
    <cellStyle name="Normal 67 4 6" xfId="11472" xr:uid="{00000000-0005-0000-0000-0000D02C0000}"/>
    <cellStyle name="Normal 67 4 6 3" xfId="26570" xr:uid="{00000000-0005-0000-0000-0000CA670000}"/>
    <cellStyle name="Normal 67 4 7" xfId="6451" xr:uid="{00000000-0005-0000-0000-000033190000}"/>
    <cellStyle name="Normal 67 4 7 3" xfId="21553" xr:uid="{00000000-0005-0000-0000-000031540000}"/>
    <cellStyle name="Normal 67 4 9" xfId="16540" xr:uid="{00000000-0005-0000-0000-00009C400000}"/>
    <cellStyle name="Normal 67 5" xfId="1585" xr:uid="{00000000-0005-0000-0000-000031060000}"/>
    <cellStyle name="Normal 67 5 2" xfId="2426" xr:uid="{00000000-0005-0000-0000-00007A090000}"/>
    <cellStyle name="Normal 67 5 2 2" xfId="4116" xr:uid="{00000000-0005-0000-0000-000014100000}"/>
    <cellStyle name="Normal 67 5 2 2 2" xfId="14189" xr:uid="{00000000-0005-0000-0000-00006D370000}"/>
    <cellStyle name="Normal 67 5 2 2 2 3" xfId="29287" xr:uid="{00000000-0005-0000-0000-000067720000}"/>
    <cellStyle name="Normal 67 5 2 2 3" xfId="9169" xr:uid="{00000000-0005-0000-0000-0000D1230000}"/>
    <cellStyle name="Normal 67 5 2 2 3 3" xfId="24270" xr:uid="{00000000-0005-0000-0000-0000CE5E0000}"/>
    <cellStyle name="Normal 67 5 2 2 5" xfId="19257" xr:uid="{00000000-0005-0000-0000-0000394B0000}"/>
    <cellStyle name="Normal 67 5 2 3" xfId="5808" xr:uid="{00000000-0005-0000-0000-0000B0160000}"/>
    <cellStyle name="Normal 67 5 2 3 2" xfId="15860" xr:uid="{00000000-0005-0000-0000-0000F43D0000}"/>
    <cellStyle name="Normal 67 5 2 3 3" xfId="10840" xr:uid="{00000000-0005-0000-0000-0000582A0000}"/>
    <cellStyle name="Normal 67 5 2 3 3 3" xfId="25941" xr:uid="{00000000-0005-0000-0000-000055650000}"/>
    <cellStyle name="Normal 67 5 2 3 5" xfId="20928" xr:uid="{00000000-0005-0000-0000-0000C0510000}"/>
    <cellStyle name="Normal 67 5 2 4" xfId="12518" xr:uid="{00000000-0005-0000-0000-0000E6300000}"/>
    <cellStyle name="Normal 67 5 2 4 3" xfId="27616" xr:uid="{00000000-0005-0000-0000-0000E06B0000}"/>
    <cellStyle name="Normal 67 5 2 5" xfId="7497" xr:uid="{00000000-0005-0000-0000-0000491D0000}"/>
    <cellStyle name="Normal 67 5 2 5 3" xfId="22599" xr:uid="{00000000-0005-0000-0000-000047580000}"/>
    <cellStyle name="Normal 67 5 2 7" xfId="17586" xr:uid="{00000000-0005-0000-0000-0000B2440000}"/>
    <cellStyle name="Normal 67 5 3" xfId="3279" xr:uid="{00000000-0005-0000-0000-0000CF0C0000}"/>
    <cellStyle name="Normal 67 5 3 2" xfId="13353" xr:uid="{00000000-0005-0000-0000-000029340000}"/>
    <cellStyle name="Normal 67 5 3 2 3" xfId="28451" xr:uid="{00000000-0005-0000-0000-0000236F0000}"/>
    <cellStyle name="Normal 67 5 3 3" xfId="8333" xr:uid="{00000000-0005-0000-0000-00008D200000}"/>
    <cellStyle name="Normal 67 5 3 3 3" xfId="23434" xr:uid="{00000000-0005-0000-0000-00008A5B0000}"/>
    <cellStyle name="Normal 67 5 3 5" xfId="18421" xr:uid="{00000000-0005-0000-0000-0000F5470000}"/>
    <cellStyle name="Normal 67 5 4" xfId="4972" xr:uid="{00000000-0005-0000-0000-00006C130000}"/>
    <cellStyle name="Normal 67 5 4 2" xfId="15024" xr:uid="{00000000-0005-0000-0000-0000B03A0000}"/>
    <cellStyle name="Normal 67 5 4 2 3" xfId="30122" xr:uid="{00000000-0005-0000-0000-0000AA750000}"/>
    <cellStyle name="Normal 67 5 4 3" xfId="10004" xr:uid="{00000000-0005-0000-0000-000014270000}"/>
    <cellStyle name="Normal 67 5 4 3 3" xfId="25105" xr:uid="{00000000-0005-0000-0000-000011620000}"/>
    <cellStyle name="Normal 67 5 4 5" xfId="20092" xr:uid="{00000000-0005-0000-0000-00007C4E0000}"/>
    <cellStyle name="Normal 67 5 5" xfId="11682" xr:uid="{00000000-0005-0000-0000-0000A22D0000}"/>
    <cellStyle name="Normal 67 5 5 3" xfId="26780" xr:uid="{00000000-0005-0000-0000-00009C680000}"/>
    <cellStyle name="Normal 67 5 6" xfId="6661" xr:uid="{00000000-0005-0000-0000-0000051A0000}"/>
    <cellStyle name="Normal 67 5 6 3" xfId="21763" xr:uid="{00000000-0005-0000-0000-000003550000}"/>
    <cellStyle name="Normal 67 5 8" xfId="16750" xr:uid="{00000000-0005-0000-0000-00006E410000}"/>
    <cellStyle name="Normal 67 6" xfId="2006" xr:uid="{00000000-0005-0000-0000-0000D6070000}"/>
    <cellStyle name="Normal 67 6 2" xfId="3698" xr:uid="{00000000-0005-0000-0000-0000720E0000}"/>
    <cellStyle name="Normal 67 6 2 2" xfId="13771" xr:uid="{00000000-0005-0000-0000-0000CB350000}"/>
    <cellStyle name="Normal 67 6 2 2 3" xfId="28869" xr:uid="{00000000-0005-0000-0000-0000C5700000}"/>
    <cellStyle name="Normal 67 6 2 3" xfId="8751" xr:uid="{00000000-0005-0000-0000-00002F220000}"/>
    <cellStyle name="Normal 67 6 2 3 3" xfId="23852" xr:uid="{00000000-0005-0000-0000-00002C5D0000}"/>
    <cellStyle name="Normal 67 6 2 5" xfId="18839" xr:uid="{00000000-0005-0000-0000-000097490000}"/>
    <cellStyle name="Normal 67 6 3" xfId="5390" xr:uid="{00000000-0005-0000-0000-00000E150000}"/>
    <cellStyle name="Normal 67 6 3 2" xfId="15442" xr:uid="{00000000-0005-0000-0000-0000523C0000}"/>
    <cellStyle name="Normal 67 6 3 2 3" xfId="30540" xr:uid="{00000000-0005-0000-0000-00004C770000}"/>
    <cellStyle name="Normal 67 6 3 3" xfId="10422" xr:uid="{00000000-0005-0000-0000-0000B6280000}"/>
    <cellStyle name="Normal 67 6 3 3 3" xfId="25523" xr:uid="{00000000-0005-0000-0000-0000B3630000}"/>
    <cellStyle name="Normal 67 6 3 5" xfId="20510" xr:uid="{00000000-0005-0000-0000-00001E500000}"/>
    <cellStyle name="Normal 67 6 4" xfId="12100" xr:uid="{00000000-0005-0000-0000-0000442F0000}"/>
    <cellStyle name="Normal 67 6 4 3" xfId="27198" xr:uid="{00000000-0005-0000-0000-00003E6A0000}"/>
    <cellStyle name="Normal 67 6 5" xfId="7079" xr:uid="{00000000-0005-0000-0000-0000A71B0000}"/>
    <cellStyle name="Normal 67 6 5 3" xfId="22181" xr:uid="{00000000-0005-0000-0000-0000A5560000}"/>
    <cellStyle name="Normal 67 6 7" xfId="17168" xr:uid="{00000000-0005-0000-0000-000010430000}"/>
    <cellStyle name="Normal 67 7" xfId="2858" xr:uid="{00000000-0005-0000-0000-00002A0B0000}"/>
    <cellStyle name="Normal 67 7 2" xfId="12935" xr:uid="{00000000-0005-0000-0000-000087320000}"/>
    <cellStyle name="Normal 67 7 2 3" xfId="28033" xr:uid="{00000000-0005-0000-0000-0000816D0000}"/>
    <cellStyle name="Normal 67 7 3" xfId="7915" xr:uid="{00000000-0005-0000-0000-0000EB1E0000}"/>
    <cellStyle name="Normal 67 7 3 3" xfId="23016" xr:uid="{00000000-0005-0000-0000-0000E8590000}"/>
    <cellStyle name="Normal 67 7 5" xfId="18003" xr:uid="{00000000-0005-0000-0000-000053460000}"/>
    <cellStyle name="Normal 67 8" xfId="4552" xr:uid="{00000000-0005-0000-0000-0000C8110000}"/>
    <cellStyle name="Normal 67 8 2" xfId="14606" xr:uid="{00000000-0005-0000-0000-00000E390000}"/>
    <cellStyle name="Normal 67 8 2 3" xfId="29704" xr:uid="{00000000-0005-0000-0000-000008740000}"/>
    <cellStyle name="Normal 67 8 3" xfId="9586" xr:uid="{00000000-0005-0000-0000-000072250000}"/>
    <cellStyle name="Normal 67 8 3 3" xfId="24687" xr:uid="{00000000-0005-0000-0000-00006F600000}"/>
    <cellStyle name="Normal 67 8 5" xfId="19674" xr:uid="{00000000-0005-0000-0000-0000DA4C0000}"/>
    <cellStyle name="Normal 67 9" xfId="11262" xr:uid="{00000000-0005-0000-0000-0000FE2B0000}"/>
    <cellStyle name="Normal 67 9 3" xfId="26362" xr:uid="{00000000-0005-0000-0000-0000FA660000}"/>
    <cellStyle name="Normal 68" xfId="900" xr:uid="{00000000-0005-0000-0000-000084030000}"/>
    <cellStyle name="Normal 69" xfId="901" xr:uid="{00000000-0005-0000-0000-000085030000}"/>
    <cellStyle name="Normal 7" xfId="178" xr:uid="{00000000-0005-0000-0000-0000B2000000}"/>
    <cellStyle name="Normal 7 2" xfId="903" xr:uid="{00000000-0005-0000-0000-000087030000}"/>
    <cellStyle name="Normal 7 3" xfId="904" xr:uid="{00000000-0005-0000-0000-000088030000}"/>
    <cellStyle name="Normal 7 4" xfId="905" xr:uid="{00000000-0005-0000-0000-000089030000}"/>
    <cellStyle name="Normal 7 5" xfId="906" xr:uid="{00000000-0005-0000-0000-00008A030000}"/>
    <cellStyle name="Normal 7 6" xfId="907" xr:uid="{00000000-0005-0000-0000-00008B030000}"/>
    <cellStyle name="Normal 7 6 10" xfId="6242" xr:uid="{00000000-0005-0000-0000-000062180000}"/>
    <cellStyle name="Normal 7 6 10 3" xfId="21346" xr:uid="{00000000-0005-0000-0000-000062530000}"/>
    <cellStyle name="Normal 7 6 12" xfId="16331" xr:uid="{00000000-0005-0000-0000-0000CB3F0000}"/>
    <cellStyle name="Normal 7 6 2" xfId="1206" xr:uid="{00000000-0005-0000-0000-0000B6040000}"/>
    <cellStyle name="Normal 7 6 2 11" xfId="16385" xr:uid="{00000000-0005-0000-0000-000001400000}"/>
    <cellStyle name="Normal 7 6 2 2" xfId="1314" xr:uid="{00000000-0005-0000-0000-000022050000}"/>
    <cellStyle name="Normal 7 6 2 2 10" xfId="16489" xr:uid="{00000000-0005-0000-0000-000069400000}"/>
    <cellStyle name="Normal 7 6 2 2 2" xfId="1531" xr:uid="{00000000-0005-0000-0000-0000FB050000}"/>
    <cellStyle name="Normal 7 6 2 2 2 2" xfId="1952" xr:uid="{00000000-0005-0000-0000-0000A0070000}"/>
    <cellStyle name="Normal 7 6 2 2 2 2 2" xfId="2791" xr:uid="{00000000-0005-0000-0000-0000E70A0000}"/>
    <cellStyle name="Normal 7 6 2 2 2 2 2 2" xfId="4481" xr:uid="{00000000-0005-0000-0000-000081110000}"/>
    <cellStyle name="Normal 7 6 2 2 2 2 2 2 2" xfId="14554" xr:uid="{00000000-0005-0000-0000-0000DA380000}"/>
    <cellStyle name="Normal 7 6 2 2 2 2 2 2 2 3" xfId="29652" xr:uid="{00000000-0005-0000-0000-0000D4730000}"/>
    <cellStyle name="Normal 7 6 2 2 2 2 2 2 3" xfId="9534" xr:uid="{00000000-0005-0000-0000-00003E250000}"/>
    <cellStyle name="Normal 7 6 2 2 2 2 2 2 3 3" xfId="24635" xr:uid="{00000000-0005-0000-0000-00003B600000}"/>
    <cellStyle name="Normal 7 6 2 2 2 2 2 2 5" xfId="19622" xr:uid="{00000000-0005-0000-0000-0000A64C0000}"/>
    <cellStyle name="Normal 7 6 2 2 2 2 2 3" xfId="6173" xr:uid="{00000000-0005-0000-0000-00001D180000}"/>
    <cellStyle name="Normal 7 6 2 2 2 2 2 3 2" xfId="16225" xr:uid="{00000000-0005-0000-0000-0000613F0000}"/>
    <cellStyle name="Normal 7 6 2 2 2 2 2 3 3" xfId="11205" xr:uid="{00000000-0005-0000-0000-0000C52B0000}"/>
    <cellStyle name="Normal 7 6 2 2 2 2 2 3 3 3" xfId="26306" xr:uid="{00000000-0005-0000-0000-0000C2660000}"/>
    <cellStyle name="Normal 7 6 2 2 2 2 2 3 5" xfId="21293" xr:uid="{00000000-0005-0000-0000-00002D530000}"/>
    <cellStyle name="Normal 7 6 2 2 2 2 2 4" xfId="12883" xr:uid="{00000000-0005-0000-0000-000053320000}"/>
    <cellStyle name="Normal 7 6 2 2 2 2 2 4 3" xfId="27981" xr:uid="{00000000-0005-0000-0000-00004D6D0000}"/>
    <cellStyle name="Normal 7 6 2 2 2 2 2 5" xfId="7862" xr:uid="{00000000-0005-0000-0000-0000B61E0000}"/>
    <cellStyle name="Normal 7 6 2 2 2 2 2 5 3" xfId="22964" xr:uid="{00000000-0005-0000-0000-0000B4590000}"/>
    <cellStyle name="Normal 7 6 2 2 2 2 2 7" xfId="17951" xr:uid="{00000000-0005-0000-0000-00001F460000}"/>
    <cellStyle name="Normal 7 6 2 2 2 2 3" xfId="3644" xr:uid="{00000000-0005-0000-0000-00003C0E0000}"/>
    <cellStyle name="Normal 7 6 2 2 2 2 3 2" xfId="13718" xr:uid="{00000000-0005-0000-0000-000096350000}"/>
    <cellStyle name="Normal 7 6 2 2 2 2 3 2 3" xfId="28816" xr:uid="{00000000-0005-0000-0000-000090700000}"/>
    <cellStyle name="Normal 7 6 2 2 2 2 3 3" xfId="8698" xr:uid="{00000000-0005-0000-0000-0000FA210000}"/>
    <cellStyle name="Normal 7 6 2 2 2 2 3 3 3" xfId="23799" xr:uid="{00000000-0005-0000-0000-0000F75C0000}"/>
    <cellStyle name="Normal 7 6 2 2 2 2 3 5" xfId="18786" xr:uid="{00000000-0005-0000-0000-000062490000}"/>
    <cellStyle name="Normal 7 6 2 2 2 2 4" xfId="5337" xr:uid="{00000000-0005-0000-0000-0000D9140000}"/>
    <cellStyle name="Normal 7 6 2 2 2 2 4 2" xfId="15389" xr:uid="{00000000-0005-0000-0000-00001D3C0000}"/>
    <cellStyle name="Normal 7 6 2 2 2 2 4 2 3" xfId="30487" xr:uid="{00000000-0005-0000-0000-000017770000}"/>
    <cellStyle name="Normal 7 6 2 2 2 2 4 3" xfId="10369" xr:uid="{00000000-0005-0000-0000-000081280000}"/>
    <cellStyle name="Normal 7 6 2 2 2 2 4 3 3" xfId="25470" xr:uid="{00000000-0005-0000-0000-00007E630000}"/>
    <cellStyle name="Normal 7 6 2 2 2 2 4 5" xfId="20457" xr:uid="{00000000-0005-0000-0000-0000E94F0000}"/>
    <cellStyle name="Normal 7 6 2 2 2 2 5" xfId="12047" xr:uid="{00000000-0005-0000-0000-00000F2F0000}"/>
    <cellStyle name="Normal 7 6 2 2 2 2 5 3" xfId="27145" xr:uid="{00000000-0005-0000-0000-0000096A0000}"/>
    <cellStyle name="Normal 7 6 2 2 2 2 6" xfId="7026" xr:uid="{00000000-0005-0000-0000-0000721B0000}"/>
    <cellStyle name="Normal 7 6 2 2 2 2 6 3" xfId="22128" xr:uid="{00000000-0005-0000-0000-000070560000}"/>
    <cellStyle name="Normal 7 6 2 2 2 2 8" xfId="17115" xr:uid="{00000000-0005-0000-0000-0000DB420000}"/>
    <cellStyle name="Normal 7 6 2 2 2 3" xfId="2373" xr:uid="{00000000-0005-0000-0000-000045090000}"/>
    <cellStyle name="Normal 7 6 2 2 2 3 2" xfId="4063" xr:uid="{00000000-0005-0000-0000-0000DF0F0000}"/>
    <cellStyle name="Normal 7 6 2 2 2 3 2 2" xfId="14136" xr:uid="{00000000-0005-0000-0000-000038370000}"/>
    <cellStyle name="Normal 7 6 2 2 2 3 2 2 3" xfId="29234" xr:uid="{00000000-0005-0000-0000-000032720000}"/>
    <cellStyle name="Normal 7 6 2 2 2 3 2 3" xfId="9116" xr:uid="{00000000-0005-0000-0000-00009C230000}"/>
    <cellStyle name="Normal 7 6 2 2 2 3 2 3 3" xfId="24217" xr:uid="{00000000-0005-0000-0000-0000995E0000}"/>
    <cellStyle name="Normal 7 6 2 2 2 3 2 5" xfId="19204" xr:uid="{00000000-0005-0000-0000-0000044B0000}"/>
    <cellStyle name="Normal 7 6 2 2 2 3 3" xfId="5755" xr:uid="{00000000-0005-0000-0000-00007B160000}"/>
    <cellStyle name="Normal 7 6 2 2 2 3 3 2" xfId="15807" xr:uid="{00000000-0005-0000-0000-0000BF3D0000}"/>
    <cellStyle name="Normal 7 6 2 2 2 3 3 3" xfId="10787" xr:uid="{00000000-0005-0000-0000-0000232A0000}"/>
    <cellStyle name="Normal 7 6 2 2 2 3 3 3 3" xfId="25888" xr:uid="{00000000-0005-0000-0000-000020650000}"/>
    <cellStyle name="Normal 7 6 2 2 2 3 3 5" xfId="20875" xr:uid="{00000000-0005-0000-0000-00008B510000}"/>
    <cellStyle name="Normal 7 6 2 2 2 3 4" xfId="12465" xr:uid="{00000000-0005-0000-0000-0000B1300000}"/>
    <cellStyle name="Normal 7 6 2 2 2 3 4 3" xfId="27563" xr:uid="{00000000-0005-0000-0000-0000AB6B0000}"/>
    <cellStyle name="Normal 7 6 2 2 2 3 5" xfId="7444" xr:uid="{00000000-0005-0000-0000-0000141D0000}"/>
    <cellStyle name="Normal 7 6 2 2 2 3 5 3" xfId="22546" xr:uid="{00000000-0005-0000-0000-000012580000}"/>
    <cellStyle name="Normal 7 6 2 2 2 3 7" xfId="17533" xr:uid="{00000000-0005-0000-0000-00007D440000}"/>
    <cellStyle name="Normal 7 6 2 2 2 4" xfId="3226" xr:uid="{00000000-0005-0000-0000-00009A0C0000}"/>
    <cellStyle name="Normal 7 6 2 2 2 4 2" xfId="13300" xr:uid="{00000000-0005-0000-0000-0000F4330000}"/>
    <cellStyle name="Normal 7 6 2 2 2 4 2 3" xfId="28398" xr:uid="{00000000-0005-0000-0000-0000EE6E0000}"/>
    <cellStyle name="Normal 7 6 2 2 2 4 3" xfId="8280" xr:uid="{00000000-0005-0000-0000-000058200000}"/>
    <cellStyle name="Normal 7 6 2 2 2 4 3 3" xfId="23381" xr:uid="{00000000-0005-0000-0000-0000555B0000}"/>
    <cellStyle name="Normal 7 6 2 2 2 4 5" xfId="18368" xr:uid="{00000000-0005-0000-0000-0000C0470000}"/>
    <cellStyle name="Normal 7 6 2 2 2 5" xfId="4919" xr:uid="{00000000-0005-0000-0000-000037130000}"/>
    <cellStyle name="Normal 7 6 2 2 2 5 2" xfId="14971" xr:uid="{00000000-0005-0000-0000-00007B3A0000}"/>
    <cellStyle name="Normal 7 6 2 2 2 5 2 3" xfId="30069" xr:uid="{00000000-0005-0000-0000-000075750000}"/>
    <cellStyle name="Normal 7 6 2 2 2 5 3" xfId="9951" xr:uid="{00000000-0005-0000-0000-0000DF260000}"/>
    <cellStyle name="Normal 7 6 2 2 2 5 3 3" xfId="25052" xr:uid="{00000000-0005-0000-0000-0000DC610000}"/>
    <cellStyle name="Normal 7 6 2 2 2 5 5" xfId="20039" xr:uid="{00000000-0005-0000-0000-0000474E0000}"/>
    <cellStyle name="Normal 7 6 2 2 2 6" xfId="11629" xr:uid="{00000000-0005-0000-0000-00006D2D0000}"/>
    <cellStyle name="Normal 7 6 2 2 2 6 3" xfId="26727" xr:uid="{00000000-0005-0000-0000-000067680000}"/>
    <cellStyle name="Normal 7 6 2 2 2 7" xfId="6608" xr:uid="{00000000-0005-0000-0000-0000D0190000}"/>
    <cellStyle name="Normal 7 6 2 2 2 7 3" xfId="21710" xr:uid="{00000000-0005-0000-0000-0000CE540000}"/>
    <cellStyle name="Normal 7 6 2 2 2 9" xfId="16697" xr:uid="{00000000-0005-0000-0000-000039410000}"/>
    <cellStyle name="Normal 7 6 2 2 3" xfId="1744" xr:uid="{00000000-0005-0000-0000-0000D0060000}"/>
    <cellStyle name="Normal 7 6 2 2 3 2" xfId="2583" xr:uid="{00000000-0005-0000-0000-0000170A0000}"/>
    <cellStyle name="Normal 7 6 2 2 3 2 2" xfId="4273" xr:uid="{00000000-0005-0000-0000-0000B1100000}"/>
    <cellStyle name="Normal 7 6 2 2 3 2 2 2" xfId="14346" xr:uid="{00000000-0005-0000-0000-00000A380000}"/>
    <cellStyle name="Normal 7 6 2 2 3 2 2 2 3" xfId="29444" xr:uid="{00000000-0005-0000-0000-000004730000}"/>
    <cellStyle name="Normal 7 6 2 2 3 2 2 3" xfId="9326" xr:uid="{00000000-0005-0000-0000-00006E240000}"/>
    <cellStyle name="Normal 7 6 2 2 3 2 2 3 3" xfId="24427" xr:uid="{00000000-0005-0000-0000-00006B5F0000}"/>
    <cellStyle name="Normal 7 6 2 2 3 2 2 5" xfId="19414" xr:uid="{00000000-0005-0000-0000-0000D64B0000}"/>
    <cellStyle name="Normal 7 6 2 2 3 2 3" xfId="5965" xr:uid="{00000000-0005-0000-0000-00004D170000}"/>
    <cellStyle name="Normal 7 6 2 2 3 2 3 2" xfId="16017" xr:uid="{00000000-0005-0000-0000-0000913E0000}"/>
    <cellStyle name="Normal 7 6 2 2 3 2 3 3" xfId="10997" xr:uid="{00000000-0005-0000-0000-0000F52A0000}"/>
    <cellStyle name="Normal 7 6 2 2 3 2 3 3 3" xfId="26098" xr:uid="{00000000-0005-0000-0000-0000F2650000}"/>
    <cellStyle name="Normal 7 6 2 2 3 2 3 5" xfId="21085" xr:uid="{00000000-0005-0000-0000-00005D520000}"/>
    <cellStyle name="Normal 7 6 2 2 3 2 4" xfId="12675" xr:uid="{00000000-0005-0000-0000-000083310000}"/>
    <cellStyle name="Normal 7 6 2 2 3 2 4 3" xfId="27773" xr:uid="{00000000-0005-0000-0000-00007D6C0000}"/>
    <cellStyle name="Normal 7 6 2 2 3 2 5" xfId="7654" xr:uid="{00000000-0005-0000-0000-0000E61D0000}"/>
    <cellStyle name="Normal 7 6 2 2 3 2 5 3" xfId="22756" xr:uid="{00000000-0005-0000-0000-0000E4580000}"/>
    <cellStyle name="Normal 7 6 2 2 3 2 7" xfId="17743" xr:uid="{00000000-0005-0000-0000-00004F450000}"/>
    <cellStyle name="Normal 7 6 2 2 3 3" xfId="3436" xr:uid="{00000000-0005-0000-0000-00006C0D0000}"/>
    <cellStyle name="Normal 7 6 2 2 3 3 2" xfId="13510" xr:uid="{00000000-0005-0000-0000-0000C6340000}"/>
    <cellStyle name="Normal 7 6 2 2 3 3 2 3" xfId="28608" xr:uid="{00000000-0005-0000-0000-0000C06F0000}"/>
    <cellStyle name="Normal 7 6 2 2 3 3 3" xfId="8490" xr:uid="{00000000-0005-0000-0000-00002A210000}"/>
    <cellStyle name="Normal 7 6 2 2 3 3 3 3" xfId="23591" xr:uid="{00000000-0005-0000-0000-0000275C0000}"/>
    <cellStyle name="Normal 7 6 2 2 3 3 5" xfId="18578" xr:uid="{00000000-0005-0000-0000-000092480000}"/>
    <cellStyle name="Normal 7 6 2 2 3 4" xfId="5129" xr:uid="{00000000-0005-0000-0000-000009140000}"/>
    <cellStyle name="Normal 7 6 2 2 3 4 2" xfId="15181" xr:uid="{00000000-0005-0000-0000-00004D3B0000}"/>
    <cellStyle name="Normal 7 6 2 2 3 4 2 3" xfId="30279" xr:uid="{00000000-0005-0000-0000-000047760000}"/>
    <cellStyle name="Normal 7 6 2 2 3 4 3" xfId="10161" xr:uid="{00000000-0005-0000-0000-0000B1270000}"/>
    <cellStyle name="Normal 7 6 2 2 3 4 3 3" xfId="25262" xr:uid="{00000000-0005-0000-0000-0000AE620000}"/>
    <cellStyle name="Normal 7 6 2 2 3 4 5" xfId="20249" xr:uid="{00000000-0005-0000-0000-0000194F0000}"/>
    <cellStyle name="Normal 7 6 2 2 3 5" xfId="11839" xr:uid="{00000000-0005-0000-0000-00003F2E0000}"/>
    <cellStyle name="Normal 7 6 2 2 3 5 3" xfId="26937" xr:uid="{00000000-0005-0000-0000-000039690000}"/>
    <cellStyle name="Normal 7 6 2 2 3 6" xfId="6818" xr:uid="{00000000-0005-0000-0000-0000A21A0000}"/>
    <cellStyle name="Normal 7 6 2 2 3 6 3" xfId="21920" xr:uid="{00000000-0005-0000-0000-0000A0550000}"/>
    <cellStyle name="Normal 7 6 2 2 3 8" xfId="16907" xr:uid="{00000000-0005-0000-0000-00000B420000}"/>
    <cellStyle name="Normal 7 6 2 2 4" xfId="2165" xr:uid="{00000000-0005-0000-0000-000075080000}"/>
    <cellStyle name="Normal 7 6 2 2 4 2" xfId="3855" xr:uid="{00000000-0005-0000-0000-00000F0F0000}"/>
    <cellStyle name="Normal 7 6 2 2 4 2 2" xfId="13928" xr:uid="{00000000-0005-0000-0000-000068360000}"/>
    <cellStyle name="Normal 7 6 2 2 4 2 2 3" xfId="29026" xr:uid="{00000000-0005-0000-0000-000062710000}"/>
    <cellStyle name="Normal 7 6 2 2 4 2 3" xfId="8908" xr:uid="{00000000-0005-0000-0000-0000CC220000}"/>
    <cellStyle name="Normal 7 6 2 2 4 2 3 3" xfId="24009" xr:uid="{00000000-0005-0000-0000-0000C95D0000}"/>
    <cellStyle name="Normal 7 6 2 2 4 2 5" xfId="18996" xr:uid="{00000000-0005-0000-0000-0000344A0000}"/>
    <cellStyle name="Normal 7 6 2 2 4 3" xfId="5547" xr:uid="{00000000-0005-0000-0000-0000AB150000}"/>
    <cellStyle name="Normal 7 6 2 2 4 3 2" xfId="15599" xr:uid="{00000000-0005-0000-0000-0000EF3C0000}"/>
    <cellStyle name="Normal 7 6 2 2 4 3 2 3" xfId="30697" xr:uid="{00000000-0005-0000-0000-0000E9770000}"/>
    <cellStyle name="Normal 7 6 2 2 4 3 3" xfId="10579" xr:uid="{00000000-0005-0000-0000-000053290000}"/>
    <cellStyle name="Normal 7 6 2 2 4 3 3 3" xfId="25680" xr:uid="{00000000-0005-0000-0000-000050640000}"/>
    <cellStyle name="Normal 7 6 2 2 4 3 5" xfId="20667" xr:uid="{00000000-0005-0000-0000-0000BB500000}"/>
    <cellStyle name="Normal 7 6 2 2 4 4" xfId="12257" xr:uid="{00000000-0005-0000-0000-0000E12F0000}"/>
    <cellStyle name="Normal 7 6 2 2 4 4 3" xfId="27355" xr:uid="{00000000-0005-0000-0000-0000DB6A0000}"/>
    <cellStyle name="Normal 7 6 2 2 4 5" xfId="7236" xr:uid="{00000000-0005-0000-0000-0000441C0000}"/>
    <cellStyle name="Normal 7 6 2 2 4 5 3" xfId="22338" xr:uid="{00000000-0005-0000-0000-000042570000}"/>
    <cellStyle name="Normal 7 6 2 2 4 7" xfId="17325" xr:uid="{00000000-0005-0000-0000-0000AD430000}"/>
    <cellStyle name="Normal 7 6 2 2 5" xfId="3018" xr:uid="{00000000-0005-0000-0000-0000CA0B0000}"/>
    <cellStyle name="Normal 7 6 2 2 5 2" xfId="13092" xr:uid="{00000000-0005-0000-0000-000024330000}"/>
    <cellStyle name="Normal 7 6 2 2 5 2 3" xfId="28190" xr:uid="{00000000-0005-0000-0000-00001E6E0000}"/>
    <cellStyle name="Normal 7 6 2 2 5 3" xfId="8072" xr:uid="{00000000-0005-0000-0000-0000881F0000}"/>
    <cellStyle name="Normal 7 6 2 2 5 3 3" xfId="23173" xr:uid="{00000000-0005-0000-0000-0000855A0000}"/>
    <cellStyle name="Normal 7 6 2 2 5 5" xfId="18160" xr:uid="{00000000-0005-0000-0000-0000F0460000}"/>
    <cellStyle name="Normal 7 6 2 2 6" xfId="4711" xr:uid="{00000000-0005-0000-0000-000067120000}"/>
    <cellStyle name="Normal 7 6 2 2 6 2" xfId="14763" xr:uid="{00000000-0005-0000-0000-0000AB390000}"/>
    <cellStyle name="Normal 7 6 2 2 6 2 3" xfId="29861" xr:uid="{00000000-0005-0000-0000-0000A5740000}"/>
    <cellStyle name="Normal 7 6 2 2 6 3" xfId="9743" xr:uid="{00000000-0005-0000-0000-00000F260000}"/>
    <cellStyle name="Normal 7 6 2 2 6 3 3" xfId="24844" xr:uid="{00000000-0005-0000-0000-00000C610000}"/>
    <cellStyle name="Normal 7 6 2 2 6 5" xfId="19831" xr:uid="{00000000-0005-0000-0000-0000774D0000}"/>
    <cellStyle name="Normal 7 6 2 2 7" xfId="11421" xr:uid="{00000000-0005-0000-0000-00009D2C0000}"/>
    <cellStyle name="Normal 7 6 2 2 7 3" xfId="26519" xr:uid="{00000000-0005-0000-0000-000097670000}"/>
    <cellStyle name="Normal 7 6 2 2 8" xfId="6400" xr:uid="{00000000-0005-0000-0000-000000190000}"/>
    <cellStyle name="Normal 7 6 2 2 8 3" xfId="21502" xr:uid="{00000000-0005-0000-0000-0000FE530000}"/>
    <cellStyle name="Normal 7 6 2 3" xfId="1427" xr:uid="{00000000-0005-0000-0000-000093050000}"/>
    <cellStyle name="Normal 7 6 2 3 2" xfId="1848" xr:uid="{00000000-0005-0000-0000-000038070000}"/>
    <cellStyle name="Normal 7 6 2 3 2 2" xfId="2687" xr:uid="{00000000-0005-0000-0000-00007F0A0000}"/>
    <cellStyle name="Normal 7 6 2 3 2 2 2" xfId="4377" xr:uid="{00000000-0005-0000-0000-000019110000}"/>
    <cellStyle name="Normal 7 6 2 3 2 2 2 2" xfId="14450" xr:uid="{00000000-0005-0000-0000-000072380000}"/>
    <cellStyle name="Normal 7 6 2 3 2 2 2 2 3" xfId="29548" xr:uid="{00000000-0005-0000-0000-00006C730000}"/>
    <cellStyle name="Normal 7 6 2 3 2 2 2 3" xfId="9430" xr:uid="{00000000-0005-0000-0000-0000D6240000}"/>
    <cellStyle name="Normal 7 6 2 3 2 2 2 3 3" xfId="24531" xr:uid="{00000000-0005-0000-0000-0000D35F0000}"/>
    <cellStyle name="Normal 7 6 2 3 2 2 2 5" xfId="19518" xr:uid="{00000000-0005-0000-0000-00003E4C0000}"/>
    <cellStyle name="Normal 7 6 2 3 2 2 3" xfId="6069" xr:uid="{00000000-0005-0000-0000-0000B5170000}"/>
    <cellStyle name="Normal 7 6 2 3 2 2 3 2" xfId="16121" xr:uid="{00000000-0005-0000-0000-0000F93E0000}"/>
    <cellStyle name="Normal 7 6 2 3 2 2 3 3" xfId="11101" xr:uid="{00000000-0005-0000-0000-00005D2B0000}"/>
    <cellStyle name="Normal 7 6 2 3 2 2 3 3 3" xfId="26202" xr:uid="{00000000-0005-0000-0000-00005A660000}"/>
    <cellStyle name="Normal 7 6 2 3 2 2 3 5" xfId="21189" xr:uid="{00000000-0005-0000-0000-0000C5520000}"/>
    <cellStyle name="Normal 7 6 2 3 2 2 4" xfId="12779" xr:uid="{00000000-0005-0000-0000-0000EB310000}"/>
    <cellStyle name="Normal 7 6 2 3 2 2 4 3" xfId="27877" xr:uid="{00000000-0005-0000-0000-0000E56C0000}"/>
    <cellStyle name="Normal 7 6 2 3 2 2 5" xfId="7758" xr:uid="{00000000-0005-0000-0000-00004E1E0000}"/>
    <cellStyle name="Normal 7 6 2 3 2 2 5 3" xfId="22860" xr:uid="{00000000-0005-0000-0000-00004C590000}"/>
    <cellStyle name="Normal 7 6 2 3 2 2 7" xfId="17847" xr:uid="{00000000-0005-0000-0000-0000B7450000}"/>
    <cellStyle name="Normal 7 6 2 3 2 3" xfId="3540" xr:uid="{00000000-0005-0000-0000-0000D40D0000}"/>
    <cellStyle name="Normal 7 6 2 3 2 3 2" xfId="13614" xr:uid="{00000000-0005-0000-0000-00002E350000}"/>
    <cellStyle name="Normal 7 6 2 3 2 3 2 3" xfId="28712" xr:uid="{00000000-0005-0000-0000-000028700000}"/>
    <cellStyle name="Normal 7 6 2 3 2 3 3" xfId="8594" xr:uid="{00000000-0005-0000-0000-000092210000}"/>
    <cellStyle name="Normal 7 6 2 3 2 3 3 3" xfId="23695" xr:uid="{00000000-0005-0000-0000-00008F5C0000}"/>
    <cellStyle name="Normal 7 6 2 3 2 3 5" xfId="18682" xr:uid="{00000000-0005-0000-0000-0000FA480000}"/>
    <cellStyle name="Normal 7 6 2 3 2 4" xfId="5233" xr:uid="{00000000-0005-0000-0000-000071140000}"/>
    <cellStyle name="Normal 7 6 2 3 2 4 2" xfId="15285" xr:uid="{00000000-0005-0000-0000-0000B53B0000}"/>
    <cellStyle name="Normal 7 6 2 3 2 4 2 3" xfId="30383" xr:uid="{00000000-0005-0000-0000-0000AF760000}"/>
    <cellStyle name="Normal 7 6 2 3 2 4 3" xfId="10265" xr:uid="{00000000-0005-0000-0000-000019280000}"/>
    <cellStyle name="Normal 7 6 2 3 2 4 3 3" xfId="25366" xr:uid="{00000000-0005-0000-0000-000016630000}"/>
    <cellStyle name="Normal 7 6 2 3 2 4 5" xfId="20353" xr:uid="{00000000-0005-0000-0000-0000814F0000}"/>
    <cellStyle name="Normal 7 6 2 3 2 5" xfId="11943" xr:uid="{00000000-0005-0000-0000-0000A72E0000}"/>
    <cellStyle name="Normal 7 6 2 3 2 5 3" xfId="27041" xr:uid="{00000000-0005-0000-0000-0000A1690000}"/>
    <cellStyle name="Normal 7 6 2 3 2 6" xfId="6922" xr:uid="{00000000-0005-0000-0000-00000A1B0000}"/>
    <cellStyle name="Normal 7 6 2 3 2 6 3" xfId="22024" xr:uid="{00000000-0005-0000-0000-000008560000}"/>
    <cellStyle name="Normal 7 6 2 3 2 8" xfId="17011" xr:uid="{00000000-0005-0000-0000-000073420000}"/>
    <cellStyle name="Normal 7 6 2 3 3" xfId="2269" xr:uid="{00000000-0005-0000-0000-0000DD080000}"/>
    <cellStyle name="Normal 7 6 2 3 3 2" xfId="3959" xr:uid="{00000000-0005-0000-0000-0000770F0000}"/>
    <cellStyle name="Normal 7 6 2 3 3 2 2" xfId="14032" xr:uid="{00000000-0005-0000-0000-0000D0360000}"/>
    <cellStyle name="Normal 7 6 2 3 3 2 2 3" xfId="29130" xr:uid="{00000000-0005-0000-0000-0000CA710000}"/>
    <cellStyle name="Normal 7 6 2 3 3 2 3" xfId="9012" xr:uid="{00000000-0005-0000-0000-000034230000}"/>
    <cellStyle name="Normal 7 6 2 3 3 2 3 3" xfId="24113" xr:uid="{00000000-0005-0000-0000-0000315E0000}"/>
    <cellStyle name="Normal 7 6 2 3 3 2 5" xfId="19100" xr:uid="{00000000-0005-0000-0000-00009C4A0000}"/>
    <cellStyle name="Normal 7 6 2 3 3 3" xfId="5651" xr:uid="{00000000-0005-0000-0000-000013160000}"/>
    <cellStyle name="Normal 7 6 2 3 3 3 2" xfId="15703" xr:uid="{00000000-0005-0000-0000-0000573D0000}"/>
    <cellStyle name="Normal 7 6 2 3 3 3 3" xfId="10683" xr:uid="{00000000-0005-0000-0000-0000BB290000}"/>
    <cellStyle name="Normal 7 6 2 3 3 3 3 3" xfId="25784" xr:uid="{00000000-0005-0000-0000-0000B8640000}"/>
    <cellStyle name="Normal 7 6 2 3 3 3 5" xfId="20771" xr:uid="{00000000-0005-0000-0000-000023510000}"/>
    <cellStyle name="Normal 7 6 2 3 3 4" xfId="12361" xr:uid="{00000000-0005-0000-0000-000049300000}"/>
    <cellStyle name="Normal 7 6 2 3 3 4 3" xfId="27459" xr:uid="{00000000-0005-0000-0000-0000436B0000}"/>
    <cellStyle name="Normal 7 6 2 3 3 5" xfId="7340" xr:uid="{00000000-0005-0000-0000-0000AC1C0000}"/>
    <cellStyle name="Normal 7 6 2 3 3 5 3" xfId="22442" xr:uid="{00000000-0005-0000-0000-0000AA570000}"/>
    <cellStyle name="Normal 7 6 2 3 3 7" xfId="17429" xr:uid="{00000000-0005-0000-0000-000015440000}"/>
    <cellStyle name="Normal 7 6 2 3 4" xfId="3122" xr:uid="{00000000-0005-0000-0000-0000320C0000}"/>
    <cellStyle name="Normal 7 6 2 3 4 2" xfId="13196" xr:uid="{00000000-0005-0000-0000-00008C330000}"/>
    <cellStyle name="Normal 7 6 2 3 4 2 3" xfId="28294" xr:uid="{00000000-0005-0000-0000-0000866E0000}"/>
    <cellStyle name="Normal 7 6 2 3 4 3" xfId="8176" xr:uid="{00000000-0005-0000-0000-0000F01F0000}"/>
    <cellStyle name="Normal 7 6 2 3 4 3 3" xfId="23277" xr:uid="{00000000-0005-0000-0000-0000ED5A0000}"/>
    <cellStyle name="Normal 7 6 2 3 4 5" xfId="18264" xr:uid="{00000000-0005-0000-0000-000058470000}"/>
    <cellStyle name="Normal 7 6 2 3 5" xfId="4815" xr:uid="{00000000-0005-0000-0000-0000CF120000}"/>
    <cellStyle name="Normal 7 6 2 3 5 2" xfId="14867" xr:uid="{00000000-0005-0000-0000-0000133A0000}"/>
    <cellStyle name="Normal 7 6 2 3 5 2 3" xfId="29965" xr:uid="{00000000-0005-0000-0000-00000D750000}"/>
    <cellStyle name="Normal 7 6 2 3 5 3" xfId="9847" xr:uid="{00000000-0005-0000-0000-000077260000}"/>
    <cellStyle name="Normal 7 6 2 3 5 3 3" xfId="24948" xr:uid="{00000000-0005-0000-0000-000074610000}"/>
    <cellStyle name="Normal 7 6 2 3 5 5" xfId="19935" xr:uid="{00000000-0005-0000-0000-0000DF4D0000}"/>
    <cellStyle name="Normal 7 6 2 3 6" xfId="11525" xr:uid="{00000000-0005-0000-0000-0000052D0000}"/>
    <cellStyle name="Normal 7 6 2 3 6 3" xfId="26623" xr:uid="{00000000-0005-0000-0000-0000FF670000}"/>
    <cellStyle name="Normal 7 6 2 3 7" xfId="6504" xr:uid="{00000000-0005-0000-0000-000068190000}"/>
    <cellStyle name="Normal 7 6 2 3 7 3" xfId="21606" xr:uid="{00000000-0005-0000-0000-000066540000}"/>
    <cellStyle name="Normal 7 6 2 3 9" xfId="16593" xr:uid="{00000000-0005-0000-0000-0000D1400000}"/>
    <cellStyle name="Normal 7 6 2 4" xfId="1640" xr:uid="{00000000-0005-0000-0000-000068060000}"/>
    <cellStyle name="Normal 7 6 2 4 2" xfId="2479" xr:uid="{00000000-0005-0000-0000-0000AF090000}"/>
    <cellStyle name="Normal 7 6 2 4 2 2" xfId="4169" xr:uid="{00000000-0005-0000-0000-000049100000}"/>
    <cellStyle name="Normal 7 6 2 4 2 2 2" xfId="14242" xr:uid="{00000000-0005-0000-0000-0000A2370000}"/>
    <cellStyle name="Normal 7 6 2 4 2 2 2 3" xfId="29340" xr:uid="{00000000-0005-0000-0000-00009C720000}"/>
    <cellStyle name="Normal 7 6 2 4 2 2 3" xfId="9222" xr:uid="{00000000-0005-0000-0000-000006240000}"/>
    <cellStyle name="Normal 7 6 2 4 2 2 3 3" xfId="24323" xr:uid="{00000000-0005-0000-0000-0000035F0000}"/>
    <cellStyle name="Normal 7 6 2 4 2 2 5" xfId="19310" xr:uid="{00000000-0005-0000-0000-00006E4B0000}"/>
    <cellStyle name="Normal 7 6 2 4 2 3" xfId="5861" xr:uid="{00000000-0005-0000-0000-0000E5160000}"/>
    <cellStyle name="Normal 7 6 2 4 2 3 2" xfId="15913" xr:uid="{00000000-0005-0000-0000-0000293E0000}"/>
    <cellStyle name="Normal 7 6 2 4 2 3 3" xfId="10893" xr:uid="{00000000-0005-0000-0000-00008D2A0000}"/>
    <cellStyle name="Normal 7 6 2 4 2 3 3 3" xfId="25994" xr:uid="{00000000-0005-0000-0000-00008A650000}"/>
    <cellStyle name="Normal 7 6 2 4 2 3 5" xfId="20981" xr:uid="{00000000-0005-0000-0000-0000F5510000}"/>
    <cellStyle name="Normal 7 6 2 4 2 4" xfId="12571" xr:uid="{00000000-0005-0000-0000-00001B310000}"/>
    <cellStyle name="Normal 7 6 2 4 2 4 3" xfId="27669" xr:uid="{00000000-0005-0000-0000-0000156C0000}"/>
    <cellStyle name="Normal 7 6 2 4 2 5" xfId="7550" xr:uid="{00000000-0005-0000-0000-00007E1D0000}"/>
    <cellStyle name="Normal 7 6 2 4 2 5 3" xfId="22652" xr:uid="{00000000-0005-0000-0000-00007C580000}"/>
    <cellStyle name="Normal 7 6 2 4 2 7" xfId="17639" xr:uid="{00000000-0005-0000-0000-0000E7440000}"/>
    <cellStyle name="Normal 7 6 2 4 3" xfId="3332" xr:uid="{00000000-0005-0000-0000-0000040D0000}"/>
    <cellStyle name="Normal 7 6 2 4 3 2" xfId="13406" xr:uid="{00000000-0005-0000-0000-00005E340000}"/>
    <cellStyle name="Normal 7 6 2 4 3 2 3" xfId="28504" xr:uid="{00000000-0005-0000-0000-0000586F0000}"/>
    <cellStyle name="Normal 7 6 2 4 3 3" xfId="8386" xr:uid="{00000000-0005-0000-0000-0000C2200000}"/>
    <cellStyle name="Normal 7 6 2 4 3 3 3" xfId="23487" xr:uid="{00000000-0005-0000-0000-0000BF5B0000}"/>
    <cellStyle name="Normal 7 6 2 4 3 5" xfId="18474" xr:uid="{00000000-0005-0000-0000-00002A480000}"/>
    <cellStyle name="Normal 7 6 2 4 4" xfId="5025" xr:uid="{00000000-0005-0000-0000-0000A1130000}"/>
    <cellStyle name="Normal 7 6 2 4 4 2" xfId="15077" xr:uid="{00000000-0005-0000-0000-0000E53A0000}"/>
    <cellStyle name="Normal 7 6 2 4 4 2 3" xfId="30175" xr:uid="{00000000-0005-0000-0000-0000DF750000}"/>
    <cellStyle name="Normal 7 6 2 4 4 3" xfId="10057" xr:uid="{00000000-0005-0000-0000-000049270000}"/>
    <cellStyle name="Normal 7 6 2 4 4 3 3" xfId="25158" xr:uid="{00000000-0005-0000-0000-000046620000}"/>
    <cellStyle name="Normal 7 6 2 4 4 5" xfId="20145" xr:uid="{00000000-0005-0000-0000-0000B14E0000}"/>
    <cellStyle name="Normal 7 6 2 4 5" xfId="11735" xr:uid="{00000000-0005-0000-0000-0000D72D0000}"/>
    <cellStyle name="Normal 7 6 2 4 5 3" xfId="26833" xr:uid="{00000000-0005-0000-0000-0000D1680000}"/>
    <cellStyle name="Normal 7 6 2 4 6" xfId="6714" xr:uid="{00000000-0005-0000-0000-00003A1A0000}"/>
    <cellStyle name="Normal 7 6 2 4 6 3" xfId="21816" xr:uid="{00000000-0005-0000-0000-000038550000}"/>
    <cellStyle name="Normal 7 6 2 4 8" xfId="16803" xr:uid="{00000000-0005-0000-0000-0000A3410000}"/>
    <cellStyle name="Normal 7 6 2 5" xfId="2061" xr:uid="{00000000-0005-0000-0000-00000D080000}"/>
    <cellStyle name="Normal 7 6 2 5 2" xfId="3751" xr:uid="{00000000-0005-0000-0000-0000A70E0000}"/>
    <cellStyle name="Normal 7 6 2 5 2 2" xfId="13824" xr:uid="{00000000-0005-0000-0000-000000360000}"/>
    <cellStyle name="Normal 7 6 2 5 2 2 3" xfId="28922" xr:uid="{00000000-0005-0000-0000-0000FA700000}"/>
    <cellStyle name="Normal 7 6 2 5 2 3" xfId="8804" xr:uid="{00000000-0005-0000-0000-000064220000}"/>
    <cellStyle name="Normal 7 6 2 5 2 3 3" xfId="23905" xr:uid="{00000000-0005-0000-0000-0000615D0000}"/>
    <cellStyle name="Normal 7 6 2 5 2 5" xfId="18892" xr:uid="{00000000-0005-0000-0000-0000CC490000}"/>
    <cellStyle name="Normal 7 6 2 5 3" xfId="5443" xr:uid="{00000000-0005-0000-0000-000043150000}"/>
    <cellStyle name="Normal 7 6 2 5 3 2" xfId="15495" xr:uid="{00000000-0005-0000-0000-0000873C0000}"/>
    <cellStyle name="Normal 7 6 2 5 3 2 3" xfId="30593" xr:uid="{00000000-0005-0000-0000-000081770000}"/>
    <cellStyle name="Normal 7 6 2 5 3 3" xfId="10475" xr:uid="{00000000-0005-0000-0000-0000EB280000}"/>
    <cellStyle name="Normal 7 6 2 5 3 3 3" xfId="25576" xr:uid="{00000000-0005-0000-0000-0000E8630000}"/>
    <cellStyle name="Normal 7 6 2 5 3 5" xfId="20563" xr:uid="{00000000-0005-0000-0000-000053500000}"/>
    <cellStyle name="Normal 7 6 2 5 4" xfId="12153" xr:uid="{00000000-0005-0000-0000-0000792F0000}"/>
    <cellStyle name="Normal 7 6 2 5 4 3" xfId="27251" xr:uid="{00000000-0005-0000-0000-0000736A0000}"/>
    <cellStyle name="Normal 7 6 2 5 5" xfId="7132" xr:uid="{00000000-0005-0000-0000-0000DC1B0000}"/>
    <cellStyle name="Normal 7 6 2 5 5 3" xfId="22234" xr:uid="{00000000-0005-0000-0000-0000DA560000}"/>
    <cellStyle name="Normal 7 6 2 5 7" xfId="17221" xr:uid="{00000000-0005-0000-0000-000045430000}"/>
    <cellStyle name="Normal 7 6 2 6" xfId="2914" xr:uid="{00000000-0005-0000-0000-0000620B0000}"/>
    <cellStyle name="Normal 7 6 2 6 2" xfId="12988" xr:uid="{00000000-0005-0000-0000-0000BC320000}"/>
    <cellStyle name="Normal 7 6 2 6 2 3" xfId="28086" xr:uid="{00000000-0005-0000-0000-0000B66D0000}"/>
    <cellStyle name="Normal 7 6 2 6 3" xfId="7968" xr:uid="{00000000-0005-0000-0000-0000201F0000}"/>
    <cellStyle name="Normal 7 6 2 6 3 3" xfId="23069" xr:uid="{00000000-0005-0000-0000-00001D5A0000}"/>
    <cellStyle name="Normal 7 6 2 6 5" xfId="18056" xr:uid="{00000000-0005-0000-0000-000088460000}"/>
    <cellStyle name="Normal 7 6 2 7" xfId="4607" xr:uid="{00000000-0005-0000-0000-0000FF110000}"/>
    <cellStyle name="Normal 7 6 2 7 2" xfId="14659" xr:uid="{00000000-0005-0000-0000-000043390000}"/>
    <cellStyle name="Normal 7 6 2 7 2 3" xfId="29757" xr:uid="{00000000-0005-0000-0000-00003D740000}"/>
    <cellStyle name="Normal 7 6 2 7 3" xfId="9639" xr:uid="{00000000-0005-0000-0000-0000A7250000}"/>
    <cellStyle name="Normal 7 6 2 7 3 3" xfId="24740" xr:uid="{00000000-0005-0000-0000-0000A4600000}"/>
    <cellStyle name="Normal 7 6 2 7 5" xfId="19727" xr:uid="{00000000-0005-0000-0000-00000F4D0000}"/>
    <cellStyle name="Normal 7 6 2 8" xfId="11317" xr:uid="{00000000-0005-0000-0000-0000352C0000}"/>
    <cellStyle name="Normal 7 6 2 8 3" xfId="26415" xr:uid="{00000000-0005-0000-0000-00002F670000}"/>
    <cellStyle name="Normal 7 6 2 9" xfId="6296" xr:uid="{00000000-0005-0000-0000-000098180000}"/>
    <cellStyle name="Normal 7 6 2 9 3" xfId="21398" xr:uid="{00000000-0005-0000-0000-000096530000}"/>
    <cellStyle name="Normal 7 6 3" xfId="1260" xr:uid="{00000000-0005-0000-0000-0000EC040000}"/>
    <cellStyle name="Normal 7 6 3 10" xfId="16437" xr:uid="{00000000-0005-0000-0000-000035400000}"/>
    <cellStyle name="Normal 7 6 3 2" xfId="1479" xr:uid="{00000000-0005-0000-0000-0000C7050000}"/>
    <cellStyle name="Normal 7 6 3 2 2" xfId="1900" xr:uid="{00000000-0005-0000-0000-00006C070000}"/>
    <cellStyle name="Normal 7 6 3 2 2 2" xfId="2739" xr:uid="{00000000-0005-0000-0000-0000B30A0000}"/>
    <cellStyle name="Normal 7 6 3 2 2 2 2" xfId="4429" xr:uid="{00000000-0005-0000-0000-00004D110000}"/>
    <cellStyle name="Normal 7 6 3 2 2 2 2 2" xfId="14502" xr:uid="{00000000-0005-0000-0000-0000A6380000}"/>
    <cellStyle name="Normal 7 6 3 2 2 2 2 2 3" xfId="29600" xr:uid="{00000000-0005-0000-0000-0000A0730000}"/>
    <cellStyle name="Normal 7 6 3 2 2 2 2 3" xfId="9482" xr:uid="{00000000-0005-0000-0000-00000A250000}"/>
    <cellStyle name="Normal 7 6 3 2 2 2 2 3 3" xfId="24583" xr:uid="{00000000-0005-0000-0000-000007600000}"/>
    <cellStyle name="Normal 7 6 3 2 2 2 2 5" xfId="19570" xr:uid="{00000000-0005-0000-0000-0000724C0000}"/>
    <cellStyle name="Normal 7 6 3 2 2 2 3" xfId="6121" xr:uid="{00000000-0005-0000-0000-0000E9170000}"/>
    <cellStyle name="Normal 7 6 3 2 2 2 3 2" xfId="16173" xr:uid="{00000000-0005-0000-0000-00002D3F0000}"/>
    <cellStyle name="Normal 7 6 3 2 2 2 3 3" xfId="11153" xr:uid="{00000000-0005-0000-0000-0000912B0000}"/>
    <cellStyle name="Normal 7 6 3 2 2 2 3 3 3" xfId="26254" xr:uid="{00000000-0005-0000-0000-00008E660000}"/>
    <cellStyle name="Normal 7 6 3 2 2 2 3 5" xfId="21241" xr:uid="{00000000-0005-0000-0000-0000F9520000}"/>
    <cellStyle name="Normal 7 6 3 2 2 2 4" xfId="12831" xr:uid="{00000000-0005-0000-0000-00001F320000}"/>
    <cellStyle name="Normal 7 6 3 2 2 2 4 3" xfId="27929" xr:uid="{00000000-0005-0000-0000-0000196D0000}"/>
    <cellStyle name="Normal 7 6 3 2 2 2 5" xfId="7810" xr:uid="{00000000-0005-0000-0000-0000821E0000}"/>
    <cellStyle name="Normal 7 6 3 2 2 2 5 3" xfId="22912" xr:uid="{00000000-0005-0000-0000-000080590000}"/>
    <cellStyle name="Normal 7 6 3 2 2 2 7" xfId="17899" xr:uid="{00000000-0005-0000-0000-0000EB450000}"/>
    <cellStyle name="Normal 7 6 3 2 2 3" xfId="3592" xr:uid="{00000000-0005-0000-0000-0000080E0000}"/>
    <cellStyle name="Normal 7 6 3 2 2 3 2" xfId="13666" xr:uid="{00000000-0005-0000-0000-000062350000}"/>
    <cellStyle name="Normal 7 6 3 2 2 3 2 3" xfId="28764" xr:uid="{00000000-0005-0000-0000-00005C700000}"/>
    <cellStyle name="Normal 7 6 3 2 2 3 3" xfId="8646" xr:uid="{00000000-0005-0000-0000-0000C6210000}"/>
    <cellStyle name="Normal 7 6 3 2 2 3 3 3" xfId="23747" xr:uid="{00000000-0005-0000-0000-0000C35C0000}"/>
    <cellStyle name="Normal 7 6 3 2 2 3 5" xfId="18734" xr:uid="{00000000-0005-0000-0000-00002E490000}"/>
    <cellStyle name="Normal 7 6 3 2 2 4" xfId="5285" xr:uid="{00000000-0005-0000-0000-0000A5140000}"/>
    <cellStyle name="Normal 7 6 3 2 2 4 2" xfId="15337" xr:uid="{00000000-0005-0000-0000-0000E93B0000}"/>
    <cellStyle name="Normal 7 6 3 2 2 4 2 3" xfId="30435" xr:uid="{00000000-0005-0000-0000-0000E3760000}"/>
    <cellStyle name="Normal 7 6 3 2 2 4 3" xfId="10317" xr:uid="{00000000-0005-0000-0000-00004D280000}"/>
    <cellStyle name="Normal 7 6 3 2 2 4 3 3" xfId="25418" xr:uid="{00000000-0005-0000-0000-00004A630000}"/>
    <cellStyle name="Normal 7 6 3 2 2 4 5" xfId="20405" xr:uid="{00000000-0005-0000-0000-0000B54F0000}"/>
    <cellStyle name="Normal 7 6 3 2 2 5" xfId="11995" xr:uid="{00000000-0005-0000-0000-0000DB2E0000}"/>
    <cellStyle name="Normal 7 6 3 2 2 5 3" xfId="27093" xr:uid="{00000000-0005-0000-0000-0000D5690000}"/>
    <cellStyle name="Normal 7 6 3 2 2 6" xfId="6974" xr:uid="{00000000-0005-0000-0000-00003E1B0000}"/>
    <cellStyle name="Normal 7 6 3 2 2 6 3" xfId="22076" xr:uid="{00000000-0005-0000-0000-00003C560000}"/>
    <cellStyle name="Normal 7 6 3 2 2 8" xfId="17063" xr:uid="{00000000-0005-0000-0000-0000A7420000}"/>
    <cellStyle name="Normal 7 6 3 2 3" xfId="2321" xr:uid="{00000000-0005-0000-0000-000011090000}"/>
    <cellStyle name="Normal 7 6 3 2 3 2" xfId="4011" xr:uid="{00000000-0005-0000-0000-0000AB0F0000}"/>
    <cellStyle name="Normal 7 6 3 2 3 2 2" xfId="14084" xr:uid="{00000000-0005-0000-0000-000004370000}"/>
    <cellStyle name="Normal 7 6 3 2 3 2 2 3" xfId="29182" xr:uid="{00000000-0005-0000-0000-0000FE710000}"/>
    <cellStyle name="Normal 7 6 3 2 3 2 3" xfId="9064" xr:uid="{00000000-0005-0000-0000-000068230000}"/>
    <cellStyle name="Normal 7 6 3 2 3 2 3 3" xfId="24165" xr:uid="{00000000-0005-0000-0000-0000655E0000}"/>
    <cellStyle name="Normal 7 6 3 2 3 2 5" xfId="19152" xr:uid="{00000000-0005-0000-0000-0000D04A0000}"/>
    <cellStyle name="Normal 7 6 3 2 3 3" xfId="5703" xr:uid="{00000000-0005-0000-0000-000047160000}"/>
    <cellStyle name="Normal 7 6 3 2 3 3 2" xfId="15755" xr:uid="{00000000-0005-0000-0000-00008B3D0000}"/>
    <cellStyle name="Normal 7 6 3 2 3 3 3" xfId="10735" xr:uid="{00000000-0005-0000-0000-0000EF290000}"/>
    <cellStyle name="Normal 7 6 3 2 3 3 3 3" xfId="25836" xr:uid="{00000000-0005-0000-0000-0000EC640000}"/>
    <cellStyle name="Normal 7 6 3 2 3 3 5" xfId="20823" xr:uid="{00000000-0005-0000-0000-000057510000}"/>
    <cellStyle name="Normal 7 6 3 2 3 4" xfId="12413" xr:uid="{00000000-0005-0000-0000-00007D300000}"/>
    <cellStyle name="Normal 7 6 3 2 3 4 3" xfId="27511" xr:uid="{00000000-0005-0000-0000-0000776B0000}"/>
    <cellStyle name="Normal 7 6 3 2 3 5" xfId="7392" xr:uid="{00000000-0005-0000-0000-0000E01C0000}"/>
    <cellStyle name="Normal 7 6 3 2 3 5 3" xfId="22494" xr:uid="{00000000-0005-0000-0000-0000DE570000}"/>
    <cellStyle name="Normal 7 6 3 2 3 7" xfId="17481" xr:uid="{00000000-0005-0000-0000-000049440000}"/>
    <cellStyle name="Normal 7 6 3 2 4" xfId="3174" xr:uid="{00000000-0005-0000-0000-0000660C0000}"/>
    <cellStyle name="Normal 7 6 3 2 4 2" xfId="13248" xr:uid="{00000000-0005-0000-0000-0000C0330000}"/>
    <cellStyle name="Normal 7 6 3 2 4 2 3" xfId="28346" xr:uid="{00000000-0005-0000-0000-0000BA6E0000}"/>
    <cellStyle name="Normal 7 6 3 2 4 3" xfId="8228" xr:uid="{00000000-0005-0000-0000-000024200000}"/>
    <cellStyle name="Normal 7 6 3 2 4 3 3" xfId="23329" xr:uid="{00000000-0005-0000-0000-0000215B0000}"/>
    <cellStyle name="Normal 7 6 3 2 4 5" xfId="18316" xr:uid="{00000000-0005-0000-0000-00008C470000}"/>
    <cellStyle name="Normal 7 6 3 2 5" xfId="4867" xr:uid="{00000000-0005-0000-0000-000003130000}"/>
    <cellStyle name="Normal 7 6 3 2 5 2" xfId="14919" xr:uid="{00000000-0005-0000-0000-0000473A0000}"/>
    <cellStyle name="Normal 7 6 3 2 5 2 3" xfId="30017" xr:uid="{00000000-0005-0000-0000-000041750000}"/>
    <cellStyle name="Normal 7 6 3 2 5 3" xfId="9899" xr:uid="{00000000-0005-0000-0000-0000AB260000}"/>
    <cellStyle name="Normal 7 6 3 2 5 3 3" xfId="25000" xr:uid="{00000000-0005-0000-0000-0000A8610000}"/>
    <cellStyle name="Normal 7 6 3 2 5 5" xfId="19987" xr:uid="{00000000-0005-0000-0000-0000134E0000}"/>
    <cellStyle name="Normal 7 6 3 2 6" xfId="11577" xr:uid="{00000000-0005-0000-0000-0000392D0000}"/>
    <cellStyle name="Normal 7 6 3 2 6 3" xfId="26675" xr:uid="{00000000-0005-0000-0000-000033680000}"/>
    <cellStyle name="Normal 7 6 3 2 7" xfId="6556" xr:uid="{00000000-0005-0000-0000-00009C190000}"/>
    <cellStyle name="Normal 7 6 3 2 7 3" xfId="21658" xr:uid="{00000000-0005-0000-0000-00009A540000}"/>
    <cellStyle name="Normal 7 6 3 2 9" xfId="16645" xr:uid="{00000000-0005-0000-0000-000005410000}"/>
    <cellStyle name="Normal 7 6 3 3" xfId="1692" xr:uid="{00000000-0005-0000-0000-00009C060000}"/>
    <cellStyle name="Normal 7 6 3 3 2" xfId="2531" xr:uid="{00000000-0005-0000-0000-0000E3090000}"/>
    <cellStyle name="Normal 7 6 3 3 2 2" xfId="4221" xr:uid="{00000000-0005-0000-0000-00007D100000}"/>
    <cellStyle name="Normal 7 6 3 3 2 2 2" xfId="14294" xr:uid="{00000000-0005-0000-0000-0000D6370000}"/>
    <cellStyle name="Normal 7 6 3 3 2 2 2 3" xfId="29392" xr:uid="{00000000-0005-0000-0000-0000D0720000}"/>
    <cellStyle name="Normal 7 6 3 3 2 2 3" xfId="9274" xr:uid="{00000000-0005-0000-0000-00003A240000}"/>
    <cellStyle name="Normal 7 6 3 3 2 2 3 3" xfId="24375" xr:uid="{00000000-0005-0000-0000-0000375F0000}"/>
    <cellStyle name="Normal 7 6 3 3 2 2 5" xfId="19362" xr:uid="{00000000-0005-0000-0000-0000A24B0000}"/>
    <cellStyle name="Normal 7 6 3 3 2 3" xfId="5913" xr:uid="{00000000-0005-0000-0000-000019170000}"/>
    <cellStyle name="Normal 7 6 3 3 2 3 2" xfId="15965" xr:uid="{00000000-0005-0000-0000-00005D3E0000}"/>
    <cellStyle name="Normal 7 6 3 3 2 3 3" xfId="10945" xr:uid="{00000000-0005-0000-0000-0000C12A0000}"/>
    <cellStyle name="Normal 7 6 3 3 2 3 3 3" xfId="26046" xr:uid="{00000000-0005-0000-0000-0000BE650000}"/>
    <cellStyle name="Normal 7 6 3 3 2 3 5" xfId="21033" xr:uid="{00000000-0005-0000-0000-000029520000}"/>
    <cellStyle name="Normal 7 6 3 3 2 4" xfId="12623" xr:uid="{00000000-0005-0000-0000-00004F310000}"/>
    <cellStyle name="Normal 7 6 3 3 2 4 3" xfId="27721" xr:uid="{00000000-0005-0000-0000-0000496C0000}"/>
    <cellStyle name="Normal 7 6 3 3 2 5" xfId="7602" xr:uid="{00000000-0005-0000-0000-0000B21D0000}"/>
    <cellStyle name="Normal 7 6 3 3 2 5 3" xfId="22704" xr:uid="{00000000-0005-0000-0000-0000B0580000}"/>
    <cellStyle name="Normal 7 6 3 3 2 7" xfId="17691" xr:uid="{00000000-0005-0000-0000-00001B450000}"/>
    <cellStyle name="Normal 7 6 3 3 3" xfId="3384" xr:uid="{00000000-0005-0000-0000-0000380D0000}"/>
    <cellStyle name="Normal 7 6 3 3 3 2" xfId="13458" xr:uid="{00000000-0005-0000-0000-000092340000}"/>
    <cellStyle name="Normal 7 6 3 3 3 2 3" xfId="28556" xr:uid="{00000000-0005-0000-0000-00008C6F0000}"/>
    <cellStyle name="Normal 7 6 3 3 3 3" xfId="8438" xr:uid="{00000000-0005-0000-0000-0000F6200000}"/>
    <cellStyle name="Normal 7 6 3 3 3 3 3" xfId="23539" xr:uid="{00000000-0005-0000-0000-0000F35B0000}"/>
    <cellStyle name="Normal 7 6 3 3 3 5" xfId="18526" xr:uid="{00000000-0005-0000-0000-00005E480000}"/>
    <cellStyle name="Normal 7 6 3 3 4" xfId="5077" xr:uid="{00000000-0005-0000-0000-0000D5130000}"/>
    <cellStyle name="Normal 7 6 3 3 4 2" xfId="15129" xr:uid="{00000000-0005-0000-0000-0000193B0000}"/>
    <cellStyle name="Normal 7 6 3 3 4 2 3" xfId="30227" xr:uid="{00000000-0005-0000-0000-000013760000}"/>
    <cellStyle name="Normal 7 6 3 3 4 3" xfId="10109" xr:uid="{00000000-0005-0000-0000-00007D270000}"/>
    <cellStyle name="Normal 7 6 3 3 4 3 3" xfId="25210" xr:uid="{00000000-0005-0000-0000-00007A620000}"/>
    <cellStyle name="Normal 7 6 3 3 4 5" xfId="20197" xr:uid="{00000000-0005-0000-0000-0000E54E0000}"/>
    <cellStyle name="Normal 7 6 3 3 5" xfId="11787" xr:uid="{00000000-0005-0000-0000-00000B2E0000}"/>
    <cellStyle name="Normal 7 6 3 3 5 3" xfId="26885" xr:uid="{00000000-0005-0000-0000-000005690000}"/>
    <cellStyle name="Normal 7 6 3 3 6" xfId="6766" xr:uid="{00000000-0005-0000-0000-00006E1A0000}"/>
    <cellStyle name="Normal 7 6 3 3 6 3" xfId="21868" xr:uid="{00000000-0005-0000-0000-00006C550000}"/>
    <cellStyle name="Normal 7 6 3 3 8" xfId="16855" xr:uid="{00000000-0005-0000-0000-0000D7410000}"/>
    <cellStyle name="Normal 7 6 3 4" xfId="2113" xr:uid="{00000000-0005-0000-0000-000041080000}"/>
    <cellStyle name="Normal 7 6 3 4 2" xfId="3803" xr:uid="{00000000-0005-0000-0000-0000DB0E0000}"/>
    <cellStyle name="Normal 7 6 3 4 2 2" xfId="13876" xr:uid="{00000000-0005-0000-0000-000034360000}"/>
    <cellStyle name="Normal 7 6 3 4 2 2 3" xfId="28974" xr:uid="{00000000-0005-0000-0000-00002E710000}"/>
    <cellStyle name="Normal 7 6 3 4 2 3" xfId="8856" xr:uid="{00000000-0005-0000-0000-000098220000}"/>
    <cellStyle name="Normal 7 6 3 4 2 3 3" xfId="23957" xr:uid="{00000000-0005-0000-0000-0000955D0000}"/>
    <cellStyle name="Normal 7 6 3 4 2 5" xfId="18944" xr:uid="{00000000-0005-0000-0000-0000004A0000}"/>
    <cellStyle name="Normal 7 6 3 4 3" xfId="5495" xr:uid="{00000000-0005-0000-0000-000077150000}"/>
    <cellStyle name="Normal 7 6 3 4 3 2" xfId="15547" xr:uid="{00000000-0005-0000-0000-0000BB3C0000}"/>
    <cellStyle name="Normal 7 6 3 4 3 2 3" xfId="30645" xr:uid="{00000000-0005-0000-0000-0000B5770000}"/>
    <cellStyle name="Normal 7 6 3 4 3 3" xfId="10527" xr:uid="{00000000-0005-0000-0000-00001F290000}"/>
    <cellStyle name="Normal 7 6 3 4 3 3 3" xfId="25628" xr:uid="{00000000-0005-0000-0000-00001C640000}"/>
    <cellStyle name="Normal 7 6 3 4 3 5" xfId="20615" xr:uid="{00000000-0005-0000-0000-000087500000}"/>
    <cellStyle name="Normal 7 6 3 4 4" xfId="12205" xr:uid="{00000000-0005-0000-0000-0000AD2F0000}"/>
    <cellStyle name="Normal 7 6 3 4 4 3" xfId="27303" xr:uid="{00000000-0005-0000-0000-0000A76A0000}"/>
    <cellStyle name="Normal 7 6 3 4 5" xfId="7184" xr:uid="{00000000-0005-0000-0000-0000101C0000}"/>
    <cellStyle name="Normal 7 6 3 4 5 3" xfId="22286" xr:uid="{00000000-0005-0000-0000-00000E570000}"/>
    <cellStyle name="Normal 7 6 3 4 7" xfId="17273" xr:uid="{00000000-0005-0000-0000-000079430000}"/>
    <cellStyle name="Normal 7 6 3 5" xfId="2966" xr:uid="{00000000-0005-0000-0000-0000960B0000}"/>
    <cellStyle name="Normal 7 6 3 5 2" xfId="13040" xr:uid="{00000000-0005-0000-0000-0000F0320000}"/>
    <cellStyle name="Normal 7 6 3 5 2 3" xfId="28138" xr:uid="{00000000-0005-0000-0000-0000EA6D0000}"/>
    <cellStyle name="Normal 7 6 3 5 3" xfId="8020" xr:uid="{00000000-0005-0000-0000-0000541F0000}"/>
    <cellStyle name="Normal 7 6 3 5 3 3" xfId="23121" xr:uid="{00000000-0005-0000-0000-0000515A0000}"/>
    <cellStyle name="Normal 7 6 3 5 5" xfId="18108" xr:uid="{00000000-0005-0000-0000-0000BC460000}"/>
    <cellStyle name="Normal 7 6 3 6" xfId="4659" xr:uid="{00000000-0005-0000-0000-000033120000}"/>
    <cellStyle name="Normal 7 6 3 6 2" xfId="14711" xr:uid="{00000000-0005-0000-0000-000077390000}"/>
    <cellStyle name="Normal 7 6 3 6 2 3" xfId="29809" xr:uid="{00000000-0005-0000-0000-000071740000}"/>
    <cellStyle name="Normal 7 6 3 6 3" xfId="9691" xr:uid="{00000000-0005-0000-0000-0000DB250000}"/>
    <cellStyle name="Normal 7 6 3 6 3 3" xfId="24792" xr:uid="{00000000-0005-0000-0000-0000D8600000}"/>
    <cellStyle name="Normal 7 6 3 6 5" xfId="19779" xr:uid="{00000000-0005-0000-0000-0000434D0000}"/>
    <cellStyle name="Normal 7 6 3 7" xfId="11369" xr:uid="{00000000-0005-0000-0000-0000692C0000}"/>
    <cellStyle name="Normal 7 6 3 7 3" xfId="26467" xr:uid="{00000000-0005-0000-0000-000063670000}"/>
    <cellStyle name="Normal 7 6 3 8" xfId="6348" xr:uid="{00000000-0005-0000-0000-0000CC180000}"/>
    <cellStyle name="Normal 7 6 3 8 3" xfId="21450" xr:uid="{00000000-0005-0000-0000-0000CA530000}"/>
    <cellStyle name="Normal 7 6 4" xfId="1373" xr:uid="{00000000-0005-0000-0000-00005D050000}"/>
    <cellStyle name="Normal 7 6 4 2" xfId="1796" xr:uid="{00000000-0005-0000-0000-000004070000}"/>
    <cellStyle name="Normal 7 6 4 2 2" xfId="2635" xr:uid="{00000000-0005-0000-0000-00004B0A0000}"/>
    <cellStyle name="Normal 7 6 4 2 2 2" xfId="4325" xr:uid="{00000000-0005-0000-0000-0000E5100000}"/>
    <cellStyle name="Normal 7 6 4 2 2 2 2" xfId="14398" xr:uid="{00000000-0005-0000-0000-00003E380000}"/>
    <cellStyle name="Normal 7 6 4 2 2 2 2 3" xfId="29496" xr:uid="{00000000-0005-0000-0000-000038730000}"/>
    <cellStyle name="Normal 7 6 4 2 2 2 3" xfId="9378" xr:uid="{00000000-0005-0000-0000-0000A2240000}"/>
    <cellStyle name="Normal 7 6 4 2 2 2 3 3" xfId="24479" xr:uid="{00000000-0005-0000-0000-00009F5F0000}"/>
    <cellStyle name="Normal 7 6 4 2 2 2 5" xfId="19466" xr:uid="{00000000-0005-0000-0000-00000A4C0000}"/>
    <cellStyle name="Normal 7 6 4 2 2 3" xfId="6017" xr:uid="{00000000-0005-0000-0000-000081170000}"/>
    <cellStyle name="Normal 7 6 4 2 2 3 2" xfId="16069" xr:uid="{00000000-0005-0000-0000-0000C53E0000}"/>
    <cellStyle name="Normal 7 6 4 2 2 3 3" xfId="11049" xr:uid="{00000000-0005-0000-0000-0000292B0000}"/>
    <cellStyle name="Normal 7 6 4 2 2 3 3 3" xfId="26150" xr:uid="{00000000-0005-0000-0000-000026660000}"/>
    <cellStyle name="Normal 7 6 4 2 2 3 5" xfId="21137" xr:uid="{00000000-0005-0000-0000-000091520000}"/>
    <cellStyle name="Normal 7 6 4 2 2 4" xfId="12727" xr:uid="{00000000-0005-0000-0000-0000B7310000}"/>
    <cellStyle name="Normal 7 6 4 2 2 4 3" xfId="27825" xr:uid="{00000000-0005-0000-0000-0000B16C0000}"/>
    <cellStyle name="Normal 7 6 4 2 2 5" xfId="7706" xr:uid="{00000000-0005-0000-0000-00001A1E0000}"/>
    <cellStyle name="Normal 7 6 4 2 2 5 3" xfId="22808" xr:uid="{00000000-0005-0000-0000-000018590000}"/>
    <cellStyle name="Normal 7 6 4 2 2 7" xfId="17795" xr:uid="{00000000-0005-0000-0000-000083450000}"/>
    <cellStyle name="Normal 7 6 4 2 3" xfId="3488" xr:uid="{00000000-0005-0000-0000-0000A00D0000}"/>
    <cellStyle name="Normal 7 6 4 2 3 2" xfId="13562" xr:uid="{00000000-0005-0000-0000-0000FA340000}"/>
    <cellStyle name="Normal 7 6 4 2 3 2 3" xfId="28660" xr:uid="{00000000-0005-0000-0000-0000F46F0000}"/>
    <cellStyle name="Normal 7 6 4 2 3 3" xfId="8542" xr:uid="{00000000-0005-0000-0000-00005E210000}"/>
    <cellStyle name="Normal 7 6 4 2 3 3 3" xfId="23643" xr:uid="{00000000-0005-0000-0000-00005B5C0000}"/>
    <cellStyle name="Normal 7 6 4 2 3 5" xfId="18630" xr:uid="{00000000-0005-0000-0000-0000C6480000}"/>
    <cellStyle name="Normal 7 6 4 2 4" xfId="5181" xr:uid="{00000000-0005-0000-0000-00003D140000}"/>
    <cellStyle name="Normal 7 6 4 2 4 2" xfId="15233" xr:uid="{00000000-0005-0000-0000-0000813B0000}"/>
    <cellStyle name="Normal 7 6 4 2 4 2 3" xfId="30331" xr:uid="{00000000-0005-0000-0000-00007B760000}"/>
    <cellStyle name="Normal 7 6 4 2 4 3" xfId="10213" xr:uid="{00000000-0005-0000-0000-0000E5270000}"/>
    <cellStyle name="Normal 7 6 4 2 4 3 3" xfId="25314" xr:uid="{00000000-0005-0000-0000-0000E2620000}"/>
    <cellStyle name="Normal 7 6 4 2 4 5" xfId="20301" xr:uid="{00000000-0005-0000-0000-00004D4F0000}"/>
    <cellStyle name="Normal 7 6 4 2 5" xfId="11891" xr:uid="{00000000-0005-0000-0000-0000732E0000}"/>
    <cellStyle name="Normal 7 6 4 2 5 3" xfId="26989" xr:uid="{00000000-0005-0000-0000-00006D690000}"/>
    <cellStyle name="Normal 7 6 4 2 6" xfId="6870" xr:uid="{00000000-0005-0000-0000-0000D61A0000}"/>
    <cellStyle name="Normal 7 6 4 2 6 3" xfId="21972" xr:uid="{00000000-0005-0000-0000-0000D4550000}"/>
    <cellStyle name="Normal 7 6 4 2 8" xfId="16959" xr:uid="{00000000-0005-0000-0000-00003F420000}"/>
    <cellStyle name="Normal 7 6 4 3" xfId="2217" xr:uid="{00000000-0005-0000-0000-0000A9080000}"/>
    <cellStyle name="Normal 7 6 4 3 2" xfId="3907" xr:uid="{00000000-0005-0000-0000-0000430F0000}"/>
    <cellStyle name="Normal 7 6 4 3 2 2" xfId="13980" xr:uid="{00000000-0005-0000-0000-00009C360000}"/>
    <cellStyle name="Normal 7 6 4 3 2 2 3" xfId="29078" xr:uid="{00000000-0005-0000-0000-000096710000}"/>
    <cellStyle name="Normal 7 6 4 3 2 3" xfId="8960" xr:uid="{00000000-0005-0000-0000-000000230000}"/>
    <cellStyle name="Normal 7 6 4 3 2 3 3" xfId="24061" xr:uid="{00000000-0005-0000-0000-0000FD5D0000}"/>
    <cellStyle name="Normal 7 6 4 3 2 5" xfId="19048" xr:uid="{00000000-0005-0000-0000-0000684A0000}"/>
    <cellStyle name="Normal 7 6 4 3 3" xfId="5599" xr:uid="{00000000-0005-0000-0000-0000DF150000}"/>
    <cellStyle name="Normal 7 6 4 3 3 2" xfId="15651" xr:uid="{00000000-0005-0000-0000-0000233D0000}"/>
    <cellStyle name="Normal 7 6 4 3 3 3" xfId="10631" xr:uid="{00000000-0005-0000-0000-000087290000}"/>
    <cellStyle name="Normal 7 6 4 3 3 3 3" xfId="25732" xr:uid="{00000000-0005-0000-0000-000084640000}"/>
    <cellStyle name="Normal 7 6 4 3 3 5" xfId="20719" xr:uid="{00000000-0005-0000-0000-0000EF500000}"/>
    <cellStyle name="Normal 7 6 4 3 4" xfId="12309" xr:uid="{00000000-0005-0000-0000-000015300000}"/>
    <cellStyle name="Normal 7 6 4 3 4 3" xfId="27407" xr:uid="{00000000-0005-0000-0000-00000F6B0000}"/>
    <cellStyle name="Normal 7 6 4 3 5" xfId="7288" xr:uid="{00000000-0005-0000-0000-0000781C0000}"/>
    <cellStyle name="Normal 7 6 4 3 5 3" xfId="22390" xr:uid="{00000000-0005-0000-0000-000076570000}"/>
    <cellStyle name="Normal 7 6 4 3 7" xfId="17377" xr:uid="{00000000-0005-0000-0000-0000E1430000}"/>
    <cellStyle name="Normal 7 6 4 4" xfId="3070" xr:uid="{00000000-0005-0000-0000-0000FE0B0000}"/>
    <cellStyle name="Normal 7 6 4 4 2" xfId="13144" xr:uid="{00000000-0005-0000-0000-000058330000}"/>
    <cellStyle name="Normal 7 6 4 4 2 3" xfId="28242" xr:uid="{00000000-0005-0000-0000-0000526E0000}"/>
    <cellStyle name="Normal 7 6 4 4 3" xfId="8124" xr:uid="{00000000-0005-0000-0000-0000BC1F0000}"/>
    <cellStyle name="Normal 7 6 4 4 3 3" xfId="23225" xr:uid="{00000000-0005-0000-0000-0000B95A0000}"/>
    <cellStyle name="Normal 7 6 4 4 5" xfId="18212" xr:uid="{00000000-0005-0000-0000-000024470000}"/>
    <cellStyle name="Normal 7 6 4 5" xfId="4763" xr:uid="{00000000-0005-0000-0000-00009B120000}"/>
    <cellStyle name="Normal 7 6 4 5 2" xfId="14815" xr:uid="{00000000-0005-0000-0000-0000DF390000}"/>
    <cellStyle name="Normal 7 6 4 5 2 3" xfId="29913" xr:uid="{00000000-0005-0000-0000-0000D9740000}"/>
    <cellStyle name="Normal 7 6 4 5 3" xfId="9795" xr:uid="{00000000-0005-0000-0000-000043260000}"/>
    <cellStyle name="Normal 7 6 4 5 3 3" xfId="24896" xr:uid="{00000000-0005-0000-0000-000040610000}"/>
    <cellStyle name="Normal 7 6 4 5 5" xfId="19883" xr:uid="{00000000-0005-0000-0000-0000AB4D0000}"/>
    <cellStyle name="Normal 7 6 4 6" xfId="11473" xr:uid="{00000000-0005-0000-0000-0000D12C0000}"/>
    <cellStyle name="Normal 7 6 4 6 3" xfId="26571" xr:uid="{00000000-0005-0000-0000-0000CB670000}"/>
    <cellStyle name="Normal 7 6 4 7" xfId="6452" xr:uid="{00000000-0005-0000-0000-000034190000}"/>
    <cellStyle name="Normal 7 6 4 7 3" xfId="21554" xr:uid="{00000000-0005-0000-0000-000032540000}"/>
    <cellStyle name="Normal 7 6 4 9" xfId="16541" xr:uid="{00000000-0005-0000-0000-00009D400000}"/>
    <cellStyle name="Normal 7 6 5" xfId="1586" xr:uid="{00000000-0005-0000-0000-000032060000}"/>
    <cellStyle name="Normal 7 6 5 2" xfId="2427" xr:uid="{00000000-0005-0000-0000-00007B090000}"/>
    <cellStyle name="Normal 7 6 5 2 2" xfId="4117" xr:uid="{00000000-0005-0000-0000-000015100000}"/>
    <cellStyle name="Normal 7 6 5 2 2 2" xfId="14190" xr:uid="{00000000-0005-0000-0000-00006E370000}"/>
    <cellStyle name="Normal 7 6 5 2 2 2 3" xfId="29288" xr:uid="{00000000-0005-0000-0000-000068720000}"/>
    <cellStyle name="Normal 7 6 5 2 2 3" xfId="9170" xr:uid="{00000000-0005-0000-0000-0000D2230000}"/>
    <cellStyle name="Normal 7 6 5 2 2 3 3" xfId="24271" xr:uid="{00000000-0005-0000-0000-0000CF5E0000}"/>
    <cellStyle name="Normal 7 6 5 2 2 5" xfId="19258" xr:uid="{00000000-0005-0000-0000-00003A4B0000}"/>
    <cellStyle name="Normal 7 6 5 2 3" xfId="5809" xr:uid="{00000000-0005-0000-0000-0000B1160000}"/>
    <cellStyle name="Normal 7 6 5 2 3 2" xfId="15861" xr:uid="{00000000-0005-0000-0000-0000F53D0000}"/>
    <cellStyle name="Normal 7 6 5 2 3 3" xfId="10841" xr:uid="{00000000-0005-0000-0000-0000592A0000}"/>
    <cellStyle name="Normal 7 6 5 2 3 3 3" xfId="25942" xr:uid="{00000000-0005-0000-0000-000056650000}"/>
    <cellStyle name="Normal 7 6 5 2 3 5" xfId="20929" xr:uid="{00000000-0005-0000-0000-0000C1510000}"/>
    <cellStyle name="Normal 7 6 5 2 4" xfId="12519" xr:uid="{00000000-0005-0000-0000-0000E7300000}"/>
    <cellStyle name="Normal 7 6 5 2 4 3" xfId="27617" xr:uid="{00000000-0005-0000-0000-0000E16B0000}"/>
    <cellStyle name="Normal 7 6 5 2 5" xfId="7498" xr:uid="{00000000-0005-0000-0000-00004A1D0000}"/>
    <cellStyle name="Normal 7 6 5 2 5 3" xfId="22600" xr:uid="{00000000-0005-0000-0000-000048580000}"/>
    <cellStyle name="Normal 7 6 5 2 7" xfId="17587" xr:uid="{00000000-0005-0000-0000-0000B3440000}"/>
    <cellStyle name="Normal 7 6 5 3" xfId="3280" xr:uid="{00000000-0005-0000-0000-0000D00C0000}"/>
    <cellStyle name="Normal 7 6 5 3 2" xfId="13354" xr:uid="{00000000-0005-0000-0000-00002A340000}"/>
    <cellStyle name="Normal 7 6 5 3 2 3" xfId="28452" xr:uid="{00000000-0005-0000-0000-0000246F0000}"/>
    <cellStyle name="Normal 7 6 5 3 3" xfId="8334" xr:uid="{00000000-0005-0000-0000-00008E200000}"/>
    <cellStyle name="Normal 7 6 5 3 3 3" xfId="23435" xr:uid="{00000000-0005-0000-0000-00008B5B0000}"/>
    <cellStyle name="Normal 7 6 5 3 5" xfId="18422" xr:uid="{00000000-0005-0000-0000-0000F6470000}"/>
    <cellStyle name="Normal 7 6 5 4" xfId="4973" xr:uid="{00000000-0005-0000-0000-00006D130000}"/>
    <cellStyle name="Normal 7 6 5 4 2" xfId="15025" xr:uid="{00000000-0005-0000-0000-0000B13A0000}"/>
    <cellStyle name="Normal 7 6 5 4 2 3" xfId="30123" xr:uid="{00000000-0005-0000-0000-0000AB750000}"/>
    <cellStyle name="Normal 7 6 5 4 3" xfId="10005" xr:uid="{00000000-0005-0000-0000-000015270000}"/>
    <cellStyle name="Normal 7 6 5 4 3 3" xfId="25106" xr:uid="{00000000-0005-0000-0000-000012620000}"/>
    <cellStyle name="Normal 7 6 5 4 5" xfId="20093" xr:uid="{00000000-0005-0000-0000-00007D4E0000}"/>
    <cellStyle name="Normal 7 6 5 5" xfId="11683" xr:uid="{00000000-0005-0000-0000-0000A32D0000}"/>
    <cellStyle name="Normal 7 6 5 5 3" xfId="26781" xr:uid="{00000000-0005-0000-0000-00009D680000}"/>
    <cellStyle name="Normal 7 6 5 6" xfId="6662" xr:uid="{00000000-0005-0000-0000-0000061A0000}"/>
    <cellStyle name="Normal 7 6 5 6 3" xfId="21764" xr:uid="{00000000-0005-0000-0000-000004550000}"/>
    <cellStyle name="Normal 7 6 5 8" xfId="16751" xr:uid="{00000000-0005-0000-0000-00006F410000}"/>
    <cellStyle name="Normal 7 6 6" xfId="2007" xr:uid="{00000000-0005-0000-0000-0000D7070000}"/>
    <cellStyle name="Normal 7 6 6 2" xfId="3699" xr:uid="{00000000-0005-0000-0000-0000730E0000}"/>
    <cellStyle name="Normal 7 6 6 2 2" xfId="13772" xr:uid="{00000000-0005-0000-0000-0000CC350000}"/>
    <cellStyle name="Normal 7 6 6 2 2 3" xfId="28870" xr:uid="{00000000-0005-0000-0000-0000C6700000}"/>
    <cellStyle name="Normal 7 6 6 2 3" xfId="8752" xr:uid="{00000000-0005-0000-0000-000030220000}"/>
    <cellStyle name="Normal 7 6 6 2 3 3" xfId="23853" xr:uid="{00000000-0005-0000-0000-00002D5D0000}"/>
    <cellStyle name="Normal 7 6 6 2 5" xfId="18840" xr:uid="{00000000-0005-0000-0000-000098490000}"/>
    <cellStyle name="Normal 7 6 6 3" xfId="5391" xr:uid="{00000000-0005-0000-0000-00000F150000}"/>
    <cellStyle name="Normal 7 6 6 3 2" xfId="15443" xr:uid="{00000000-0005-0000-0000-0000533C0000}"/>
    <cellStyle name="Normal 7 6 6 3 2 3" xfId="30541" xr:uid="{00000000-0005-0000-0000-00004D770000}"/>
    <cellStyle name="Normal 7 6 6 3 3" xfId="10423" xr:uid="{00000000-0005-0000-0000-0000B7280000}"/>
    <cellStyle name="Normal 7 6 6 3 3 3" xfId="25524" xr:uid="{00000000-0005-0000-0000-0000B4630000}"/>
    <cellStyle name="Normal 7 6 6 3 5" xfId="20511" xr:uid="{00000000-0005-0000-0000-00001F500000}"/>
    <cellStyle name="Normal 7 6 6 4" xfId="12101" xr:uid="{00000000-0005-0000-0000-0000452F0000}"/>
    <cellStyle name="Normal 7 6 6 4 3" xfId="27199" xr:uid="{00000000-0005-0000-0000-00003F6A0000}"/>
    <cellStyle name="Normal 7 6 6 5" xfId="7080" xr:uid="{00000000-0005-0000-0000-0000A81B0000}"/>
    <cellStyle name="Normal 7 6 6 5 3" xfId="22182" xr:uid="{00000000-0005-0000-0000-0000A6560000}"/>
    <cellStyle name="Normal 7 6 6 7" xfId="17169" xr:uid="{00000000-0005-0000-0000-000011430000}"/>
    <cellStyle name="Normal 7 6 7" xfId="2859" xr:uid="{00000000-0005-0000-0000-00002B0B0000}"/>
    <cellStyle name="Normal 7 6 7 2" xfId="12936" xr:uid="{00000000-0005-0000-0000-000088320000}"/>
    <cellStyle name="Normal 7 6 7 2 3" xfId="28034" xr:uid="{00000000-0005-0000-0000-0000826D0000}"/>
    <cellStyle name="Normal 7 6 7 3" xfId="7916" xr:uid="{00000000-0005-0000-0000-0000EC1E0000}"/>
    <cellStyle name="Normal 7 6 7 3 3" xfId="23017" xr:uid="{00000000-0005-0000-0000-0000E9590000}"/>
    <cellStyle name="Normal 7 6 7 5" xfId="18004" xr:uid="{00000000-0005-0000-0000-000054460000}"/>
    <cellStyle name="Normal 7 6 8" xfId="4553" xr:uid="{00000000-0005-0000-0000-0000C9110000}"/>
    <cellStyle name="Normal 7 6 8 2" xfId="14607" xr:uid="{00000000-0005-0000-0000-00000F390000}"/>
    <cellStyle name="Normal 7 6 8 2 3" xfId="29705" xr:uid="{00000000-0005-0000-0000-000009740000}"/>
    <cellStyle name="Normal 7 6 8 3" xfId="9587" xr:uid="{00000000-0005-0000-0000-000073250000}"/>
    <cellStyle name="Normal 7 6 8 3 3" xfId="24688" xr:uid="{00000000-0005-0000-0000-000070600000}"/>
    <cellStyle name="Normal 7 6 8 5" xfId="19675" xr:uid="{00000000-0005-0000-0000-0000DB4C0000}"/>
    <cellStyle name="Normal 7 6 9" xfId="11263" xr:uid="{00000000-0005-0000-0000-0000FF2B0000}"/>
    <cellStyle name="Normal 7 6 9 3" xfId="26363" xr:uid="{00000000-0005-0000-0000-0000FB660000}"/>
    <cellStyle name="Normal 7 7" xfId="908" xr:uid="{00000000-0005-0000-0000-00008C030000}"/>
    <cellStyle name="Normal 7 8" xfId="902" xr:uid="{00000000-0005-0000-0000-000086030000}"/>
    <cellStyle name="Normal 7 9" xfId="370" xr:uid="{00000000-0005-0000-0000-000072010000}"/>
    <cellStyle name="Normal 70" xfId="909" xr:uid="{00000000-0005-0000-0000-00008D030000}"/>
    <cellStyle name="Normal 71" xfId="910" xr:uid="{00000000-0005-0000-0000-00008E030000}"/>
    <cellStyle name="Normal 71 10" xfId="6243" xr:uid="{00000000-0005-0000-0000-000063180000}"/>
    <cellStyle name="Normal 71 10 3" xfId="21347" xr:uid="{00000000-0005-0000-0000-000063530000}"/>
    <cellStyle name="Normal 71 12" xfId="16332" xr:uid="{00000000-0005-0000-0000-0000CC3F0000}"/>
    <cellStyle name="Normal 71 2" xfId="1207" xr:uid="{00000000-0005-0000-0000-0000B7040000}"/>
    <cellStyle name="Normal 71 2 11" xfId="16386" xr:uid="{00000000-0005-0000-0000-000002400000}"/>
    <cellStyle name="Normal 71 2 2" xfId="1315" xr:uid="{00000000-0005-0000-0000-000023050000}"/>
    <cellStyle name="Normal 71 2 2 10" xfId="16490" xr:uid="{00000000-0005-0000-0000-00006A400000}"/>
    <cellStyle name="Normal 71 2 2 2" xfId="1532" xr:uid="{00000000-0005-0000-0000-0000FC050000}"/>
    <cellStyle name="Normal 71 2 2 2 2" xfId="1953" xr:uid="{00000000-0005-0000-0000-0000A1070000}"/>
    <cellStyle name="Normal 71 2 2 2 2 2" xfId="2792" xr:uid="{00000000-0005-0000-0000-0000E80A0000}"/>
    <cellStyle name="Normal 71 2 2 2 2 2 2" xfId="4482" xr:uid="{00000000-0005-0000-0000-000082110000}"/>
    <cellStyle name="Normal 71 2 2 2 2 2 2 2" xfId="14555" xr:uid="{00000000-0005-0000-0000-0000DB380000}"/>
    <cellStyle name="Normal 71 2 2 2 2 2 2 2 3" xfId="29653" xr:uid="{00000000-0005-0000-0000-0000D5730000}"/>
    <cellStyle name="Normal 71 2 2 2 2 2 2 3" xfId="9535" xr:uid="{00000000-0005-0000-0000-00003F250000}"/>
    <cellStyle name="Normal 71 2 2 2 2 2 2 3 3" xfId="24636" xr:uid="{00000000-0005-0000-0000-00003C600000}"/>
    <cellStyle name="Normal 71 2 2 2 2 2 2 5" xfId="19623" xr:uid="{00000000-0005-0000-0000-0000A74C0000}"/>
    <cellStyle name="Normal 71 2 2 2 2 2 3" xfId="6174" xr:uid="{00000000-0005-0000-0000-00001E180000}"/>
    <cellStyle name="Normal 71 2 2 2 2 2 3 2" xfId="16226" xr:uid="{00000000-0005-0000-0000-0000623F0000}"/>
    <cellStyle name="Normal 71 2 2 2 2 2 3 3" xfId="11206" xr:uid="{00000000-0005-0000-0000-0000C62B0000}"/>
    <cellStyle name="Normal 71 2 2 2 2 2 3 3 3" xfId="26307" xr:uid="{00000000-0005-0000-0000-0000C3660000}"/>
    <cellStyle name="Normal 71 2 2 2 2 2 3 5" xfId="21294" xr:uid="{00000000-0005-0000-0000-00002E530000}"/>
    <cellStyle name="Normal 71 2 2 2 2 2 4" xfId="12884" xr:uid="{00000000-0005-0000-0000-000054320000}"/>
    <cellStyle name="Normal 71 2 2 2 2 2 4 3" xfId="27982" xr:uid="{00000000-0005-0000-0000-00004E6D0000}"/>
    <cellStyle name="Normal 71 2 2 2 2 2 5" xfId="7863" xr:uid="{00000000-0005-0000-0000-0000B71E0000}"/>
    <cellStyle name="Normal 71 2 2 2 2 2 5 3" xfId="22965" xr:uid="{00000000-0005-0000-0000-0000B5590000}"/>
    <cellStyle name="Normal 71 2 2 2 2 2 7" xfId="17952" xr:uid="{00000000-0005-0000-0000-000020460000}"/>
    <cellStyle name="Normal 71 2 2 2 2 3" xfId="3645" xr:uid="{00000000-0005-0000-0000-00003D0E0000}"/>
    <cellStyle name="Normal 71 2 2 2 2 3 2" xfId="13719" xr:uid="{00000000-0005-0000-0000-000097350000}"/>
    <cellStyle name="Normal 71 2 2 2 2 3 2 3" xfId="28817" xr:uid="{00000000-0005-0000-0000-000091700000}"/>
    <cellStyle name="Normal 71 2 2 2 2 3 3" xfId="8699" xr:uid="{00000000-0005-0000-0000-0000FB210000}"/>
    <cellStyle name="Normal 71 2 2 2 2 3 3 3" xfId="23800" xr:uid="{00000000-0005-0000-0000-0000F85C0000}"/>
    <cellStyle name="Normal 71 2 2 2 2 3 5" xfId="18787" xr:uid="{00000000-0005-0000-0000-000063490000}"/>
    <cellStyle name="Normal 71 2 2 2 2 4" xfId="5338" xr:uid="{00000000-0005-0000-0000-0000DA140000}"/>
    <cellStyle name="Normal 71 2 2 2 2 4 2" xfId="15390" xr:uid="{00000000-0005-0000-0000-00001E3C0000}"/>
    <cellStyle name="Normal 71 2 2 2 2 4 2 3" xfId="30488" xr:uid="{00000000-0005-0000-0000-000018770000}"/>
    <cellStyle name="Normal 71 2 2 2 2 4 3" xfId="10370" xr:uid="{00000000-0005-0000-0000-000082280000}"/>
    <cellStyle name="Normal 71 2 2 2 2 4 3 3" xfId="25471" xr:uid="{00000000-0005-0000-0000-00007F630000}"/>
    <cellStyle name="Normal 71 2 2 2 2 4 5" xfId="20458" xr:uid="{00000000-0005-0000-0000-0000EA4F0000}"/>
    <cellStyle name="Normal 71 2 2 2 2 5" xfId="12048" xr:uid="{00000000-0005-0000-0000-0000102F0000}"/>
    <cellStyle name="Normal 71 2 2 2 2 5 3" xfId="27146" xr:uid="{00000000-0005-0000-0000-00000A6A0000}"/>
    <cellStyle name="Normal 71 2 2 2 2 6" xfId="7027" xr:uid="{00000000-0005-0000-0000-0000731B0000}"/>
    <cellStyle name="Normal 71 2 2 2 2 6 3" xfId="22129" xr:uid="{00000000-0005-0000-0000-000071560000}"/>
    <cellStyle name="Normal 71 2 2 2 2 8" xfId="17116" xr:uid="{00000000-0005-0000-0000-0000DC420000}"/>
    <cellStyle name="Normal 71 2 2 2 3" xfId="2374" xr:uid="{00000000-0005-0000-0000-000046090000}"/>
    <cellStyle name="Normal 71 2 2 2 3 2" xfId="4064" xr:uid="{00000000-0005-0000-0000-0000E00F0000}"/>
    <cellStyle name="Normal 71 2 2 2 3 2 2" xfId="14137" xr:uid="{00000000-0005-0000-0000-000039370000}"/>
    <cellStyle name="Normal 71 2 2 2 3 2 2 3" xfId="29235" xr:uid="{00000000-0005-0000-0000-000033720000}"/>
    <cellStyle name="Normal 71 2 2 2 3 2 3" xfId="9117" xr:uid="{00000000-0005-0000-0000-00009D230000}"/>
    <cellStyle name="Normal 71 2 2 2 3 2 3 3" xfId="24218" xr:uid="{00000000-0005-0000-0000-00009A5E0000}"/>
    <cellStyle name="Normal 71 2 2 2 3 2 5" xfId="19205" xr:uid="{00000000-0005-0000-0000-0000054B0000}"/>
    <cellStyle name="Normal 71 2 2 2 3 3" xfId="5756" xr:uid="{00000000-0005-0000-0000-00007C160000}"/>
    <cellStyle name="Normal 71 2 2 2 3 3 2" xfId="15808" xr:uid="{00000000-0005-0000-0000-0000C03D0000}"/>
    <cellStyle name="Normal 71 2 2 2 3 3 3" xfId="10788" xr:uid="{00000000-0005-0000-0000-0000242A0000}"/>
    <cellStyle name="Normal 71 2 2 2 3 3 3 3" xfId="25889" xr:uid="{00000000-0005-0000-0000-000021650000}"/>
    <cellStyle name="Normal 71 2 2 2 3 3 5" xfId="20876" xr:uid="{00000000-0005-0000-0000-00008C510000}"/>
    <cellStyle name="Normal 71 2 2 2 3 4" xfId="12466" xr:uid="{00000000-0005-0000-0000-0000B2300000}"/>
    <cellStyle name="Normal 71 2 2 2 3 4 3" xfId="27564" xr:uid="{00000000-0005-0000-0000-0000AC6B0000}"/>
    <cellStyle name="Normal 71 2 2 2 3 5" xfId="7445" xr:uid="{00000000-0005-0000-0000-0000151D0000}"/>
    <cellStyle name="Normal 71 2 2 2 3 5 3" xfId="22547" xr:uid="{00000000-0005-0000-0000-000013580000}"/>
    <cellStyle name="Normal 71 2 2 2 3 7" xfId="17534" xr:uid="{00000000-0005-0000-0000-00007E440000}"/>
    <cellStyle name="Normal 71 2 2 2 4" xfId="3227" xr:uid="{00000000-0005-0000-0000-00009B0C0000}"/>
    <cellStyle name="Normal 71 2 2 2 4 2" xfId="13301" xr:uid="{00000000-0005-0000-0000-0000F5330000}"/>
    <cellStyle name="Normal 71 2 2 2 4 2 3" xfId="28399" xr:uid="{00000000-0005-0000-0000-0000EF6E0000}"/>
    <cellStyle name="Normal 71 2 2 2 4 3" xfId="8281" xr:uid="{00000000-0005-0000-0000-000059200000}"/>
    <cellStyle name="Normal 71 2 2 2 4 3 3" xfId="23382" xr:uid="{00000000-0005-0000-0000-0000565B0000}"/>
    <cellStyle name="Normal 71 2 2 2 4 5" xfId="18369" xr:uid="{00000000-0005-0000-0000-0000C1470000}"/>
    <cellStyle name="Normal 71 2 2 2 5" xfId="4920" xr:uid="{00000000-0005-0000-0000-000038130000}"/>
    <cellStyle name="Normal 71 2 2 2 5 2" xfId="14972" xr:uid="{00000000-0005-0000-0000-00007C3A0000}"/>
    <cellStyle name="Normal 71 2 2 2 5 2 3" xfId="30070" xr:uid="{00000000-0005-0000-0000-000076750000}"/>
    <cellStyle name="Normal 71 2 2 2 5 3" xfId="9952" xr:uid="{00000000-0005-0000-0000-0000E0260000}"/>
    <cellStyle name="Normal 71 2 2 2 5 3 3" xfId="25053" xr:uid="{00000000-0005-0000-0000-0000DD610000}"/>
    <cellStyle name="Normal 71 2 2 2 5 5" xfId="20040" xr:uid="{00000000-0005-0000-0000-0000484E0000}"/>
    <cellStyle name="Normal 71 2 2 2 6" xfId="11630" xr:uid="{00000000-0005-0000-0000-00006E2D0000}"/>
    <cellStyle name="Normal 71 2 2 2 6 3" xfId="26728" xr:uid="{00000000-0005-0000-0000-000068680000}"/>
    <cellStyle name="Normal 71 2 2 2 7" xfId="6609" xr:uid="{00000000-0005-0000-0000-0000D1190000}"/>
    <cellStyle name="Normal 71 2 2 2 7 3" xfId="21711" xr:uid="{00000000-0005-0000-0000-0000CF540000}"/>
    <cellStyle name="Normal 71 2 2 2 9" xfId="16698" xr:uid="{00000000-0005-0000-0000-00003A410000}"/>
    <cellStyle name="Normal 71 2 2 3" xfId="1745" xr:uid="{00000000-0005-0000-0000-0000D1060000}"/>
    <cellStyle name="Normal 71 2 2 3 2" xfId="2584" xr:uid="{00000000-0005-0000-0000-0000180A0000}"/>
    <cellStyle name="Normal 71 2 2 3 2 2" xfId="4274" xr:uid="{00000000-0005-0000-0000-0000B2100000}"/>
    <cellStyle name="Normal 71 2 2 3 2 2 2" xfId="14347" xr:uid="{00000000-0005-0000-0000-00000B380000}"/>
    <cellStyle name="Normal 71 2 2 3 2 2 2 3" xfId="29445" xr:uid="{00000000-0005-0000-0000-000005730000}"/>
    <cellStyle name="Normal 71 2 2 3 2 2 3" xfId="9327" xr:uid="{00000000-0005-0000-0000-00006F240000}"/>
    <cellStyle name="Normal 71 2 2 3 2 2 3 3" xfId="24428" xr:uid="{00000000-0005-0000-0000-00006C5F0000}"/>
    <cellStyle name="Normal 71 2 2 3 2 2 5" xfId="19415" xr:uid="{00000000-0005-0000-0000-0000D74B0000}"/>
    <cellStyle name="Normal 71 2 2 3 2 3" xfId="5966" xr:uid="{00000000-0005-0000-0000-00004E170000}"/>
    <cellStyle name="Normal 71 2 2 3 2 3 2" xfId="16018" xr:uid="{00000000-0005-0000-0000-0000923E0000}"/>
    <cellStyle name="Normal 71 2 2 3 2 3 3" xfId="10998" xr:uid="{00000000-0005-0000-0000-0000F62A0000}"/>
    <cellStyle name="Normal 71 2 2 3 2 3 3 3" xfId="26099" xr:uid="{00000000-0005-0000-0000-0000F3650000}"/>
    <cellStyle name="Normal 71 2 2 3 2 3 5" xfId="21086" xr:uid="{00000000-0005-0000-0000-00005E520000}"/>
    <cellStyle name="Normal 71 2 2 3 2 4" xfId="12676" xr:uid="{00000000-0005-0000-0000-000084310000}"/>
    <cellStyle name="Normal 71 2 2 3 2 4 3" xfId="27774" xr:uid="{00000000-0005-0000-0000-00007E6C0000}"/>
    <cellStyle name="Normal 71 2 2 3 2 5" xfId="7655" xr:uid="{00000000-0005-0000-0000-0000E71D0000}"/>
    <cellStyle name="Normal 71 2 2 3 2 5 3" xfId="22757" xr:uid="{00000000-0005-0000-0000-0000E5580000}"/>
    <cellStyle name="Normal 71 2 2 3 2 7" xfId="17744" xr:uid="{00000000-0005-0000-0000-000050450000}"/>
    <cellStyle name="Normal 71 2 2 3 3" xfId="3437" xr:uid="{00000000-0005-0000-0000-00006D0D0000}"/>
    <cellStyle name="Normal 71 2 2 3 3 2" xfId="13511" xr:uid="{00000000-0005-0000-0000-0000C7340000}"/>
    <cellStyle name="Normal 71 2 2 3 3 2 3" xfId="28609" xr:uid="{00000000-0005-0000-0000-0000C16F0000}"/>
    <cellStyle name="Normal 71 2 2 3 3 3" xfId="8491" xr:uid="{00000000-0005-0000-0000-00002B210000}"/>
    <cellStyle name="Normal 71 2 2 3 3 3 3" xfId="23592" xr:uid="{00000000-0005-0000-0000-0000285C0000}"/>
    <cellStyle name="Normal 71 2 2 3 3 5" xfId="18579" xr:uid="{00000000-0005-0000-0000-000093480000}"/>
    <cellStyle name="Normal 71 2 2 3 4" xfId="5130" xr:uid="{00000000-0005-0000-0000-00000A140000}"/>
    <cellStyle name="Normal 71 2 2 3 4 2" xfId="15182" xr:uid="{00000000-0005-0000-0000-00004E3B0000}"/>
    <cellStyle name="Normal 71 2 2 3 4 2 3" xfId="30280" xr:uid="{00000000-0005-0000-0000-000048760000}"/>
    <cellStyle name="Normal 71 2 2 3 4 3" xfId="10162" xr:uid="{00000000-0005-0000-0000-0000B2270000}"/>
    <cellStyle name="Normal 71 2 2 3 4 3 3" xfId="25263" xr:uid="{00000000-0005-0000-0000-0000AF620000}"/>
    <cellStyle name="Normal 71 2 2 3 4 5" xfId="20250" xr:uid="{00000000-0005-0000-0000-00001A4F0000}"/>
    <cellStyle name="Normal 71 2 2 3 5" xfId="11840" xr:uid="{00000000-0005-0000-0000-0000402E0000}"/>
    <cellStyle name="Normal 71 2 2 3 5 3" xfId="26938" xr:uid="{00000000-0005-0000-0000-00003A690000}"/>
    <cellStyle name="Normal 71 2 2 3 6" xfId="6819" xr:uid="{00000000-0005-0000-0000-0000A31A0000}"/>
    <cellStyle name="Normal 71 2 2 3 6 3" xfId="21921" xr:uid="{00000000-0005-0000-0000-0000A1550000}"/>
    <cellStyle name="Normal 71 2 2 3 8" xfId="16908" xr:uid="{00000000-0005-0000-0000-00000C420000}"/>
    <cellStyle name="Normal 71 2 2 4" xfId="2166" xr:uid="{00000000-0005-0000-0000-000076080000}"/>
    <cellStyle name="Normal 71 2 2 4 2" xfId="3856" xr:uid="{00000000-0005-0000-0000-0000100F0000}"/>
    <cellStyle name="Normal 71 2 2 4 2 2" xfId="13929" xr:uid="{00000000-0005-0000-0000-000069360000}"/>
    <cellStyle name="Normal 71 2 2 4 2 2 3" xfId="29027" xr:uid="{00000000-0005-0000-0000-000063710000}"/>
    <cellStyle name="Normal 71 2 2 4 2 3" xfId="8909" xr:uid="{00000000-0005-0000-0000-0000CD220000}"/>
    <cellStyle name="Normal 71 2 2 4 2 3 3" xfId="24010" xr:uid="{00000000-0005-0000-0000-0000CA5D0000}"/>
    <cellStyle name="Normal 71 2 2 4 2 5" xfId="18997" xr:uid="{00000000-0005-0000-0000-0000354A0000}"/>
    <cellStyle name="Normal 71 2 2 4 3" xfId="5548" xr:uid="{00000000-0005-0000-0000-0000AC150000}"/>
    <cellStyle name="Normal 71 2 2 4 3 2" xfId="15600" xr:uid="{00000000-0005-0000-0000-0000F03C0000}"/>
    <cellStyle name="Normal 71 2 2 4 3 2 3" xfId="30698" xr:uid="{00000000-0005-0000-0000-0000EA770000}"/>
    <cellStyle name="Normal 71 2 2 4 3 3" xfId="10580" xr:uid="{00000000-0005-0000-0000-000054290000}"/>
    <cellStyle name="Normal 71 2 2 4 3 3 3" xfId="25681" xr:uid="{00000000-0005-0000-0000-000051640000}"/>
    <cellStyle name="Normal 71 2 2 4 3 5" xfId="20668" xr:uid="{00000000-0005-0000-0000-0000BC500000}"/>
    <cellStyle name="Normal 71 2 2 4 4" xfId="12258" xr:uid="{00000000-0005-0000-0000-0000E22F0000}"/>
    <cellStyle name="Normal 71 2 2 4 4 3" xfId="27356" xr:uid="{00000000-0005-0000-0000-0000DC6A0000}"/>
    <cellStyle name="Normal 71 2 2 4 5" xfId="7237" xr:uid="{00000000-0005-0000-0000-0000451C0000}"/>
    <cellStyle name="Normal 71 2 2 4 5 3" xfId="22339" xr:uid="{00000000-0005-0000-0000-000043570000}"/>
    <cellStyle name="Normal 71 2 2 4 7" xfId="17326" xr:uid="{00000000-0005-0000-0000-0000AE430000}"/>
    <cellStyle name="Normal 71 2 2 5" xfId="3019" xr:uid="{00000000-0005-0000-0000-0000CB0B0000}"/>
    <cellStyle name="Normal 71 2 2 5 2" xfId="13093" xr:uid="{00000000-0005-0000-0000-000025330000}"/>
    <cellStyle name="Normal 71 2 2 5 2 3" xfId="28191" xr:uid="{00000000-0005-0000-0000-00001F6E0000}"/>
    <cellStyle name="Normal 71 2 2 5 3" xfId="8073" xr:uid="{00000000-0005-0000-0000-0000891F0000}"/>
    <cellStyle name="Normal 71 2 2 5 3 3" xfId="23174" xr:uid="{00000000-0005-0000-0000-0000865A0000}"/>
    <cellStyle name="Normal 71 2 2 5 5" xfId="18161" xr:uid="{00000000-0005-0000-0000-0000F1460000}"/>
    <cellStyle name="Normal 71 2 2 6" xfId="4712" xr:uid="{00000000-0005-0000-0000-000068120000}"/>
    <cellStyle name="Normal 71 2 2 6 2" xfId="14764" xr:uid="{00000000-0005-0000-0000-0000AC390000}"/>
    <cellStyle name="Normal 71 2 2 6 2 3" xfId="29862" xr:uid="{00000000-0005-0000-0000-0000A6740000}"/>
    <cellStyle name="Normal 71 2 2 6 3" xfId="9744" xr:uid="{00000000-0005-0000-0000-000010260000}"/>
    <cellStyle name="Normal 71 2 2 6 3 3" xfId="24845" xr:uid="{00000000-0005-0000-0000-00000D610000}"/>
    <cellStyle name="Normal 71 2 2 6 5" xfId="19832" xr:uid="{00000000-0005-0000-0000-0000784D0000}"/>
    <cellStyle name="Normal 71 2 2 7" xfId="11422" xr:uid="{00000000-0005-0000-0000-00009E2C0000}"/>
    <cellStyle name="Normal 71 2 2 7 3" xfId="26520" xr:uid="{00000000-0005-0000-0000-000098670000}"/>
    <cellStyle name="Normal 71 2 2 8" xfId="6401" xr:uid="{00000000-0005-0000-0000-000001190000}"/>
    <cellStyle name="Normal 71 2 2 8 3" xfId="21503" xr:uid="{00000000-0005-0000-0000-0000FF530000}"/>
    <cellStyle name="Normal 71 2 3" xfId="1428" xr:uid="{00000000-0005-0000-0000-000094050000}"/>
    <cellStyle name="Normal 71 2 3 2" xfId="1849" xr:uid="{00000000-0005-0000-0000-000039070000}"/>
    <cellStyle name="Normal 71 2 3 2 2" xfId="2688" xr:uid="{00000000-0005-0000-0000-0000800A0000}"/>
    <cellStyle name="Normal 71 2 3 2 2 2" xfId="4378" xr:uid="{00000000-0005-0000-0000-00001A110000}"/>
    <cellStyle name="Normal 71 2 3 2 2 2 2" xfId="14451" xr:uid="{00000000-0005-0000-0000-000073380000}"/>
    <cellStyle name="Normal 71 2 3 2 2 2 2 3" xfId="29549" xr:uid="{00000000-0005-0000-0000-00006D730000}"/>
    <cellStyle name="Normal 71 2 3 2 2 2 3" xfId="9431" xr:uid="{00000000-0005-0000-0000-0000D7240000}"/>
    <cellStyle name="Normal 71 2 3 2 2 2 3 3" xfId="24532" xr:uid="{00000000-0005-0000-0000-0000D45F0000}"/>
    <cellStyle name="Normal 71 2 3 2 2 2 5" xfId="19519" xr:uid="{00000000-0005-0000-0000-00003F4C0000}"/>
    <cellStyle name="Normal 71 2 3 2 2 3" xfId="6070" xr:uid="{00000000-0005-0000-0000-0000B6170000}"/>
    <cellStyle name="Normal 71 2 3 2 2 3 2" xfId="16122" xr:uid="{00000000-0005-0000-0000-0000FA3E0000}"/>
    <cellStyle name="Normal 71 2 3 2 2 3 3" xfId="11102" xr:uid="{00000000-0005-0000-0000-00005E2B0000}"/>
    <cellStyle name="Normal 71 2 3 2 2 3 3 3" xfId="26203" xr:uid="{00000000-0005-0000-0000-00005B660000}"/>
    <cellStyle name="Normal 71 2 3 2 2 3 5" xfId="21190" xr:uid="{00000000-0005-0000-0000-0000C6520000}"/>
    <cellStyle name="Normal 71 2 3 2 2 4" xfId="12780" xr:uid="{00000000-0005-0000-0000-0000EC310000}"/>
    <cellStyle name="Normal 71 2 3 2 2 4 3" xfId="27878" xr:uid="{00000000-0005-0000-0000-0000E66C0000}"/>
    <cellStyle name="Normal 71 2 3 2 2 5" xfId="7759" xr:uid="{00000000-0005-0000-0000-00004F1E0000}"/>
    <cellStyle name="Normal 71 2 3 2 2 5 3" xfId="22861" xr:uid="{00000000-0005-0000-0000-00004D590000}"/>
    <cellStyle name="Normal 71 2 3 2 2 7" xfId="17848" xr:uid="{00000000-0005-0000-0000-0000B8450000}"/>
    <cellStyle name="Normal 71 2 3 2 3" xfId="3541" xr:uid="{00000000-0005-0000-0000-0000D50D0000}"/>
    <cellStyle name="Normal 71 2 3 2 3 2" xfId="13615" xr:uid="{00000000-0005-0000-0000-00002F350000}"/>
    <cellStyle name="Normal 71 2 3 2 3 2 3" xfId="28713" xr:uid="{00000000-0005-0000-0000-000029700000}"/>
    <cellStyle name="Normal 71 2 3 2 3 3" xfId="8595" xr:uid="{00000000-0005-0000-0000-000093210000}"/>
    <cellStyle name="Normal 71 2 3 2 3 3 3" xfId="23696" xr:uid="{00000000-0005-0000-0000-0000905C0000}"/>
    <cellStyle name="Normal 71 2 3 2 3 5" xfId="18683" xr:uid="{00000000-0005-0000-0000-0000FB480000}"/>
    <cellStyle name="Normal 71 2 3 2 4" xfId="5234" xr:uid="{00000000-0005-0000-0000-000072140000}"/>
    <cellStyle name="Normal 71 2 3 2 4 2" xfId="15286" xr:uid="{00000000-0005-0000-0000-0000B63B0000}"/>
    <cellStyle name="Normal 71 2 3 2 4 2 3" xfId="30384" xr:uid="{00000000-0005-0000-0000-0000B0760000}"/>
    <cellStyle name="Normal 71 2 3 2 4 3" xfId="10266" xr:uid="{00000000-0005-0000-0000-00001A280000}"/>
    <cellStyle name="Normal 71 2 3 2 4 3 3" xfId="25367" xr:uid="{00000000-0005-0000-0000-000017630000}"/>
    <cellStyle name="Normal 71 2 3 2 4 5" xfId="20354" xr:uid="{00000000-0005-0000-0000-0000824F0000}"/>
    <cellStyle name="Normal 71 2 3 2 5" xfId="11944" xr:uid="{00000000-0005-0000-0000-0000A82E0000}"/>
    <cellStyle name="Normal 71 2 3 2 5 3" xfId="27042" xr:uid="{00000000-0005-0000-0000-0000A2690000}"/>
    <cellStyle name="Normal 71 2 3 2 6" xfId="6923" xr:uid="{00000000-0005-0000-0000-00000B1B0000}"/>
    <cellStyle name="Normal 71 2 3 2 6 3" xfId="22025" xr:uid="{00000000-0005-0000-0000-000009560000}"/>
    <cellStyle name="Normal 71 2 3 2 8" xfId="17012" xr:uid="{00000000-0005-0000-0000-000074420000}"/>
    <cellStyle name="Normal 71 2 3 3" xfId="2270" xr:uid="{00000000-0005-0000-0000-0000DE080000}"/>
    <cellStyle name="Normal 71 2 3 3 2" xfId="3960" xr:uid="{00000000-0005-0000-0000-0000780F0000}"/>
    <cellStyle name="Normal 71 2 3 3 2 2" xfId="14033" xr:uid="{00000000-0005-0000-0000-0000D1360000}"/>
    <cellStyle name="Normal 71 2 3 3 2 2 3" xfId="29131" xr:uid="{00000000-0005-0000-0000-0000CB710000}"/>
    <cellStyle name="Normal 71 2 3 3 2 3" xfId="9013" xr:uid="{00000000-0005-0000-0000-000035230000}"/>
    <cellStyle name="Normal 71 2 3 3 2 3 3" xfId="24114" xr:uid="{00000000-0005-0000-0000-0000325E0000}"/>
    <cellStyle name="Normal 71 2 3 3 2 5" xfId="19101" xr:uid="{00000000-0005-0000-0000-00009D4A0000}"/>
    <cellStyle name="Normal 71 2 3 3 3" xfId="5652" xr:uid="{00000000-0005-0000-0000-000014160000}"/>
    <cellStyle name="Normal 71 2 3 3 3 2" xfId="15704" xr:uid="{00000000-0005-0000-0000-0000583D0000}"/>
    <cellStyle name="Normal 71 2 3 3 3 3" xfId="10684" xr:uid="{00000000-0005-0000-0000-0000BC290000}"/>
    <cellStyle name="Normal 71 2 3 3 3 3 3" xfId="25785" xr:uid="{00000000-0005-0000-0000-0000B9640000}"/>
    <cellStyle name="Normal 71 2 3 3 3 5" xfId="20772" xr:uid="{00000000-0005-0000-0000-000024510000}"/>
    <cellStyle name="Normal 71 2 3 3 4" xfId="12362" xr:uid="{00000000-0005-0000-0000-00004A300000}"/>
    <cellStyle name="Normal 71 2 3 3 4 3" xfId="27460" xr:uid="{00000000-0005-0000-0000-0000446B0000}"/>
    <cellStyle name="Normal 71 2 3 3 5" xfId="7341" xr:uid="{00000000-0005-0000-0000-0000AD1C0000}"/>
    <cellStyle name="Normal 71 2 3 3 5 3" xfId="22443" xr:uid="{00000000-0005-0000-0000-0000AB570000}"/>
    <cellStyle name="Normal 71 2 3 3 7" xfId="17430" xr:uid="{00000000-0005-0000-0000-000016440000}"/>
    <cellStyle name="Normal 71 2 3 4" xfId="3123" xr:uid="{00000000-0005-0000-0000-0000330C0000}"/>
    <cellStyle name="Normal 71 2 3 4 2" xfId="13197" xr:uid="{00000000-0005-0000-0000-00008D330000}"/>
    <cellStyle name="Normal 71 2 3 4 2 3" xfId="28295" xr:uid="{00000000-0005-0000-0000-0000876E0000}"/>
    <cellStyle name="Normal 71 2 3 4 3" xfId="8177" xr:uid="{00000000-0005-0000-0000-0000F11F0000}"/>
    <cellStyle name="Normal 71 2 3 4 3 3" xfId="23278" xr:uid="{00000000-0005-0000-0000-0000EE5A0000}"/>
    <cellStyle name="Normal 71 2 3 4 5" xfId="18265" xr:uid="{00000000-0005-0000-0000-000059470000}"/>
    <cellStyle name="Normal 71 2 3 5" xfId="4816" xr:uid="{00000000-0005-0000-0000-0000D0120000}"/>
    <cellStyle name="Normal 71 2 3 5 2" xfId="14868" xr:uid="{00000000-0005-0000-0000-0000143A0000}"/>
    <cellStyle name="Normal 71 2 3 5 2 3" xfId="29966" xr:uid="{00000000-0005-0000-0000-00000E750000}"/>
    <cellStyle name="Normal 71 2 3 5 3" xfId="9848" xr:uid="{00000000-0005-0000-0000-000078260000}"/>
    <cellStyle name="Normal 71 2 3 5 3 3" xfId="24949" xr:uid="{00000000-0005-0000-0000-000075610000}"/>
    <cellStyle name="Normal 71 2 3 5 5" xfId="19936" xr:uid="{00000000-0005-0000-0000-0000E04D0000}"/>
    <cellStyle name="Normal 71 2 3 6" xfId="11526" xr:uid="{00000000-0005-0000-0000-0000062D0000}"/>
    <cellStyle name="Normal 71 2 3 6 3" xfId="26624" xr:uid="{00000000-0005-0000-0000-000000680000}"/>
    <cellStyle name="Normal 71 2 3 7" xfId="6505" xr:uid="{00000000-0005-0000-0000-000069190000}"/>
    <cellStyle name="Normal 71 2 3 7 3" xfId="21607" xr:uid="{00000000-0005-0000-0000-000067540000}"/>
    <cellStyle name="Normal 71 2 3 9" xfId="16594" xr:uid="{00000000-0005-0000-0000-0000D2400000}"/>
    <cellStyle name="Normal 71 2 4" xfId="1641" xr:uid="{00000000-0005-0000-0000-000069060000}"/>
    <cellStyle name="Normal 71 2 4 2" xfId="2480" xr:uid="{00000000-0005-0000-0000-0000B0090000}"/>
    <cellStyle name="Normal 71 2 4 2 2" xfId="4170" xr:uid="{00000000-0005-0000-0000-00004A100000}"/>
    <cellStyle name="Normal 71 2 4 2 2 2" xfId="14243" xr:uid="{00000000-0005-0000-0000-0000A3370000}"/>
    <cellStyle name="Normal 71 2 4 2 2 2 3" xfId="29341" xr:uid="{00000000-0005-0000-0000-00009D720000}"/>
    <cellStyle name="Normal 71 2 4 2 2 3" xfId="9223" xr:uid="{00000000-0005-0000-0000-000007240000}"/>
    <cellStyle name="Normal 71 2 4 2 2 3 3" xfId="24324" xr:uid="{00000000-0005-0000-0000-0000045F0000}"/>
    <cellStyle name="Normal 71 2 4 2 2 5" xfId="19311" xr:uid="{00000000-0005-0000-0000-00006F4B0000}"/>
    <cellStyle name="Normal 71 2 4 2 3" xfId="5862" xr:uid="{00000000-0005-0000-0000-0000E6160000}"/>
    <cellStyle name="Normal 71 2 4 2 3 2" xfId="15914" xr:uid="{00000000-0005-0000-0000-00002A3E0000}"/>
    <cellStyle name="Normal 71 2 4 2 3 3" xfId="10894" xr:uid="{00000000-0005-0000-0000-00008E2A0000}"/>
    <cellStyle name="Normal 71 2 4 2 3 3 3" xfId="25995" xr:uid="{00000000-0005-0000-0000-00008B650000}"/>
    <cellStyle name="Normal 71 2 4 2 3 5" xfId="20982" xr:uid="{00000000-0005-0000-0000-0000F6510000}"/>
    <cellStyle name="Normal 71 2 4 2 4" xfId="12572" xr:uid="{00000000-0005-0000-0000-00001C310000}"/>
    <cellStyle name="Normal 71 2 4 2 4 3" xfId="27670" xr:uid="{00000000-0005-0000-0000-0000166C0000}"/>
    <cellStyle name="Normal 71 2 4 2 5" xfId="7551" xr:uid="{00000000-0005-0000-0000-00007F1D0000}"/>
    <cellStyle name="Normal 71 2 4 2 5 3" xfId="22653" xr:uid="{00000000-0005-0000-0000-00007D580000}"/>
    <cellStyle name="Normal 71 2 4 2 7" xfId="17640" xr:uid="{00000000-0005-0000-0000-0000E8440000}"/>
    <cellStyle name="Normal 71 2 4 3" xfId="3333" xr:uid="{00000000-0005-0000-0000-0000050D0000}"/>
    <cellStyle name="Normal 71 2 4 3 2" xfId="13407" xr:uid="{00000000-0005-0000-0000-00005F340000}"/>
    <cellStyle name="Normal 71 2 4 3 2 3" xfId="28505" xr:uid="{00000000-0005-0000-0000-0000596F0000}"/>
    <cellStyle name="Normal 71 2 4 3 3" xfId="8387" xr:uid="{00000000-0005-0000-0000-0000C3200000}"/>
    <cellStyle name="Normal 71 2 4 3 3 3" xfId="23488" xr:uid="{00000000-0005-0000-0000-0000C05B0000}"/>
    <cellStyle name="Normal 71 2 4 3 5" xfId="18475" xr:uid="{00000000-0005-0000-0000-00002B480000}"/>
    <cellStyle name="Normal 71 2 4 4" xfId="5026" xr:uid="{00000000-0005-0000-0000-0000A2130000}"/>
    <cellStyle name="Normal 71 2 4 4 2" xfId="15078" xr:uid="{00000000-0005-0000-0000-0000E63A0000}"/>
    <cellStyle name="Normal 71 2 4 4 2 3" xfId="30176" xr:uid="{00000000-0005-0000-0000-0000E0750000}"/>
    <cellStyle name="Normal 71 2 4 4 3" xfId="10058" xr:uid="{00000000-0005-0000-0000-00004A270000}"/>
    <cellStyle name="Normal 71 2 4 4 3 3" xfId="25159" xr:uid="{00000000-0005-0000-0000-000047620000}"/>
    <cellStyle name="Normal 71 2 4 4 5" xfId="20146" xr:uid="{00000000-0005-0000-0000-0000B24E0000}"/>
    <cellStyle name="Normal 71 2 4 5" xfId="11736" xr:uid="{00000000-0005-0000-0000-0000D82D0000}"/>
    <cellStyle name="Normal 71 2 4 5 3" xfId="26834" xr:uid="{00000000-0005-0000-0000-0000D2680000}"/>
    <cellStyle name="Normal 71 2 4 6" xfId="6715" xr:uid="{00000000-0005-0000-0000-00003B1A0000}"/>
    <cellStyle name="Normal 71 2 4 6 3" xfId="21817" xr:uid="{00000000-0005-0000-0000-000039550000}"/>
    <cellStyle name="Normal 71 2 4 8" xfId="16804" xr:uid="{00000000-0005-0000-0000-0000A4410000}"/>
    <cellStyle name="Normal 71 2 5" xfId="2062" xr:uid="{00000000-0005-0000-0000-00000E080000}"/>
    <cellStyle name="Normal 71 2 5 2" xfId="3752" xr:uid="{00000000-0005-0000-0000-0000A80E0000}"/>
    <cellStyle name="Normal 71 2 5 2 2" xfId="13825" xr:uid="{00000000-0005-0000-0000-000001360000}"/>
    <cellStyle name="Normal 71 2 5 2 2 3" xfId="28923" xr:uid="{00000000-0005-0000-0000-0000FB700000}"/>
    <cellStyle name="Normal 71 2 5 2 3" xfId="8805" xr:uid="{00000000-0005-0000-0000-000065220000}"/>
    <cellStyle name="Normal 71 2 5 2 3 3" xfId="23906" xr:uid="{00000000-0005-0000-0000-0000625D0000}"/>
    <cellStyle name="Normal 71 2 5 2 5" xfId="18893" xr:uid="{00000000-0005-0000-0000-0000CD490000}"/>
    <cellStyle name="Normal 71 2 5 3" xfId="5444" xr:uid="{00000000-0005-0000-0000-000044150000}"/>
    <cellStyle name="Normal 71 2 5 3 2" xfId="15496" xr:uid="{00000000-0005-0000-0000-0000883C0000}"/>
    <cellStyle name="Normal 71 2 5 3 2 3" xfId="30594" xr:uid="{00000000-0005-0000-0000-000082770000}"/>
    <cellStyle name="Normal 71 2 5 3 3" xfId="10476" xr:uid="{00000000-0005-0000-0000-0000EC280000}"/>
    <cellStyle name="Normal 71 2 5 3 3 3" xfId="25577" xr:uid="{00000000-0005-0000-0000-0000E9630000}"/>
    <cellStyle name="Normal 71 2 5 3 5" xfId="20564" xr:uid="{00000000-0005-0000-0000-000054500000}"/>
    <cellStyle name="Normal 71 2 5 4" xfId="12154" xr:uid="{00000000-0005-0000-0000-00007A2F0000}"/>
    <cellStyle name="Normal 71 2 5 4 3" xfId="27252" xr:uid="{00000000-0005-0000-0000-0000746A0000}"/>
    <cellStyle name="Normal 71 2 5 5" xfId="7133" xr:uid="{00000000-0005-0000-0000-0000DD1B0000}"/>
    <cellStyle name="Normal 71 2 5 5 3" xfId="22235" xr:uid="{00000000-0005-0000-0000-0000DB560000}"/>
    <cellStyle name="Normal 71 2 5 7" xfId="17222" xr:uid="{00000000-0005-0000-0000-000046430000}"/>
    <cellStyle name="Normal 71 2 6" xfId="2915" xr:uid="{00000000-0005-0000-0000-0000630B0000}"/>
    <cellStyle name="Normal 71 2 6 2" xfId="12989" xr:uid="{00000000-0005-0000-0000-0000BD320000}"/>
    <cellStyle name="Normal 71 2 6 2 3" xfId="28087" xr:uid="{00000000-0005-0000-0000-0000B76D0000}"/>
    <cellStyle name="Normal 71 2 6 3" xfId="7969" xr:uid="{00000000-0005-0000-0000-0000211F0000}"/>
    <cellStyle name="Normal 71 2 6 3 3" xfId="23070" xr:uid="{00000000-0005-0000-0000-00001E5A0000}"/>
    <cellStyle name="Normal 71 2 6 5" xfId="18057" xr:uid="{00000000-0005-0000-0000-000089460000}"/>
    <cellStyle name="Normal 71 2 7" xfId="4608" xr:uid="{00000000-0005-0000-0000-000000120000}"/>
    <cellStyle name="Normal 71 2 7 2" xfId="14660" xr:uid="{00000000-0005-0000-0000-000044390000}"/>
    <cellStyle name="Normal 71 2 7 2 3" xfId="29758" xr:uid="{00000000-0005-0000-0000-00003E740000}"/>
    <cellStyle name="Normal 71 2 7 3" xfId="9640" xr:uid="{00000000-0005-0000-0000-0000A8250000}"/>
    <cellStyle name="Normal 71 2 7 3 3" xfId="24741" xr:uid="{00000000-0005-0000-0000-0000A5600000}"/>
    <cellStyle name="Normal 71 2 7 5" xfId="19728" xr:uid="{00000000-0005-0000-0000-0000104D0000}"/>
    <cellStyle name="Normal 71 2 8" xfId="11318" xr:uid="{00000000-0005-0000-0000-0000362C0000}"/>
    <cellStyle name="Normal 71 2 8 3" xfId="26416" xr:uid="{00000000-0005-0000-0000-000030670000}"/>
    <cellStyle name="Normal 71 2 9" xfId="6297" xr:uid="{00000000-0005-0000-0000-000099180000}"/>
    <cellStyle name="Normal 71 2 9 3" xfId="21399" xr:uid="{00000000-0005-0000-0000-000097530000}"/>
    <cellStyle name="Normal 71 3" xfId="1261" xr:uid="{00000000-0005-0000-0000-0000ED040000}"/>
    <cellStyle name="Normal 71 3 10" xfId="16438" xr:uid="{00000000-0005-0000-0000-000036400000}"/>
    <cellStyle name="Normal 71 3 2" xfId="1480" xr:uid="{00000000-0005-0000-0000-0000C8050000}"/>
    <cellStyle name="Normal 71 3 2 2" xfId="1901" xr:uid="{00000000-0005-0000-0000-00006D070000}"/>
    <cellStyle name="Normal 71 3 2 2 2" xfId="2740" xr:uid="{00000000-0005-0000-0000-0000B40A0000}"/>
    <cellStyle name="Normal 71 3 2 2 2 2" xfId="4430" xr:uid="{00000000-0005-0000-0000-00004E110000}"/>
    <cellStyle name="Normal 71 3 2 2 2 2 2" xfId="14503" xr:uid="{00000000-0005-0000-0000-0000A7380000}"/>
    <cellStyle name="Normal 71 3 2 2 2 2 2 3" xfId="29601" xr:uid="{00000000-0005-0000-0000-0000A1730000}"/>
    <cellStyle name="Normal 71 3 2 2 2 2 3" xfId="9483" xr:uid="{00000000-0005-0000-0000-00000B250000}"/>
    <cellStyle name="Normal 71 3 2 2 2 2 3 3" xfId="24584" xr:uid="{00000000-0005-0000-0000-000008600000}"/>
    <cellStyle name="Normal 71 3 2 2 2 2 5" xfId="19571" xr:uid="{00000000-0005-0000-0000-0000734C0000}"/>
    <cellStyle name="Normal 71 3 2 2 2 3" xfId="6122" xr:uid="{00000000-0005-0000-0000-0000EA170000}"/>
    <cellStyle name="Normal 71 3 2 2 2 3 2" xfId="16174" xr:uid="{00000000-0005-0000-0000-00002E3F0000}"/>
    <cellStyle name="Normal 71 3 2 2 2 3 3" xfId="11154" xr:uid="{00000000-0005-0000-0000-0000922B0000}"/>
    <cellStyle name="Normal 71 3 2 2 2 3 3 3" xfId="26255" xr:uid="{00000000-0005-0000-0000-00008F660000}"/>
    <cellStyle name="Normal 71 3 2 2 2 3 5" xfId="21242" xr:uid="{00000000-0005-0000-0000-0000FA520000}"/>
    <cellStyle name="Normal 71 3 2 2 2 4" xfId="12832" xr:uid="{00000000-0005-0000-0000-000020320000}"/>
    <cellStyle name="Normal 71 3 2 2 2 4 3" xfId="27930" xr:uid="{00000000-0005-0000-0000-00001A6D0000}"/>
    <cellStyle name="Normal 71 3 2 2 2 5" xfId="7811" xr:uid="{00000000-0005-0000-0000-0000831E0000}"/>
    <cellStyle name="Normal 71 3 2 2 2 5 3" xfId="22913" xr:uid="{00000000-0005-0000-0000-000081590000}"/>
    <cellStyle name="Normal 71 3 2 2 2 7" xfId="17900" xr:uid="{00000000-0005-0000-0000-0000EC450000}"/>
    <cellStyle name="Normal 71 3 2 2 3" xfId="3593" xr:uid="{00000000-0005-0000-0000-0000090E0000}"/>
    <cellStyle name="Normal 71 3 2 2 3 2" xfId="13667" xr:uid="{00000000-0005-0000-0000-000063350000}"/>
    <cellStyle name="Normal 71 3 2 2 3 2 3" xfId="28765" xr:uid="{00000000-0005-0000-0000-00005D700000}"/>
    <cellStyle name="Normal 71 3 2 2 3 3" xfId="8647" xr:uid="{00000000-0005-0000-0000-0000C7210000}"/>
    <cellStyle name="Normal 71 3 2 2 3 3 3" xfId="23748" xr:uid="{00000000-0005-0000-0000-0000C45C0000}"/>
    <cellStyle name="Normal 71 3 2 2 3 5" xfId="18735" xr:uid="{00000000-0005-0000-0000-00002F490000}"/>
    <cellStyle name="Normal 71 3 2 2 4" xfId="5286" xr:uid="{00000000-0005-0000-0000-0000A6140000}"/>
    <cellStyle name="Normal 71 3 2 2 4 2" xfId="15338" xr:uid="{00000000-0005-0000-0000-0000EA3B0000}"/>
    <cellStyle name="Normal 71 3 2 2 4 2 3" xfId="30436" xr:uid="{00000000-0005-0000-0000-0000E4760000}"/>
    <cellStyle name="Normal 71 3 2 2 4 3" xfId="10318" xr:uid="{00000000-0005-0000-0000-00004E280000}"/>
    <cellStyle name="Normal 71 3 2 2 4 3 3" xfId="25419" xr:uid="{00000000-0005-0000-0000-00004B630000}"/>
    <cellStyle name="Normal 71 3 2 2 4 5" xfId="20406" xr:uid="{00000000-0005-0000-0000-0000B64F0000}"/>
    <cellStyle name="Normal 71 3 2 2 5" xfId="11996" xr:uid="{00000000-0005-0000-0000-0000DC2E0000}"/>
    <cellStyle name="Normal 71 3 2 2 5 3" xfId="27094" xr:uid="{00000000-0005-0000-0000-0000D6690000}"/>
    <cellStyle name="Normal 71 3 2 2 6" xfId="6975" xr:uid="{00000000-0005-0000-0000-00003F1B0000}"/>
    <cellStyle name="Normal 71 3 2 2 6 3" xfId="22077" xr:uid="{00000000-0005-0000-0000-00003D560000}"/>
    <cellStyle name="Normal 71 3 2 2 8" xfId="17064" xr:uid="{00000000-0005-0000-0000-0000A8420000}"/>
    <cellStyle name="Normal 71 3 2 3" xfId="2322" xr:uid="{00000000-0005-0000-0000-000012090000}"/>
    <cellStyle name="Normal 71 3 2 3 2" xfId="4012" xr:uid="{00000000-0005-0000-0000-0000AC0F0000}"/>
    <cellStyle name="Normal 71 3 2 3 2 2" xfId="14085" xr:uid="{00000000-0005-0000-0000-000005370000}"/>
    <cellStyle name="Normal 71 3 2 3 2 2 3" xfId="29183" xr:uid="{00000000-0005-0000-0000-0000FF710000}"/>
    <cellStyle name="Normal 71 3 2 3 2 3" xfId="9065" xr:uid="{00000000-0005-0000-0000-000069230000}"/>
    <cellStyle name="Normal 71 3 2 3 2 3 3" xfId="24166" xr:uid="{00000000-0005-0000-0000-0000665E0000}"/>
    <cellStyle name="Normal 71 3 2 3 2 5" xfId="19153" xr:uid="{00000000-0005-0000-0000-0000D14A0000}"/>
    <cellStyle name="Normal 71 3 2 3 3" xfId="5704" xr:uid="{00000000-0005-0000-0000-000048160000}"/>
    <cellStyle name="Normal 71 3 2 3 3 2" xfId="15756" xr:uid="{00000000-0005-0000-0000-00008C3D0000}"/>
    <cellStyle name="Normal 71 3 2 3 3 3" xfId="10736" xr:uid="{00000000-0005-0000-0000-0000F0290000}"/>
    <cellStyle name="Normal 71 3 2 3 3 3 3" xfId="25837" xr:uid="{00000000-0005-0000-0000-0000ED640000}"/>
    <cellStyle name="Normal 71 3 2 3 3 5" xfId="20824" xr:uid="{00000000-0005-0000-0000-000058510000}"/>
    <cellStyle name="Normal 71 3 2 3 4" xfId="12414" xr:uid="{00000000-0005-0000-0000-00007E300000}"/>
    <cellStyle name="Normal 71 3 2 3 4 3" xfId="27512" xr:uid="{00000000-0005-0000-0000-0000786B0000}"/>
    <cellStyle name="Normal 71 3 2 3 5" xfId="7393" xr:uid="{00000000-0005-0000-0000-0000E11C0000}"/>
    <cellStyle name="Normal 71 3 2 3 5 3" xfId="22495" xr:uid="{00000000-0005-0000-0000-0000DF570000}"/>
    <cellStyle name="Normal 71 3 2 3 7" xfId="17482" xr:uid="{00000000-0005-0000-0000-00004A440000}"/>
    <cellStyle name="Normal 71 3 2 4" xfId="3175" xr:uid="{00000000-0005-0000-0000-0000670C0000}"/>
    <cellStyle name="Normal 71 3 2 4 2" xfId="13249" xr:uid="{00000000-0005-0000-0000-0000C1330000}"/>
    <cellStyle name="Normal 71 3 2 4 2 3" xfId="28347" xr:uid="{00000000-0005-0000-0000-0000BB6E0000}"/>
    <cellStyle name="Normal 71 3 2 4 3" xfId="8229" xr:uid="{00000000-0005-0000-0000-000025200000}"/>
    <cellStyle name="Normal 71 3 2 4 3 3" xfId="23330" xr:uid="{00000000-0005-0000-0000-0000225B0000}"/>
    <cellStyle name="Normal 71 3 2 4 5" xfId="18317" xr:uid="{00000000-0005-0000-0000-00008D470000}"/>
    <cellStyle name="Normal 71 3 2 5" xfId="4868" xr:uid="{00000000-0005-0000-0000-000004130000}"/>
    <cellStyle name="Normal 71 3 2 5 2" xfId="14920" xr:uid="{00000000-0005-0000-0000-0000483A0000}"/>
    <cellStyle name="Normal 71 3 2 5 2 3" xfId="30018" xr:uid="{00000000-0005-0000-0000-000042750000}"/>
    <cellStyle name="Normal 71 3 2 5 3" xfId="9900" xr:uid="{00000000-0005-0000-0000-0000AC260000}"/>
    <cellStyle name="Normal 71 3 2 5 3 3" xfId="25001" xr:uid="{00000000-0005-0000-0000-0000A9610000}"/>
    <cellStyle name="Normal 71 3 2 5 5" xfId="19988" xr:uid="{00000000-0005-0000-0000-0000144E0000}"/>
    <cellStyle name="Normal 71 3 2 6" xfId="11578" xr:uid="{00000000-0005-0000-0000-00003A2D0000}"/>
    <cellStyle name="Normal 71 3 2 6 3" xfId="26676" xr:uid="{00000000-0005-0000-0000-000034680000}"/>
    <cellStyle name="Normal 71 3 2 7" xfId="6557" xr:uid="{00000000-0005-0000-0000-00009D190000}"/>
    <cellStyle name="Normal 71 3 2 7 3" xfId="21659" xr:uid="{00000000-0005-0000-0000-00009B540000}"/>
    <cellStyle name="Normal 71 3 2 9" xfId="16646" xr:uid="{00000000-0005-0000-0000-000006410000}"/>
    <cellStyle name="Normal 71 3 3" xfId="1693" xr:uid="{00000000-0005-0000-0000-00009D060000}"/>
    <cellStyle name="Normal 71 3 3 2" xfId="2532" xr:uid="{00000000-0005-0000-0000-0000E4090000}"/>
    <cellStyle name="Normal 71 3 3 2 2" xfId="4222" xr:uid="{00000000-0005-0000-0000-00007E100000}"/>
    <cellStyle name="Normal 71 3 3 2 2 2" xfId="14295" xr:uid="{00000000-0005-0000-0000-0000D7370000}"/>
    <cellStyle name="Normal 71 3 3 2 2 2 3" xfId="29393" xr:uid="{00000000-0005-0000-0000-0000D1720000}"/>
    <cellStyle name="Normal 71 3 3 2 2 3" xfId="9275" xr:uid="{00000000-0005-0000-0000-00003B240000}"/>
    <cellStyle name="Normal 71 3 3 2 2 3 3" xfId="24376" xr:uid="{00000000-0005-0000-0000-0000385F0000}"/>
    <cellStyle name="Normal 71 3 3 2 2 5" xfId="19363" xr:uid="{00000000-0005-0000-0000-0000A34B0000}"/>
    <cellStyle name="Normal 71 3 3 2 3" xfId="5914" xr:uid="{00000000-0005-0000-0000-00001A170000}"/>
    <cellStyle name="Normal 71 3 3 2 3 2" xfId="15966" xr:uid="{00000000-0005-0000-0000-00005E3E0000}"/>
    <cellStyle name="Normal 71 3 3 2 3 3" xfId="10946" xr:uid="{00000000-0005-0000-0000-0000C22A0000}"/>
    <cellStyle name="Normal 71 3 3 2 3 3 3" xfId="26047" xr:uid="{00000000-0005-0000-0000-0000BF650000}"/>
    <cellStyle name="Normal 71 3 3 2 3 5" xfId="21034" xr:uid="{00000000-0005-0000-0000-00002A520000}"/>
    <cellStyle name="Normal 71 3 3 2 4" xfId="12624" xr:uid="{00000000-0005-0000-0000-000050310000}"/>
    <cellStyle name="Normal 71 3 3 2 4 3" xfId="27722" xr:uid="{00000000-0005-0000-0000-00004A6C0000}"/>
    <cellStyle name="Normal 71 3 3 2 5" xfId="7603" xr:uid="{00000000-0005-0000-0000-0000B31D0000}"/>
    <cellStyle name="Normal 71 3 3 2 5 3" xfId="22705" xr:uid="{00000000-0005-0000-0000-0000B1580000}"/>
    <cellStyle name="Normal 71 3 3 2 7" xfId="17692" xr:uid="{00000000-0005-0000-0000-00001C450000}"/>
    <cellStyle name="Normal 71 3 3 3" xfId="3385" xr:uid="{00000000-0005-0000-0000-0000390D0000}"/>
    <cellStyle name="Normal 71 3 3 3 2" xfId="13459" xr:uid="{00000000-0005-0000-0000-000093340000}"/>
    <cellStyle name="Normal 71 3 3 3 2 3" xfId="28557" xr:uid="{00000000-0005-0000-0000-00008D6F0000}"/>
    <cellStyle name="Normal 71 3 3 3 3" xfId="8439" xr:uid="{00000000-0005-0000-0000-0000F7200000}"/>
    <cellStyle name="Normal 71 3 3 3 3 3" xfId="23540" xr:uid="{00000000-0005-0000-0000-0000F45B0000}"/>
    <cellStyle name="Normal 71 3 3 3 5" xfId="18527" xr:uid="{00000000-0005-0000-0000-00005F480000}"/>
    <cellStyle name="Normal 71 3 3 4" xfId="5078" xr:uid="{00000000-0005-0000-0000-0000D6130000}"/>
    <cellStyle name="Normal 71 3 3 4 2" xfId="15130" xr:uid="{00000000-0005-0000-0000-00001A3B0000}"/>
    <cellStyle name="Normal 71 3 3 4 2 3" xfId="30228" xr:uid="{00000000-0005-0000-0000-000014760000}"/>
    <cellStyle name="Normal 71 3 3 4 3" xfId="10110" xr:uid="{00000000-0005-0000-0000-00007E270000}"/>
    <cellStyle name="Normal 71 3 3 4 3 3" xfId="25211" xr:uid="{00000000-0005-0000-0000-00007B620000}"/>
    <cellStyle name="Normal 71 3 3 4 5" xfId="20198" xr:uid="{00000000-0005-0000-0000-0000E64E0000}"/>
    <cellStyle name="Normal 71 3 3 5" xfId="11788" xr:uid="{00000000-0005-0000-0000-00000C2E0000}"/>
    <cellStyle name="Normal 71 3 3 5 3" xfId="26886" xr:uid="{00000000-0005-0000-0000-000006690000}"/>
    <cellStyle name="Normal 71 3 3 6" xfId="6767" xr:uid="{00000000-0005-0000-0000-00006F1A0000}"/>
    <cellStyle name="Normal 71 3 3 6 3" xfId="21869" xr:uid="{00000000-0005-0000-0000-00006D550000}"/>
    <cellStyle name="Normal 71 3 3 8" xfId="16856" xr:uid="{00000000-0005-0000-0000-0000D8410000}"/>
    <cellStyle name="Normal 71 3 4" xfId="2114" xr:uid="{00000000-0005-0000-0000-000042080000}"/>
    <cellStyle name="Normal 71 3 4 2" xfId="3804" xr:uid="{00000000-0005-0000-0000-0000DC0E0000}"/>
    <cellStyle name="Normal 71 3 4 2 2" xfId="13877" xr:uid="{00000000-0005-0000-0000-000035360000}"/>
    <cellStyle name="Normal 71 3 4 2 2 3" xfId="28975" xr:uid="{00000000-0005-0000-0000-00002F710000}"/>
    <cellStyle name="Normal 71 3 4 2 3" xfId="8857" xr:uid="{00000000-0005-0000-0000-000099220000}"/>
    <cellStyle name="Normal 71 3 4 2 3 3" xfId="23958" xr:uid="{00000000-0005-0000-0000-0000965D0000}"/>
    <cellStyle name="Normal 71 3 4 2 5" xfId="18945" xr:uid="{00000000-0005-0000-0000-0000014A0000}"/>
    <cellStyle name="Normal 71 3 4 3" xfId="5496" xr:uid="{00000000-0005-0000-0000-000078150000}"/>
    <cellStyle name="Normal 71 3 4 3 2" xfId="15548" xr:uid="{00000000-0005-0000-0000-0000BC3C0000}"/>
    <cellStyle name="Normal 71 3 4 3 2 3" xfId="30646" xr:uid="{00000000-0005-0000-0000-0000B6770000}"/>
    <cellStyle name="Normal 71 3 4 3 3" xfId="10528" xr:uid="{00000000-0005-0000-0000-000020290000}"/>
    <cellStyle name="Normal 71 3 4 3 3 3" xfId="25629" xr:uid="{00000000-0005-0000-0000-00001D640000}"/>
    <cellStyle name="Normal 71 3 4 3 5" xfId="20616" xr:uid="{00000000-0005-0000-0000-000088500000}"/>
    <cellStyle name="Normal 71 3 4 4" xfId="12206" xr:uid="{00000000-0005-0000-0000-0000AE2F0000}"/>
    <cellStyle name="Normal 71 3 4 4 3" xfId="27304" xr:uid="{00000000-0005-0000-0000-0000A86A0000}"/>
    <cellStyle name="Normal 71 3 4 5" xfId="7185" xr:uid="{00000000-0005-0000-0000-0000111C0000}"/>
    <cellStyle name="Normal 71 3 4 5 3" xfId="22287" xr:uid="{00000000-0005-0000-0000-00000F570000}"/>
    <cellStyle name="Normal 71 3 4 7" xfId="17274" xr:uid="{00000000-0005-0000-0000-00007A430000}"/>
    <cellStyle name="Normal 71 3 5" xfId="2967" xr:uid="{00000000-0005-0000-0000-0000970B0000}"/>
    <cellStyle name="Normal 71 3 5 2" xfId="13041" xr:uid="{00000000-0005-0000-0000-0000F1320000}"/>
    <cellStyle name="Normal 71 3 5 2 3" xfId="28139" xr:uid="{00000000-0005-0000-0000-0000EB6D0000}"/>
    <cellStyle name="Normal 71 3 5 3" xfId="8021" xr:uid="{00000000-0005-0000-0000-0000551F0000}"/>
    <cellStyle name="Normal 71 3 5 3 3" xfId="23122" xr:uid="{00000000-0005-0000-0000-0000525A0000}"/>
    <cellStyle name="Normal 71 3 5 5" xfId="18109" xr:uid="{00000000-0005-0000-0000-0000BD460000}"/>
    <cellStyle name="Normal 71 3 6" xfId="4660" xr:uid="{00000000-0005-0000-0000-000034120000}"/>
    <cellStyle name="Normal 71 3 6 2" xfId="14712" xr:uid="{00000000-0005-0000-0000-000078390000}"/>
    <cellStyle name="Normal 71 3 6 2 3" xfId="29810" xr:uid="{00000000-0005-0000-0000-000072740000}"/>
    <cellStyle name="Normal 71 3 6 3" xfId="9692" xr:uid="{00000000-0005-0000-0000-0000DC250000}"/>
    <cellStyle name="Normal 71 3 6 3 3" xfId="24793" xr:uid="{00000000-0005-0000-0000-0000D9600000}"/>
    <cellStyle name="Normal 71 3 6 5" xfId="19780" xr:uid="{00000000-0005-0000-0000-0000444D0000}"/>
    <cellStyle name="Normal 71 3 7" xfId="11370" xr:uid="{00000000-0005-0000-0000-00006A2C0000}"/>
    <cellStyle name="Normal 71 3 7 3" xfId="26468" xr:uid="{00000000-0005-0000-0000-000064670000}"/>
    <cellStyle name="Normal 71 3 8" xfId="6349" xr:uid="{00000000-0005-0000-0000-0000CD180000}"/>
    <cellStyle name="Normal 71 3 8 3" xfId="21451" xr:uid="{00000000-0005-0000-0000-0000CB530000}"/>
    <cellStyle name="Normal 71 4" xfId="1374" xr:uid="{00000000-0005-0000-0000-00005E050000}"/>
    <cellStyle name="Normal 71 4 2" xfId="1797" xr:uid="{00000000-0005-0000-0000-000005070000}"/>
    <cellStyle name="Normal 71 4 2 2" xfId="2636" xr:uid="{00000000-0005-0000-0000-00004C0A0000}"/>
    <cellStyle name="Normal 71 4 2 2 2" xfId="4326" xr:uid="{00000000-0005-0000-0000-0000E6100000}"/>
    <cellStyle name="Normal 71 4 2 2 2 2" xfId="14399" xr:uid="{00000000-0005-0000-0000-00003F380000}"/>
    <cellStyle name="Normal 71 4 2 2 2 2 3" xfId="29497" xr:uid="{00000000-0005-0000-0000-000039730000}"/>
    <cellStyle name="Normal 71 4 2 2 2 3" xfId="9379" xr:uid="{00000000-0005-0000-0000-0000A3240000}"/>
    <cellStyle name="Normal 71 4 2 2 2 3 3" xfId="24480" xr:uid="{00000000-0005-0000-0000-0000A05F0000}"/>
    <cellStyle name="Normal 71 4 2 2 2 5" xfId="19467" xr:uid="{00000000-0005-0000-0000-00000B4C0000}"/>
    <cellStyle name="Normal 71 4 2 2 3" xfId="6018" xr:uid="{00000000-0005-0000-0000-000082170000}"/>
    <cellStyle name="Normal 71 4 2 2 3 2" xfId="16070" xr:uid="{00000000-0005-0000-0000-0000C63E0000}"/>
    <cellStyle name="Normal 71 4 2 2 3 3" xfId="11050" xr:uid="{00000000-0005-0000-0000-00002A2B0000}"/>
    <cellStyle name="Normal 71 4 2 2 3 3 3" xfId="26151" xr:uid="{00000000-0005-0000-0000-000027660000}"/>
    <cellStyle name="Normal 71 4 2 2 3 5" xfId="21138" xr:uid="{00000000-0005-0000-0000-000092520000}"/>
    <cellStyle name="Normal 71 4 2 2 4" xfId="12728" xr:uid="{00000000-0005-0000-0000-0000B8310000}"/>
    <cellStyle name="Normal 71 4 2 2 4 3" xfId="27826" xr:uid="{00000000-0005-0000-0000-0000B26C0000}"/>
    <cellStyle name="Normal 71 4 2 2 5" xfId="7707" xr:uid="{00000000-0005-0000-0000-00001B1E0000}"/>
    <cellStyle name="Normal 71 4 2 2 5 3" xfId="22809" xr:uid="{00000000-0005-0000-0000-000019590000}"/>
    <cellStyle name="Normal 71 4 2 2 7" xfId="17796" xr:uid="{00000000-0005-0000-0000-000084450000}"/>
    <cellStyle name="Normal 71 4 2 3" xfId="3489" xr:uid="{00000000-0005-0000-0000-0000A10D0000}"/>
    <cellStyle name="Normal 71 4 2 3 2" xfId="13563" xr:uid="{00000000-0005-0000-0000-0000FB340000}"/>
    <cellStyle name="Normal 71 4 2 3 2 3" xfId="28661" xr:uid="{00000000-0005-0000-0000-0000F56F0000}"/>
    <cellStyle name="Normal 71 4 2 3 3" xfId="8543" xr:uid="{00000000-0005-0000-0000-00005F210000}"/>
    <cellStyle name="Normal 71 4 2 3 3 3" xfId="23644" xr:uid="{00000000-0005-0000-0000-00005C5C0000}"/>
    <cellStyle name="Normal 71 4 2 3 5" xfId="18631" xr:uid="{00000000-0005-0000-0000-0000C7480000}"/>
    <cellStyle name="Normal 71 4 2 4" xfId="5182" xr:uid="{00000000-0005-0000-0000-00003E140000}"/>
    <cellStyle name="Normal 71 4 2 4 2" xfId="15234" xr:uid="{00000000-0005-0000-0000-0000823B0000}"/>
    <cellStyle name="Normal 71 4 2 4 2 3" xfId="30332" xr:uid="{00000000-0005-0000-0000-00007C760000}"/>
    <cellStyle name="Normal 71 4 2 4 3" xfId="10214" xr:uid="{00000000-0005-0000-0000-0000E6270000}"/>
    <cellStyle name="Normal 71 4 2 4 3 3" xfId="25315" xr:uid="{00000000-0005-0000-0000-0000E3620000}"/>
    <cellStyle name="Normal 71 4 2 4 5" xfId="20302" xr:uid="{00000000-0005-0000-0000-00004E4F0000}"/>
    <cellStyle name="Normal 71 4 2 5" xfId="11892" xr:uid="{00000000-0005-0000-0000-0000742E0000}"/>
    <cellStyle name="Normal 71 4 2 5 3" xfId="26990" xr:uid="{00000000-0005-0000-0000-00006E690000}"/>
    <cellStyle name="Normal 71 4 2 6" xfId="6871" xr:uid="{00000000-0005-0000-0000-0000D71A0000}"/>
    <cellStyle name="Normal 71 4 2 6 3" xfId="21973" xr:uid="{00000000-0005-0000-0000-0000D5550000}"/>
    <cellStyle name="Normal 71 4 2 8" xfId="16960" xr:uid="{00000000-0005-0000-0000-000040420000}"/>
    <cellStyle name="Normal 71 4 3" xfId="2218" xr:uid="{00000000-0005-0000-0000-0000AA080000}"/>
    <cellStyle name="Normal 71 4 3 2" xfId="3908" xr:uid="{00000000-0005-0000-0000-0000440F0000}"/>
    <cellStyle name="Normal 71 4 3 2 2" xfId="13981" xr:uid="{00000000-0005-0000-0000-00009D360000}"/>
    <cellStyle name="Normal 71 4 3 2 2 3" xfId="29079" xr:uid="{00000000-0005-0000-0000-000097710000}"/>
    <cellStyle name="Normal 71 4 3 2 3" xfId="8961" xr:uid="{00000000-0005-0000-0000-000001230000}"/>
    <cellStyle name="Normal 71 4 3 2 3 3" xfId="24062" xr:uid="{00000000-0005-0000-0000-0000FE5D0000}"/>
    <cellStyle name="Normal 71 4 3 2 5" xfId="19049" xr:uid="{00000000-0005-0000-0000-0000694A0000}"/>
    <cellStyle name="Normal 71 4 3 3" xfId="5600" xr:uid="{00000000-0005-0000-0000-0000E0150000}"/>
    <cellStyle name="Normal 71 4 3 3 2" xfId="15652" xr:uid="{00000000-0005-0000-0000-0000243D0000}"/>
    <cellStyle name="Normal 71 4 3 3 3" xfId="10632" xr:uid="{00000000-0005-0000-0000-000088290000}"/>
    <cellStyle name="Normal 71 4 3 3 3 3" xfId="25733" xr:uid="{00000000-0005-0000-0000-000085640000}"/>
    <cellStyle name="Normal 71 4 3 3 5" xfId="20720" xr:uid="{00000000-0005-0000-0000-0000F0500000}"/>
    <cellStyle name="Normal 71 4 3 4" xfId="12310" xr:uid="{00000000-0005-0000-0000-000016300000}"/>
    <cellStyle name="Normal 71 4 3 4 3" xfId="27408" xr:uid="{00000000-0005-0000-0000-0000106B0000}"/>
    <cellStyle name="Normal 71 4 3 5" xfId="7289" xr:uid="{00000000-0005-0000-0000-0000791C0000}"/>
    <cellStyle name="Normal 71 4 3 5 3" xfId="22391" xr:uid="{00000000-0005-0000-0000-000077570000}"/>
    <cellStyle name="Normal 71 4 3 7" xfId="17378" xr:uid="{00000000-0005-0000-0000-0000E2430000}"/>
    <cellStyle name="Normal 71 4 4" xfId="3071" xr:uid="{00000000-0005-0000-0000-0000FF0B0000}"/>
    <cellStyle name="Normal 71 4 4 2" xfId="13145" xr:uid="{00000000-0005-0000-0000-000059330000}"/>
    <cellStyle name="Normal 71 4 4 2 3" xfId="28243" xr:uid="{00000000-0005-0000-0000-0000536E0000}"/>
    <cellStyle name="Normal 71 4 4 3" xfId="8125" xr:uid="{00000000-0005-0000-0000-0000BD1F0000}"/>
    <cellStyle name="Normal 71 4 4 3 3" xfId="23226" xr:uid="{00000000-0005-0000-0000-0000BA5A0000}"/>
    <cellStyle name="Normal 71 4 4 5" xfId="18213" xr:uid="{00000000-0005-0000-0000-000025470000}"/>
    <cellStyle name="Normal 71 4 5" xfId="4764" xr:uid="{00000000-0005-0000-0000-00009C120000}"/>
    <cellStyle name="Normal 71 4 5 2" xfId="14816" xr:uid="{00000000-0005-0000-0000-0000E0390000}"/>
    <cellStyle name="Normal 71 4 5 2 3" xfId="29914" xr:uid="{00000000-0005-0000-0000-0000DA740000}"/>
    <cellStyle name="Normal 71 4 5 3" xfId="9796" xr:uid="{00000000-0005-0000-0000-000044260000}"/>
    <cellStyle name="Normal 71 4 5 3 3" xfId="24897" xr:uid="{00000000-0005-0000-0000-000041610000}"/>
    <cellStyle name="Normal 71 4 5 5" xfId="19884" xr:uid="{00000000-0005-0000-0000-0000AC4D0000}"/>
    <cellStyle name="Normal 71 4 6" xfId="11474" xr:uid="{00000000-0005-0000-0000-0000D22C0000}"/>
    <cellStyle name="Normal 71 4 6 3" xfId="26572" xr:uid="{00000000-0005-0000-0000-0000CC670000}"/>
    <cellStyle name="Normal 71 4 7" xfId="6453" xr:uid="{00000000-0005-0000-0000-000035190000}"/>
    <cellStyle name="Normal 71 4 7 3" xfId="21555" xr:uid="{00000000-0005-0000-0000-000033540000}"/>
    <cellStyle name="Normal 71 4 9" xfId="16542" xr:uid="{00000000-0005-0000-0000-00009E400000}"/>
    <cellStyle name="Normal 71 5" xfId="1587" xr:uid="{00000000-0005-0000-0000-000033060000}"/>
    <cellStyle name="Normal 71 5 2" xfId="2428" xr:uid="{00000000-0005-0000-0000-00007C090000}"/>
    <cellStyle name="Normal 71 5 2 2" xfId="4118" xr:uid="{00000000-0005-0000-0000-000016100000}"/>
    <cellStyle name="Normal 71 5 2 2 2" xfId="14191" xr:uid="{00000000-0005-0000-0000-00006F370000}"/>
    <cellStyle name="Normal 71 5 2 2 2 3" xfId="29289" xr:uid="{00000000-0005-0000-0000-000069720000}"/>
    <cellStyle name="Normal 71 5 2 2 3" xfId="9171" xr:uid="{00000000-0005-0000-0000-0000D3230000}"/>
    <cellStyle name="Normal 71 5 2 2 3 3" xfId="24272" xr:uid="{00000000-0005-0000-0000-0000D05E0000}"/>
    <cellStyle name="Normal 71 5 2 2 5" xfId="19259" xr:uid="{00000000-0005-0000-0000-00003B4B0000}"/>
    <cellStyle name="Normal 71 5 2 3" xfId="5810" xr:uid="{00000000-0005-0000-0000-0000B2160000}"/>
    <cellStyle name="Normal 71 5 2 3 2" xfId="15862" xr:uid="{00000000-0005-0000-0000-0000F63D0000}"/>
    <cellStyle name="Normal 71 5 2 3 3" xfId="10842" xr:uid="{00000000-0005-0000-0000-00005A2A0000}"/>
    <cellStyle name="Normal 71 5 2 3 3 3" xfId="25943" xr:uid="{00000000-0005-0000-0000-000057650000}"/>
    <cellStyle name="Normal 71 5 2 3 5" xfId="20930" xr:uid="{00000000-0005-0000-0000-0000C2510000}"/>
    <cellStyle name="Normal 71 5 2 4" xfId="12520" xr:uid="{00000000-0005-0000-0000-0000E8300000}"/>
    <cellStyle name="Normal 71 5 2 4 3" xfId="27618" xr:uid="{00000000-0005-0000-0000-0000E26B0000}"/>
    <cellStyle name="Normal 71 5 2 5" xfId="7499" xr:uid="{00000000-0005-0000-0000-00004B1D0000}"/>
    <cellStyle name="Normal 71 5 2 5 3" xfId="22601" xr:uid="{00000000-0005-0000-0000-000049580000}"/>
    <cellStyle name="Normal 71 5 2 7" xfId="17588" xr:uid="{00000000-0005-0000-0000-0000B4440000}"/>
    <cellStyle name="Normal 71 5 3" xfId="3281" xr:uid="{00000000-0005-0000-0000-0000D10C0000}"/>
    <cellStyle name="Normal 71 5 3 2" xfId="13355" xr:uid="{00000000-0005-0000-0000-00002B340000}"/>
    <cellStyle name="Normal 71 5 3 2 3" xfId="28453" xr:uid="{00000000-0005-0000-0000-0000256F0000}"/>
    <cellStyle name="Normal 71 5 3 3" xfId="8335" xr:uid="{00000000-0005-0000-0000-00008F200000}"/>
    <cellStyle name="Normal 71 5 3 3 3" xfId="23436" xr:uid="{00000000-0005-0000-0000-00008C5B0000}"/>
    <cellStyle name="Normal 71 5 3 5" xfId="18423" xr:uid="{00000000-0005-0000-0000-0000F7470000}"/>
    <cellStyle name="Normal 71 5 4" xfId="4974" xr:uid="{00000000-0005-0000-0000-00006E130000}"/>
    <cellStyle name="Normal 71 5 4 2" xfId="15026" xr:uid="{00000000-0005-0000-0000-0000B23A0000}"/>
    <cellStyle name="Normal 71 5 4 2 3" xfId="30124" xr:uid="{00000000-0005-0000-0000-0000AC750000}"/>
    <cellStyle name="Normal 71 5 4 3" xfId="10006" xr:uid="{00000000-0005-0000-0000-000016270000}"/>
    <cellStyle name="Normal 71 5 4 3 3" xfId="25107" xr:uid="{00000000-0005-0000-0000-000013620000}"/>
    <cellStyle name="Normal 71 5 4 5" xfId="20094" xr:uid="{00000000-0005-0000-0000-00007E4E0000}"/>
    <cellStyle name="Normal 71 5 5" xfId="11684" xr:uid="{00000000-0005-0000-0000-0000A42D0000}"/>
    <cellStyle name="Normal 71 5 5 3" xfId="26782" xr:uid="{00000000-0005-0000-0000-00009E680000}"/>
    <cellStyle name="Normal 71 5 6" xfId="6663" xr:uid="{00000000-0005-0000-0000-0000071A0000}"/>
    <cellStyle name="Normal 71 5 6 3" xfId="21765" xr:uid="{00000000-0005-0000-0000-000005550000}"/>
    <cellStyle name="Normal 71 5 8" xfId="16752" xr:uid="{00000000-0005-0000-0000-000070410000}"/>
    <cellStyle name="Normal 71 6" xfId="2008" xr:uid="{00000000-0005-0000-0000-0000D8070000}"/>
    <cellStyle name="Normal 71 6 2" xfId="3700" xr:uid="{00000000-0005-0000-0000-0000740E0000}"/>
    <cellStyle name="Normal 71 6 2 2" xfId="13773" xr:uid="{00000000-0005-0000-0000-0000CD350000}"/>
    <cellStyle name="Normal 71 6 2 2 3" xfId="28871" xr:uid="{00000000-0005-0000-0000-0000C7700000}"/>
    <cellStyle name="Normal 71 6 2 3" xfId="8753" xr:uid="{00000000-0005-0000-0000-000031220000}"/>
    <cellStyle name="Normal 71 6 2 3 3" xfId="23854" xr:uid="{00000000-0005-0000-0000-00002E5D0000}"/>
    <cellStyle name="Normal 71 6 2 5" xfId="18841" xr:uid="{00000000-0005-0000-0000-000099490000}"/>
    <cellStyle name="Normal 71 6 3" xfId="5392" xr:uid="{00000000-0005-0000-0000-000010150000}"/>
    <cellStyle name="Normal 71 6 3 2" xfId="15444" xr:uid="{00000000-0005-0000-0000-0000543C0000}"/>
    <cellStyle name="Normal 71 6 3 2 3" xfId="30542" xr:uid="{00000000-0005-0000-0000-00004E770000}"/>
    <cellStyle name="Normal 71 6 3 3" xfId="10424" xr:uid="{00000000-0005-0000-0000-0000B8280000}"/>
    <cellStyle name="Normal 71 6 3 3 3" xfId="25525" xr:uid="{00000000-0005-0000-0000-0000B5630000}"/>
    <cellStyle name="Normal 71 6 3 5" xfId="20512" xr:uid="{00000000-0005-0000-0000-000020500000}"/>
    <cellStyle name="Normal 71 6 4" xfId="12102" xr:uid="{00000000-0005-0000-0000-0000462F0000}"/>
    <cellStyle name="Normal 71 6 4 3" xfId="27200" xr:uid="{00000000-0005-0000-0000-0000406A0000}"/>
    <cellStyle name="Normal 71 6 5" xfId="7081" xr:uid="{00000000-0005-0000-0000-0000A91B0000}"/>
    <cellStyle name="Normal 71 6 5 3" xfId="22183" xr:uid="{00000000-0005-0000-0000-0000A7560000}"/>
    <cellStyle name="Normal 71 6 7" xfId="17170" xr:uid="{00000000-0005-0000-0000-000012430000}"/>
    <cellStyle name="Normal 71 7" xfId="2860" xr:uid="{00000000-0005-0000-0000-00002C0B0000}"/>
    <cellStyle name="Normal 71 7 2" xfId="12937" xr:uid="{00000000-0005-0000-0000-000089320000}"/>
    <cellStyle name="Normal 71 7 2 3" xfId="28035" xr:uid="{00000000-0005-0000-0000-0000836D0000}"/>
    <cellStyle name="Normal 71 7 3" xfId="7917" xr:uid="{00000000-0005-0000-0000-0000ED1E0000}"/>
    <cellStyle name="Normal 71 7 3 3" xfId="23018" xr:uid="{00000000-0005-0000-0000-0000EA590000}"/>
    <cellStyle name="Normal 71 7 5" xfId="18005" xr:uid="{00000000-0005-0000-0000-000055460000}"/>
    <cellStyle name="Normal 71 8" xfId="4554" xr:uid="{00000000-0005-0000-0000-0000CA110000}"/>
    <cellStyle name="Normal 71 8 2" xfId="14608" xr:uid="{00000000-0005-0000-0000-000010390000}"/>
    <cellStyle name="Normal 71 8 2 3" xfId="29706" xr:uid="{00000000-0005-0000-0000-00000A740000}"/>
    <cellStyle name="Normal 71 8 3" xfId="9588" xr:uid="{00000000-0005-0000-0000-000074250000}"/>
    <cellStyle name="Normal 71 8 3 3" xfId="24689" xr:uid="{00000000-0005-0000-0000-000071600000}"/>
    <cellStyle name="Normal 71 8 5" xfId="19676" xr:uid="{00000000-0005-0000-0000-0000DC4C0000}"/>
    <cellStyle name="Normal 71 9" xfId="11264" xr:uid="{00000000-0005-0000-0000-0000002C0000}"/>
    <cellStyle name="Normal 71 9 3" xfId="26364" xr:uid="{00000000-0005-0000-0000-0000FC660000}"/>
    <cellStyle name="Normal 72" xfId="911" xr:uid="{00000000-0005-0000-0000-00008F030000}"/>
    <cellStyle name="Normal 72 10" xfId="6244" xr:uid="{00000000-0005-0000-0000-000064180000}"/>
    <cellStyle name="Normal 72 10 3" xfId="21348" xr:uid="{00000000-0005-0000-0000-000064530000}"/>
    <cellStyle name="Normal 72 12" xfId="16333" xr:uid="{00000000-0005-0000-0000-0000CD3F0000}"/>
    <cellStyle name="Normal 72 2" xfId="1208" xr:uid="{00000000-0005-0000-0000-0000B8040000}"/>
    <cellStyle name="Normal 72 2 11" xfId="16387" xr:uid="{00000000-0005-0000-0000-000003400000}"/>
    <cellStyle name="Normal 72 2 2" xfId="1316" xr:uid="{00000000-0005-0000-0000-000024050000}"/>
    <cellStyle name="Normal 72 2 2 10" xfId="16491" xr:uid="{00000000-0005-0000-0000-00006B400000}"/>
    <cellStyle name="Normal 72 2 2 2" xfId="1533" xr:uid="{00000000-0005-0000-0000-0000FD050000}"/>
    <cellStyle name="Normal 72 2 2 2 2" xfId="1954" xr:uid="{00000000-0005-0000-0000-0000A2070000}"/>
    <cellStyle name="Normal 72 2 2 2 2 2" xfId="2793" xr:uid="{00000000-0005-0000-0000-0000E90A0000}"/>
    <cellStyle name="Normal 72 2 2 2 2 2 2" xfId="4483" xr:uid="{00000000-0005-0000-0000-000083110000}"/>
    <cellStyle name="Normal 72 2 2 2 2 2 2 2" xfId="14556" xr:uid="{00000000-0005-0000-0000-0000DC380000}"/>
    <cellStyle name="Normal 72 2 2 2 2 2 2 2 3" xfId="29654" xr:uid="{00000000-0005-0000-0000-0000D6730000}"/>
    <cellStyle name="Normal 72 2 2 2 2 2 2 3" xfId="9536" xr:uid="{00000000-0005-0000-0000-000040250000}"/>
    <cellStyle name="Normal 72 2 2 2 2 2 2 3 3" xfId="24637" xr:uid="{00000000-0005-0000-0000-00003D600000}"/>
    <cellStyle name="Normal 72 2 2 2 2 2 2 5" xfId="19624" xr:uid="{00000000-0005-0000-0000-0000A84C0000}"/>
    <cellStyle name="Normal 72 2 2 2 2 2 3" xfId="6175" xr:uid="{00000000-0005-0000-0000-00001F180000}"/>
    <cellStyle name="Normal 72 2 2 2 2 2 3 2" xfId="16227" xr:uid="{00000000-0005-0000-0000-0000633F0000}"/>
    <cellStyle name="Normal 72 2 2 2 2 2 3 3" xfId="11207" xr:uid="{00000000-0005-0000-0000-0000C72B0000}"/>
    <cellStyle name="Normal 72 2 2 2 2 2 3 3 3" xfId="26308" xr:uid="{00000000-0005-0000-0000-0000C4660000}"/>
    <cellStyle name="Normal 72 2 2 2 2 2 3 5" xfId="21295" xr:uid="{00000000-0005-0000-0000-00002F530000}"/>
    <cellStyle name="Normal 72 2 2 2 2 2 4" xfId="12885" xr:uid="{00000000-0005-0000-0000-000055320000}"/>
    <cellStyle name="Normal 72 2 2 2 2 2 4 3" xfId="27983" xr:uid="{00000000-0005-0000-0000-00004F6D0000}"/>
    <cellStyle name="Normal 72 2 2 2 2 2 5" xfId="7864" xr:uid="{00000000-0005-0000-0000-0000B81E0000}"/>
    <cellStyle name="Normal 72 2 2 2 2 2 5 3" xfId="22966" xr:uid="{00000000-0005-0000-0000-0000B6590000}"/>
    <cellStyle name="Normal 72 2 2 2 2 2 7" xfId="17953" xr:uid="{00000000-0005-0000-0000-000021460000}"/>
    <cellStyle name="Normal 72 2 2 2 2 3" xfId="3646" xr:uid="{00000000-0005-0000-0000-00003E0E0000}"/>
    <cellStyle name="Normal 72 2 2 2 2 3 2" xfId="13720" xr:uid="{00000000-0005-0000-0000-000098350000}"/>
    <cellStyle name="Normal 72 2 2 2 2 3 2 3" xfId="28818" xr:uid="{00000000-0005-0000-0000-000092700000}"/>
    <cellStyle name="Normal 72 2 2 2 2 3 3" xfId="8700" xr:uid="{00000000-0005-0000-0000-0000FC210000}"/>
    <cellStyle name="Normal 72 2 2 2 2 3 3 3" xfId="23801" xr:uid="{00000000-0005-0000-0000-0000F95C0000}"/>
    <cellStyle name="Normal 72 2 2 2 2 3 5" xfId="18788" xr:uid="{00000000-0005-0000-0000-000064490000}"/>
    <cellStyle name="Normal 72 2 2 2 2 4" xfId="5339" xr:uid="{00000000-0005-0000-0000-0000DB140000}"/>
    <cellStyle name="Normal 72 2 2 2 2 4 2" xfId="15391" xr:uid="{00000000-0005-0000-0000-00001F3C0000}"/>
    <cellStyle name="Normal 72 2 2 2 2 4 2 3" xfId="30489" xr:uid="{00000000-0005-0000-0000-000019770000}"/>
    <cellStyle name="Normal 72 2 2 2 2 4 3" xfId="10371" xr:uid="{00000000-0005-0000-0000-000083280000}"/>
    <cellStyle name="Normal 72 2 2 2 2 4 3 3" xfId="25472" xr:uid="{00000000-0005-0000-0000-000080630000}"/>
    <cellStyle name="Normal 72 2 2 2 2 4 5" xfId="20459" xr:uid="{00000000-0005-0000-0000-0000EB4F0000}"/>
    <cellStyle name="Normal 72 2 2 2 2 5" xfId="12049" xr:uid="{00000000-0005-0000-0000-0000112F0000}"/>
    <cellStyle name="Normal 72 2 2 2 2 5 3" xfId="27147" xr:uid="{00000000-0005-0000-0000-00000B6A0000}"/>
    <cellStyle name="Normal 72 2 2 2 2 6" xfId="7028" xr:uid="{00000000-0005-0000-0000-0000741B0000}"/>
    <cellStyle name="Normal 72 2 2 2 2 6 3" xfId="22130" xr:uid="{00000000-0005-0000-0000-000072560000}"/>
    <cellStyle name="Normal 72 2 2 2 2 8" xfId="17117" xr:uid="{00000000-0005-0000-0000-0000DD420000}"/>
    <cellStyle name="Normal 72 2 2 2 3" xfId="2375" xr:uid="{00000000-0005-0000-0000-000047090000}"/>
    <cellStyle name="Normal 72 2 2 2 3 2" xfId="4065" xr:uid="{00000000-0005-0000-0000-0000E10F0000}"/>
    <cellStyle name="Normal 72 2 2 2 3 2 2" xfId="14138" xr:uid="{00000000-0005-0000-0000-00003A370000}"/>
    <cellStyle name="Normal 72 2 2 2 3 2 2 3" xfId="29236" xr:uid="{00000000-0005-0000-0000-000034720000}"/>
    <cellStyle name="Normal 72 2 2 2 3 2 3" xfId="9118" xr:uid="{00000000-0005-0000-0000-00009E230000}"/>
    <cellStyle name="Normal 72 2 2 2 3 2 3 3" xfId="24219" xr:uid="{00000000-0005-0000-0000-00009B5E0000}"/>
    <cellStyle name="Normal 72 2 2 2 3 2 5" xfId="19206" xr:uid="{00000000-0005-0000-0000-0000064B0000}"/>
    <cellStyle name="Normal 72 2 2 2 3 3" xfId="5757" xr:uid="{00000000-0005-0000-0000-00007D160000}"/>
    <cellStyle name="Normal 72 2 2 2 3 3 2" xfId="15809" xr:uid="{00000000-0005-0000-0000-0000C13D0000}"/>
    <cellStyle name="Normal 72 2 2 2 3 3 3" xfId="10789" xr:uid="{00000000-0005-0000-0000-0000252A0000}"/>
    <cellStyle name="Normal 72 2 2 2 3 3 3 3" xfId="25890" xr:uid="{00000000-0005-0000-0000-000022650000}"/>
    <cellStyle name="Normal 72 2 2 2 3 3 5" xfId="20877" xr:uid="{00000000-0005-0000-0000-00008D510000}"/>
    <cellStyle name="Normal 72 2 2 2 3 4" xfId="12467" xr:uid="{00000000-0005-0000-0000-0000B3300000}"/>
    <cellStyle name="Normal 72 2 2 2 3 4 3" xfId="27565" xr:uid="{00000000-0005-0000-0000-0000AD6B0000}"/>
    <cellStyle name="Normal 72 2 2 2 3 5" xfId="7446" xr:uid="{00000000-0005-0000-0000-0000161D0000}"/>
    <cellStyle name="Normal 72 2 2 2 3 5 3" xfId="22548" xr:uid="{00000000-0005-0000-0000-000014580000}"/>
    <cellStyle name="Normal 72 2 2 2 3 7" xfId="17535" xr:uid="{00000000-0005-0000-0000-00007F440000}"/>
    <cellStyle name="Normal 72 2 2 2 4" xfId="3228" xr:uid="{00000000-0005-0000-0000-00009C0C0000}"/>
    <cellStyle name="Normal 72 2 2 2 4 2" xfId="13302" xr:uid="{00000000-0005-0000-0000-0000F6330000}"/>
    <cellStyle name="Normal 72 2 2 2 4 2 3" xfId="28400" xr:uid="{00000000-0005-0000-0000-0000F06E0000}"/>
    <cellStyle name="Normal 72 2 2 2 4 3" xfId="8282" xr:uid="{00000000-0005-0000-0000-00005A200000}"/>
    <cellStyle name="Normal 72 2 2 2 4 3 3" xfId="23383" xr:uid="{00000000-0005-0000-0000-0000575B0000}"/>
    <cellStyle name="Normal 72 2 2 2 4 5" xfId="18370" xr:uid="{00000000-0005-0000-0000-0000C2470000}"/>
    <cellStyle name="Normal 72 2 2 2 5" xfId="4921" xr:uid="{00000000-0005-0000-0000-000039130000}"/>
    <cellStyle name="Normal 72 2 2 2 5 2" xfId="14973" xr:uid="{00000000-0005-0000-0000-00007D3A0000}"/>
    <cellStyle name="Normal 72 2 2 2 5 2 3" xfId="30071" xr:uid="{00000000-0005-0000-0000-000077750000}"/>
    <cellStyle name="Normal 72 2 2 2 5 3" xfId="9953" xr:uid="{00000000-0005-0000-0000-0000E1260000}"/>
    <cellStyle name="Normal 72 2 2 2 5 3 3" xfId="25054" xr:uid="{00000000-0005-0000-0000-0000DE610000}"/>
    <cellStyle name="Normal 72 2 2 2 5 5" xfId="20041" xr:uid="{00000000-0005-0000-0000-0000494E0000}"/>
    <cellStyle name="Normal 72 2 2 2 6" xfId="11631" xr:uid="{00000000-0005-0000-0000-00006F2D0000}"/>
    <cellStyle name="Normal 72 2 2 2 6 3" xfId="26729" xr:uid="{00000000-0005-0000-0000-000069680000}"/>
    <cellStyle name="Normal 72 2 2 2 7" xfId="6610" xr:uid="{00000000-0005-0000-0000-0000D2190000}"/>
    <cellStyle name="Normal 72 2 2 2 7 3" xfId="21712" xr:uid="{00000000-0005-0000-0000-0000D0540000}"/>
    <cellStyle name="Normal 72 2 2 2 9" xfId="16699" xr:uid="{00000000-0005-0000-0000-00003B410000}"/>
    <cellStyle name="Normal 72 2 2 3" xfId="1746" xr:uid="{00000000-0005-0000-0000-0000D2060000}"/>
    <cellStyle name="Normal 72 2 2 3 2" xfId="2585" xr:uid="{00000000-0005-0000-0000-0000190A0000}"/>
    <cellStyle name="Normal 72 2 2 3 2 2" xfId="4275" xr:uid="{00000000-0005-0000-0000-0000B3100000}"/>
    <cellStyle name="Normal 72 2 2 3 2 2 2" xfId="14348" xr:uid="{00000000-0005-0000-0000-00000C380000}"/>
    <cellStyle name="Normal 72 2 2 3 2 2 2 3" xfId="29446" xr:uid="{00000000-0005-0000-0000-000006730000}"/>
    <cellStyle name="Normal 72 2 2 3 2 2 3" xfId="9328" xr:uid="{00000000-0005-0000-0000-000070240000}"/>
    <cellStyle name="Normal 72 2 2 3 2 2 3 3" xfId="24429" xr:uid="{00000000-0005-0000-0000-00006D5F0000}"/>
    <cellStyle name="Normal 72 2 2 3 2 2 5" xfId="19416" xr:uid="{00000000-0005-0000-0000-0000D84B0000}"/>
    <cellStyle name="Normal 72 2 2 3 2 3" xfId="5967" xr:uid="{00000000-0005-0000-0000-00004F170000}"/>
    <cellStyle name="Normal 72 2 2 3 2 3 2" xfId="16019" xr:uid="{00000000-0005-0000-0000-0000933E0000}"/>
    <cellStyle name="Normal 72 2 2 3 2 3 3" xfId="10999" xr:uid="{00000000-0005-0000-0000-0000F72A0000}"/>
    <cellStyle name="Normal 72 2 2 3 2 3 3 3" xfId="26100" xr:uid="{00000000-0005-0000-0000-0000F4650000}"/>
    <cellStyle name="Normal 72 2 2 3 2 3 5" xfId="21087" xr:uid="{00000000-0005-0000-0000-00005F520000}"/>
    <cellStyle name="Normal 72 2 2 3 2 4" xfId="12677" xr:uid="{00000000-0005-0000-0000-000085310000}"/>
    <cellStyle name="Normal 72 2 2 3 2 4 3" xfId="27775" xr:uid="{00000000-0005-0000-0000-00007F6C0000}"/>
    <cellStyle name="Normal 72 2 2 3 2 5" xfId="7656" xr:uid="{00000000-0005-0000-0000-0000E81D0000}"/>
    <cellStyle name="Normal 72 2 2 3 2 5 3" xfId="22758" xr:uid="{00000000-0005-0000-0000-0000E6580000}"/>
    <cellStyle name="Normal 72 2 2 3 2 7" xfId="17745" xr:uid="{00000000-0005-0000-0000-000051450000}"/>
    <cellStyle name="Normal 72 2 2 3 3" xfId="3438" xr:uid="{00000000-0005-0000-0000-00006E0D0000}"/>
    <cellStyle name="Normal 72 2 2 3 3 2" xfId="13512" xr:uid="{00000000-0005-0000-0000-0000C8340000}"/>
    <cellStyle name="Normal 72 2 2 3 3 2 3" xfId="28610" xr:uid="{00000000-0005-0000-0000-0000C26F0000}"/>
    <cellStyle name="Normal 72 2 2 3 3 3" xfId="8492" xr:uid="{00000000-0005-0000-0000-00002C210000}"/>
    <cellStyle name="Normal 72 2 2 3 3 3 3" xfId="23593" xr:uid="{00000000-0005-0000-0000-0000295C0000}"/>
    <cellStyle name="Normal 72 2 2 3 3 5" xfId="18580" xr:uid="{00000000-0005-0000-0000-000094480000}"/>
    <cellStyle name="Normal 72 2 2 3 4" xfId="5131" xr:uid="{00000000-0005-0000-0000-00000B140000}"/>
    <cellStyle name="Normal 72 2 2 3 4 2" xfId="15183" xr:uid="{00000000-0005-0000-0000-00004F3B0000}"/>
    <cellStyle name="Normal 72 2 2 3 4 2 3" xfId="30281" xr:uid="{00000000-0005-0000-0000-000049760000}"/>
    <cellStyle name="Normal 72 2 2 3 4 3" xfId="10163" xr:uid="{00000000-0005-0000-0000-0000B3270000}"/>
    <cellStyle name="Normal 72 2 2 3 4 3 3" xfId="25264" xr:uid="{00000000-0005-0000-0000-0000B0620000}"/>
    <cellStyle name="Normal 72 2 2 3 4 5" xfId="20251" xr:uid="{00000000-0005-0000-0000-00001B4F0000}"/>
    <cellStyle name="Normal 72 2 2 3 5" xfId="11841" xr:uid="{00000000-0005-0000-0000-0000412E0000}"/>
    <cellStyle name="Normal 72 2 2 3 5 3" xfId="26939" xr:uid="{00000000-0005-0000-0000-00003B690000}"/>
    <cellStyle name="Normal 72 2 2 3 6" xfId="6820" xr:uid="{00000000-0005-0000-0000-0000A41A0000}"/>
    <cellStyle name="Normal 72 2 2 3 6 3" xfId="21922" xr:uid="{00000000-0005-0000-0000-0000A2550000}"/>
    <cellStyle name="Normal 72 2 2 3 8" xfId="16909" xr:uid="{00000000-0005-0000-0000-00000D420000}"/>
    <cellStyle name="Normal 72 2 2 4" xfId="2167" xr:uid="{00000000-0005-0000-0000-000077080000}"/>
    <cellStyle name="Normal 72 2 2 4 2" xfId="3857" xr:uid="{00000000-0005-0000-0000-0000110F0000}"/>
    <cellStyle name="Normal 72 2 2 4 2 2" xfId="13930" xr:uid="{00000000-0005-0000-0000-00006A360000}"/>
    <cellStyle name="Normal 72 2 2 4 2 2 3" xfId="29028" xr:uid="{00000000-0005-0000-0000-000064710000}"/>
    <cellStyle name="Normal 72 2 2 4 2 3" xfId="8910" xr:uid="{00000000-0005-0000-0000-0000CE220000}"/>
    <cellStyle name="Normal 72 2 2 4 2 3 3" xfId="24011" xr:uid="{00000000-0005-0000-0000-0000CB5D0000}"/>
    <cellStyle name="Normal 72 2 2 4 2 5" xfId="18998" xr:uid="{00000000-0005-0000-0000-0000364A0000}"/>
    <cellStyle name="Normal 72 2 2 4 3" xfId="5549" xr:uid="{00000000-0005-0000-0000-0000AD150000}"/>
    <cellStyle name="Normal 72 2 2 4 3 2" xfId="15601" xr:uid="{00000000-0005-0000-0000-0000F13C0000}"/>
    <cellStyle name="Normal 72 2 2 4 3 2 3" xfId="30699" xr:uid="{00000000-0005-0000-0000-0000EB770000}"/>
    <cellStyle name="Normal 72 2 2 4 3 3" xfId="10581" xr:uid="{00000000-0005-0000-0000-000055290000}"/>
    <cellStyle name="Normal 72 2 2 4 3 3 3" xfId="25682" xr:uid="{00000000-0005-0000-0000-000052640000}"/>
    <cellStyle name="Normal 72 2 2 4 3 5" xfId="20669" xr:uid="{00000000-0005-0000-0000-0000BD500000}"/>
    <cellStyle name="Normal 72 2 2 4 4" xfId="12259" xr:uid="{00000000-0005-0000-0000-0000E32F0000}"/>
    <cellStyle name="Normal 72 2 2 4 4 3" xfId="27357" xr:uid="{00000000-0005-0000-0000-0000DD6A0000}"/>
    <cellStyle name="Normal 72 2 2 4 5" xfId="7238" xr:uid="{00000000-0005-0000-0000-0000461C0000}"/>
    <cellStyle name="Normal 72 2 2 4 5 3" xfId="22340" xr:uid="{00000000-0005-0000-0000-000044570000}"/>
    <cellStyle name="Normal 72 2 2 4 7" xfId="17327" xr:uid="{00000000-0005-0000-0000-0000AF430000}"/>
    <cellStyle name="Normal 72 2 2 5" xfId="3020" xr:uid="{00000000-0005-0000-0000-0000CC0B0000}"/>
    <cellStyle name="Normal 72 2 2 5 2" xfId="13094" xr:uid="{00000000-0005-0000-0000-000026330000}"/>
    <cellStyle name="Normal 72 2 2 5 2 3" xfId="28192" xr:uid="{00000000-0005-0000-0000-0000206E0000}"/>
    <cellStyle name="Normal 72 2 2 5 3" xfId="8074" xr:uid="{00000000-0005-0000-0000-00008A1F0000}"/>
    <cellStyle name="Normal 72 2 2 5 3 3" xfId="23175" xr:uid="{00000000-0005-0000-0000-0000875A0000}"/>
    <cellStyle name="Normal 72 2 2 5 5" xfId="18162" xr:uid="{00000000-0005-0000-0000-0000F2460000}"/>
    <cellStyle name="Normal 72 2 2 6" xfId="4713" xr:uid="{00000000-0005-0000-0000-000069120000}"/>
    <cellStyle name="Normal 72 2 2 6 2" xfId="14765" xr:uid="{00000000-0005-0000-0000-0000AD390000}"/>
    <cellStyle name="Normal 72 2 2 6 2 3" xfId="29863" xr:uid="{00000000-0005-0000-0000-0000A7740000}"/>
    <cellStyle name="Normal 72 2 2 6 3" xfId="9745" xr:uid="{00000000-0005-0000-0000-000011260000}"/>
    <cellStyle name="Normal 72 2 2 6 3 3" xfId="24846" xr:uid="{00000000-0005-0000-0000-00000E610000}"/>
    <cellStyle name="Normal 72 2 2 6 5" xfId="19833" xr:uid="{00000000-0005-0000-0000-0000794D0000}"/>
    <cellStyle name="Normal 72 2 2 7" xfId="11423" xr:uid="{00000000-0005-0000-0000-00009F2C0000}"/>
    <cellStyle name="Normal 72 2 2 7 3" xfId="26521" xr:uid="{00000000-0005-0000-0000-000099670000}"/>
    <cellStyle name="Normal 72 2 2 8" xfId="6402" xr:uid="{00000000-0005-0000-0000-000002190000}"/>
    <cellStyle name="Normal 72 2 2 8 3" xfId="21504" xr:uid="{00000000-0005-0000-0000-000000540000}"/>
    <cellStyle name="Normal 72 2 3" xfId="1429" xr:uid="{00000000-0005-0000-0000-000095050000}"/>
    <cellStyle name="Normal 72 2 3 2" xfId="1850" xr:uid="{00000000-0005-0000-0000-00003A070000}"/>
    <cellStyle name="Normal 72 2 3 2 2" xfId="2689" xr:uid="{00000000-0005-0000-0000-0000810A0000}"/>
    <cellStyle name="Normal 72 2 3 2 2 2" xfId="4379" xr:uid="{00000000-0005-0000-0000-00001B110000}"/>
    <cellStyle name="Normal 72 2 3 2 2 2 2" xfId="14452" xr:uid="{00000000-0005-0000-0000-000074380000}"/>
    <cellStyle name="Normal 72 2 3 2 2 2 2 3" xfId="29550" xr:uid="{00000000-0005-0000-0000-00006E730000}"/>
    <cellStyle name="Normal 72 2 3 2 2 2 3" xfId="9432" xr:uid="{00000000-0005-0000-0000-0000D8240000}"/>
    <cellStyle name="Normal 72 2 3 2 2 2 3 3" xfId="24533" xr:uid="{00000000-0005-0000-0000-0000D55F0000}"/>
    <cellStyle name="Normal 72 2 3 2 2 2 5" xfId="19520" xr:uid="{00000000-0005-0000-0000-0000404C0000}"/>
    <cellStyle name="Normal 72 2 3 2 2 3" xfId="6071" xr:uid="{00000000-0005-0000-0000-0000B7170000}"/>
    <cellStyle name="Normal 72 2 3 2 2 3 2" xfId="16123" xr:uid="{00000000-0005-0000-0000-0000FB3E0000}"/>
    <cellStyle name="Normal 72 2 3 2 2 3 3" xfId="11103" xr:uid="{00000000-0005-0000-0000-00005F2B0000}"/>
    <cellStyle name="Normal 72 2 3 2 2 3 3 3" xfId="26204" xr:uid="{00000000-0005-0000-0000-00005C660000}"/>
    <cellStyle name="Normal 72 2 3 2 2 3 5" xfId="21191" xr:uid="{00000000-0005-0000-0000-0000C7520000}"/>
    <cellStyle name="Normal 72 2 3 2 2 4" xfId="12781" xr:uid="{00000000-0005-0000-0000-0000ED310000}"/>
    <cellStyle name="Normal 72 2 3 2 2 4 3" xfId="27879" xr:uid="{00000000-0005-0000-0000-0000E76C0000}"/>
    <cellStyle name="Normal 72 2 3 2 2 5" xfId="7760" xr:uid="{00000000-0005-0000-0000-0000501E0000}"/>
    <cellStyle name="Normal 72 2 3 2 2 5 3" xfId="22862" xr:uid="{00000000-0005-0000-0000-00004E590000}"/>
    <cellStyle name="Normal 72 2 3 2 2 7" xfId="17849" xr:uid="{00000000-0005-0000-0000-0000B9450000}"/>
    <cellStyle name="Normal 72 2 3 2 3" xfId="3542" xr:uid="{00000000-0005-0000-0000-0000D60D0000}"/>
    <cellStyle name="Normal 72 2 3 2 3 2" xfId="13616" xr:uid="{00000000-0005-0000-0000-000030350000}"/>
    <cellStyle name="Normal 72 2 3 2 3 2 3" xfId="28714" xr:uid="{00000000-0005-0000-0000-00002A700000}"/>
    <cellStyle name="Normal 72 2 3 2 3 3" xfId="8596" xr:uid="{00000000-0005-0000-0000-000094210000}"/>
    <cellStyle name="Normal 72 2 3 2 3 3 3" xfId="23697" xr:uid="{00000000-0005-0000-0000-0000915C0000}"/>
    <cellStyle name="Normal 72 2 3 2 3 5" xfId="18684" xr:uid="{00000000-0005-0000-0000-0000FC480000}"/>
    <cellStyle name="Normal 72 2 3 2 4" xfId="5235" xr:uid="{00000000-0005-0000-0000-000073140000}"/>
    <cellStyle name="Normal 72 2 3 2 4 2" xfId="15287" xr:uid="{00000000-0005-0000-0000-0000B73B0000}"/>
    <cellStyle name="Normal 72 2 3 2 4 2 3" xfId="30385" xr:uid="{00000000-0005-0000-0000-0000B1760000}"/>
    <cellStyle name="Normal 72 2 3 2 4 3" xfId="10267" xr:uid="{00000000-0005-0000-0000-00001B280000}"/>
    <cellStyle name="Normal 72 2 3 2 4 3 3" xfId="25368" xr:uid="{00000000-0005-0000-0000-000018630000}"/>
    <cellStyle name="Normal 72 2 3 2 4 5" xfId="20355" xr:uid="{00000000-0005-0000-0000-0000834F0000}"/>
    <cellStyle name="Normal 72 2 3 2 5" xfId="11945" xr:uid="{00000000-0005-0000-0000-0000A92E0000}"/>
    <cellStyle name="Normal 72 2 3 2 5 3" xfId="27043" xr:uid="{00000000-0005-0000-0000-0000A3690000}"/>
    <cellStyle name="Normal 72 2 3 2 6" xfId="6924" xr:uid="{00000000-0005-0000-0000-00000C1B0000}"/>
    <cellStyle name="Normal 72 2 3 2 6 3" xfId="22026" xr:uid="{00000000-0005-0000-0000-00000A560000}"/>
    <cellStyle name="Normal 72 2 3 2 8" xfId="17013" xr:uid="{00000000-0005-0000-0000-000075420000}"/>
    <cellStyle name="Normal 72 2 3 3" xfId="2271" xr:uid="{00000000-0005-0000-0000-0000DF080000}"/>
    <cellStyle name="Normal 72 2 3 3 2" xfId="3961" xr:uid="{00000000-0005-0000-0000-0000790F0000}"/>
    <cellStyle name="Normal 72 2 3 3 2 2" xfId="14034" xr:uid="{00000000-0005-0000-0000-0000D2360000}"/>
    <cellStyle name="Normal 72 2 3 3 2 2 3" xfId="29132" xr:uid="{00000000-0005-0000-0000-0000CC710000}"/>
    <cellStyle name="Normal 72 2 3 3 2 3" xfId="9014" xr:uid="{00000000-0005-0000-0000-000036230000}"/>
    <cellStyle name="Normal 72 2 3 3 2 3 3" xfId="24115" xr:uid="{00000000-0005-0000-0000-0000335E0000}"/>
    <cellStyle name="Normal 72 2 3 3 2 5" xfId="19102" xr:uid="{00000000-0005-0000-0000-00009E4A0000}"/>
    <cellStyle name="Normal 72 2 3 3 3" xfId="5653" xr:uid="{00000000-0005-0000-0000-000015160000}"/>
    <cellStyle name="Normal 72 2 3 3 3 2" xfId="15705" xr:uid="{00000000-0005-0000-0000-0000593D0000}"/>
    <cellStyle name="Normal 72 2 3 3 3 3" xfId="10685" xr:uid="{00000000-0005-0000-0000-0000BD290000}"/>
    <cellStyle name="Normal 72 2 3 3 3 3 3" xfId="25786" xr:uid="{00000000-0005-0000-0000-0000BA640000}"/>
    <cellStyle name="Normal 72 2 3 3 3 5" xfId="20773" xr:uid="{00000000-0005-0000-0000-000025510000}"/>
    <cellStyle name="Normal 72 2 3 3 4" xfId="12363" xr:uid="{00000000-0005-0000-0000-00004B300000}"/>
    <cellStyle name="Normal 72 2 3 3 4 3" xfId="27461" xr:uid="{00000000-0005-0000-0000-0000456B0000}"/>
    <cellStyle name="Normal 72 2 3 3 5" xfId="7342" xr:uid="{00000000-0005-0000-0000-0000AE1C0000}"/>
    <cellStyle name="Normal 72 2 3 3 5 3" xfId="22444" xr:uid="{00000000-0005-0000-0000-0000AC570000}"/>
    <cellStyle name="Normal 72 2 3 3 7" xfId="17431" xr:uid="{00000000-0005-0000-0000-000017440000}"/>
    <cellStyle name="Normal 72 2 3 4" xfId="3124" xr:uid="{00000000-0005-0000-0000-0000340C0000}"/>
    <cellStyle name="Normal 72 2 3 4 2" xfId="13198" xr:uid="{00000000-0005-0000-0000-00008E330000}"/>
    <cellStyle name="Normal 72 2 3 4 2 3" xfId="28296" xr:uid="{00000000-0005-0000-0000-0000886E0000}"/>
    <cellStyle name="Normal 72 2 3 4 3" xfId="8178" xr:uid="{00000000-0005-0000-0000-0000F21F0000}"/>
    <cellStyle name="Normal 72 2 3 4 3 3" xfId="23279" xr:uid="{00000000-0005-0000-0000-0000EF5A0000}"/>
    <cellStyle name="Normal 72 2 3 4 5" xfId="18266" xr:uid="{00000000-0005-0000-0000-00005A470000}"/>
    <cellStyle name="Normal 72 2 3 5" xfId="4817" xr:uid="{00000000-0005-0000-0000-0000D1120000}"/>
    <cellStyle name="Normal 72 2 3 5 2" xfId="14869" xr:uid="{00000000-0005-0000-0000-0000153A0000}"/>
    <cellStyle name="Normal 72 2 3 5 2 3" xfId="29967" xr:uid="{00000000-0005-0000-0000-00000F750000}"/>
    <cellStyle name="Normal 72 2 3 5 3" xfId="9849" xr:uid="{00000000-0005-0000-0000-000079260000}"/>
    <cellStyle name="Normal 72 2 3 5 3 3" xfId="24950" xr:uid="{00000000-0005-0000-0000-000076610000}"/>
    <cellStyle name="Normal 72 2 3 5 5" xfId="19937" xr:uid="{00000000-0005-0000-0000-0000E14D0000}"/>
    <cellStyle name="Normal 72 2 3 6" xfId="11527" xr:uid="{00000000-0005-0000-0000-0000072D0000}"/>
    <cellStyle name="Normal 72 2 3 6 3" xfId="26625" xr:uid="{00000000-0005-0000-0000-000001680000}"/>
    <cellStyle name="Normal 72 2 3 7" xfId="6506" xr:uid="{00000000-0005-0000-0000-00006A190000}"/>
    <cellStyle name="Normal 72 2 3 7 3" xfId="21608" xr:uid="{00000000-0005-0000-0000-000068540000}"/>
    <cellStyle name="Normal 72 2 3 9" xfId="16595" xr:uid="{00000000-0005-0000-0000-0000D3400000}"/>
    <cellStyle name="Normal 72 2 4" xfId="1642" xr:uid="{00000000-0005-0000-0000-00006A060000}"/>
    <cellStyle name="Normal 72 2 4 2" xfId="2481" xr:uid="{00000000-0005-0000-0000-0000B1090000}"/>
    <cellStyle name="Normal 72 2 4 2 2" xfId="4171" xr:uid="{00000000-0005-0000-0000-00004B100000}"/>
    <cellStyle name="Normal 72 2 4 2 2 2" xfId="14244" xr:uid="{00000000-0005-0000-0000-0000A4370000}"/>
    <cellStyle name="Normal 72 2 4 2 2 2 3" xfId="29342" xr:uid="{00000000-0005-0000-0000-00009E720000}"/>
    <cellStyle name="Normal 72 2 4 2 2 3" xfId="9224" xr:uid="{00000000-0005-0000-0000-000008240000}"/>
    <cellStyle name="Normal 72 2 4 2 2 3 3" xfId="24325" xr:uid="{00000000-0005-0000-0000-0000055F0000}"/>
    <cellStyle name="Normal 72 2 4 2 2 5" xfId="19312" xr:uid="{00000000-0005-0000-0000-0000704B0000}"/>
    <cellStyle name="Normal 72 2 4 2 3" xfId="5863" xr:uid="{00000000-0005-0000-0000-0000E7160000}"/>
    <cellStyle name="Normal 72 2 4 2 3 2" xfId="15915" xr:uid="{00000000-0005-0000-0000-00002B3E0000}"/>
    <cellStyle name="Normal 72 2 4 2 3 3" xfId="10895" xr:uid="{00000000-0005-0000-0000-00008F2A0000}"/>
    <cellStyle name="Normal 72 2 4 2 3 3 3" xfId="25996" xr:uid="{00000000-0005-0000-0000-00008C650000}"/>
    <cellStyle name="Normal 72 2 4 2 3 5" xfId="20983" xr:uid="{00000000-0005-0000-0000-0000F7510000}"/>
    <cellStyle name="Normal 72 2 4 2 4" xfId="12573" xr:uid="{00000000-0005-0000-0000-00001D310000}"/>
    <cellStyle name="Normal 72 2 4 2 4 3" xfId="27671" xr:uid="{00000000-0005-0000-0000-0000176C0000}"/>
    <cellStyle name="Normal 72 2 4 2 5" xfId="7552" xr:uid="{00000000-0005-0000-0000-0000801D0000}"/>
    <cellStyle name="Normal 72 2 4 2 5 3" xfId="22654" xr:uid="{00000000-0005-0000-0000-00007E580000}"/>
    <cellStyle name="Normal 72 2 4 2 7" xfId="17641" xr:uid="{00000000-0005-0000-0000-0000E9440000}"/>
    <cellStyle name="Normal 72 2 4 3" xfId="3334" xr:uid="{00000000-0005-0000-0000-0000060D0000}"/>
    <cellStyle name="Normal 72 2 4 3 2" xfId="13408" xr:uid="{00000000-0005-0000-0000-000060340000}"/>
    <cellStyle name="Normal 72 2 4 3 2 3" xfId="28506" xr:uid="{00000000-0005-0000-0000-00005A6F0000}"/>
    <cellStyle name="Normal 72 2 4 3 3" xfId="8388" xr:uid="{00000000-0005-0000-0000-0000C4200000}"/>
    <cellStyle name="Normal 72 2 4 3 3 3" xfId="23489" xr:uid="{00000000-0005-0000-0000-0000C15B0000}"/>
    <cellStyle name="Normal 72 2 4 3 5" xfId="18476" xr:uid="{00000000-0005-0000-0000-00002C480000}"/>
    <cellStyle name="Normal 72 2 4 4" xfId="5027" xr:uid="{00000000-0005-0000-0000-0000A3130000}"/>
    <cellStyle name="Normal 72 2 4 4 2" xfId="15079" xr:uid="{00000000-0005-0000-0000-0000E73A0000}"/>
    <cellStyle name="Normal 72 2 4 4 2 3" xfId="30177" xr:uid="{00000000-0005-0000-0000-0000E1750000}"/>
    <cellStyle name="Normal 72 2 4 4 3" xfId="10059" xr:uid="{00000000-0005-0000-0000-00004B270000}"/>
    <cellStyle name="Normal 72 2 4 4 3 3" xfId="25160" xr:uid="{00000000-0005-0000-0000-000048620000}"/>
    <cellStyle name="Normal 72 2 4 4 5" xfId="20147" xr:uid="{00000000-0005-0000-0000-0000B34E0000}"/>
    <cellStyle name="Normal 72 2 4 5" xfId="11737" xr:uid="{00000000-0005-0000-0000-0000D92D0000}"/>
    <cellStyle name="Normal 72 2 4 5 3" xfId="26835" xr:uid="{00000000-0005-0000-0000-0000D3680000}"/>
    <cellStyle name="Normal 72 2 4 6" xfId="6716" xr:uid="{00000000-0005-0000-0000-00003C1A0000}"/>
    <cellStyle name="Normal 72 2 4 6 3" xfId="21818" xr:uid="{00000000-0005-0000-0000-00003A550000}"/>
    <cellStyle name="Normal 72 2 4 8" xfId="16805" xr:uid="{00000000-0005-0000-0000-0000A5410000}"/>
    <cellStyle name="Normal 72 2 5" xfId="2063" xr:uid="{00000000-0005-0000-0000-00000F080000}"/>
    <cellStyle name="Normal 72 2 5 2" xfId="3753" xr:uid="{00000000-0005-0000-0000-0000A90E0000}"/>
    <cellStyle name="Normal 72 2 5 2 2" xfId="13826" xr:uid="{00000000-0005-0000-0000-000002360000}"/>
    <cellStyle name="Normal 72 2 5 2 2 3" xfId="28924" xr:uid="{00000000-0005-0000-0000-0000FC700000}"/>
    <cellStyle name="Normal 72 2 5 2 3" xfId="8806" xr:uid="{00000000-0005-0000-0000-000066220000}"/>
    <cellStyle name="Normal 72 2 5 2 3 3" xfId="23907" xr:uid="{00000000-0005-0000-0000-0000635D0000}"/>
    <cellStyle name="Normal 72 2 5 2 5" xfId="18894" xr:uid="{00000000-0005-0000-0000-0000CE490000}"/>
    <cellStyle name="Normal 72 2 5 3" xfId="5445" xr:uid="{00000000-0005-0000-0000-000045150000}"/>
    <cellStyle name="Normal 72 2 5 3 2" xfId="15497" xr:uid="{00000000-0005-0000-0000-0000893C0000}"/>
    <cellStyle name="Normal 72 2 5 3 2 3" xfId="30595" xr:uid="{00000000-0005-0000-0000-000083770000}"/>
    <cellStyle name="Normal 72 2 5 3 3" xfId="10477" xr:uid="{00000000-0005-0000-0000-0000ED280000}"/>
    <cellStyle name="Normal 72 2 5 3 3 3" xfId="25578" xr:uid="{00000000-0005-0000-0000-0000EA630000}"/>
    <cellStyle name="Normal 72 2 5 3 5" xfId="20565" xr:uid="{00000000-0005-0000-0000-000055500000}"/>
    <cellStyle name="Normal 72 2 5 4" xfId="12155" xr:uid="{00000000-0005-0000-0000-00007B2F0000}"/>
    <cellStyle name="Normal 72 2 5 4 3" xfId="27253" xr:uid="{00000000-0005-0000-0000-0000756A0000}"/>
    <cellStyle name="Normal 72 2 5 5" xfId="7134" xr:uid="{00000000-0005-0000-0000-0000DE1B0000}"/>
    <cellStyle name="Normal 72 2 5 5 3" xfId="22236" xr:uid="{00000000-0005-0000-0000-0000DC560000}"/>
    <cellStyle name="Normal 72 2 5 7" xfId="17223" xr:uid="{00000000-0005-0000-0000-000047430000}"/>
    <cellStyle name="Normal 72 2 6" xfId="2916" xr:uid="{00000000-0005-0000-0000-0000640B0000}"/>
    <cellStyle name="Normal 72 2 6 2" xfId="12990" xr:uid="{00000000-0005-0000-0000-0000BE320000}"/>
    <cellStyle name="Normal 72 2 6 2 3" xfId="28088" xr:uid="{00000000-0005-0000-0000-0000B86D0000}"/>
    <cellStyle name="Normal 72 2 6 3" xfId="7970" xr:uid="{00000000-0005-0000-0000-0000221F0000}"/>
    <cellStyle name="Normal 72 2 6 3 3" xfId="23071" xr:uid="{00000000-0005-0000-0000-00001F5A0000}"/>
    <cellStyle name="Normal 72 2 6 5" xfId="18058" xr:uid="{00000000-0005-0000-0000-00008A460000}"/>
    <cellStyle name="Normal 72 2 7" xfId="4609" xr:uid="{00000000-0005-0000-0000-000001120000}"/>
    <cellStyle name="Normal 72 2 7 2" xfId="14661" xr:uid="{00000000-0005-0000-0000-000045390000}"/>
    <cellStyle name="Normal 72 2 7 2 3" xfId="29759" xr:uid="{00000000-0005-0000-0000-00003F740000}"/>
    <cellStyle name="Normal 72 2 7 3" xfId="9641" xr:uid="{00000000-0005-0000-0000-0000A9250000}"/>
    <cellStyle name="Normal 72 2 7 3 3" xfId="24742" xr:uid="{00000000-0005-0000-0000-0000A6600000}"/>
    <cellStyle name="Normal 72 2 7 5" xfId="19729" xr:uid="{00000000-0005-0000-0000-0000114D0000}"/>
    <cellStyle name="Normal 72 2 8" xfId="11319" xr:uid="{00000000-0005-0000-0000-0000372C0000}"/>
    <cellStyle name="Normal 72 2 8 3" xfId="26417" xr:uid="{00000000-0005-0000-0000-000031670000}"/>
    <cellStyle name="Normal 72 2 9" xfId="6298" xr:uid="{00000000-0005-0000-0000-00009A180000}"/>
    <cellStyle name="Normal 72 2 9 3" xfId="21400" xr:uid="{00000000-0005-0000-0000-000098530000}"/>
    <cellStyle name="Normal 72 3" xfId="1262" xr:uid="{00000000-0005-0000-0000-0000EE040000}"/>
    <cellStyle name="Normal 72 3 10" xfId="16439" xr:uid="{00000000-0005-0000-0000-000037400000}"/>
    <cellStyle name="Normal 72 3 2" xfId="1481" xr:uid="{00000000-0005-0000-0000-0000C9050000}"/>
    <cellStyle name="Normal 72 3 2 2" xfId="1902" xr:uid="{00000000-0005-0000-0000-00006E070000}"/>
    <cellStyle name="Normal 72 3 2 2 2" xfId="2741" xr:uid="{00000000-0005-0000-0000-0000B50A0000}"/>
    <cellStyle name="Normal 72 3 2 2 2 2" xfId="4431" xr:uid="{00000000-0005-0000-0000-00004F110000}"/>
    <cellStyle name="Normal 72 3 2 2 2 2 2" xfId="14504" xr:uid="{00000000-0005-0000-0000-0000A8380000}"/>
    <cellStyle name="Normal 72 3 2 2 2 2 2 3" xfId="29602" xr:uid="{00000000-0005-0000-0000-0000A2730000}"/>
    <cellStyle name="Normal 72 3 2 2 2 2 3" xfId="9484" xr:uid="{00000000-0005-0000-0000-00000C250000}"/>
    <cellStyle name="Normal 72 3 2 2 2 2 3 3" xfId="24585" xr:uid="{00000000-0005-0000-0000-000009600000}"/>
    <cellStyle name="Normal 72 3 2 2 2 2 5" xfId="19572" xr:uid="{00000000-0005-0000-0000-0000744C0000}"/>
    <cellStyle name="Normal 72 3 2 2 2 3" xfId="6123" xr:uid="{00000000-0005-0000-0000-0000EB170000}"/>
    <cellStyle name="Normal 72 3 2 2 2 3 2" xfId="16175" xr:uid="{00000000-0005-0000-0000-00002F3F0000}"/>
    <cellStyle name="Normal 72 3 2 2 2 3 3" xfId="11155" xr:uid="{00000000-0005-0000-0000-0000932B0000}"/>
    <cellStyle name="Normal 72 3 2 2 2 3 3 3" xfId="26256" xr:uid="{00000000-0005-0000-0000-000090660000}"/>
    <cellStyle name="Normal 72 3 2 2 2 3 5" xfId="21243" xr:uid="{00000000-0005-0000-0000-0000FB520000}"/>
    <cellStyle name="Normal 72 3 2 2 2 4" xfId="12833" xr:uid="{00000000-0005-0000-0000-000021320000}"/>
    <cellStyle name="Normal 72 3 2 2 2 4 3" xfId="27931" xr:uid="{00000000-0005-0000-0000-00001B6D0000}"/>
    <cellStyle name="Normal 72 3 2 2 2 5" xfId="7812" xr:uid="{00000000-0005-0000-0000-0000841E0000}"/>
    <cellStyle name="Normal 72 3 2 2 2 5 3" xfId="22914" xr:uid="{00000000-0005-0000-0000-000082590000}"/>
    <cellStyle name="Normal 72 3 2 2 2 7" xfId="17901" xr:uid="{00000000-0005-0000-0000-0000ED450000}"/>
    <cellStyle name="Normal 72 3 2 2 3" xfId="3594" xr:uid="{00000000-0005-0000-0000-00000A0E0000}"/>
    <cellStyle name="Normal 72 3 2 2 3 2" xfId="13668" xr:uid="{00000000-0005-0000-0000-000064350000}"/>
    <cellStyle name="Normal 72 3 2 2 3 2 3" xfId="28766" xr:uid="{00000000-0005-0000-0000-00005E700000}"/>
    <cellStyle name="Normal 72 3 2 2 3 3" xfId="8648" xr:uid="{00000000-0005-0000-0000-0000C8210000}"/>
    <cellStyle name="Normal 72 3 2 2 3 3 3" xfId="23749" xr:uid="{00000000-0005-0000-0000-0000C55C0000}"/>
    <cellStyle name="Normal 72 3 2 2 3 5" xfId="18736" xr:uid="{00000000-0005-0000-0000-000030490000}"/>
    <cellStyle name="Normal 72 3 2 2 4" xfId="5287" xr:uid="{00000000-0005-0000-0000-0000A7140000}"/>
    <cellStyle name="Normal 72 3 2 2 4 2" xfId="15339" xr:uid="{00000000-0005-0000-0000-0000EB3B0000}"/>
    <cellStyle name="Normal 72 3 2 2 4 2 3" xfId="30437" xr:uid="{00000000-0005-0000-0000-0000E5760000}"/>
    <cellStyle name="Normal 72 3 2 2 4 3" xfId="10319" xr:uid="{00000000-0005-0000-0000-00004F280000}"/>
    <cellStyle name="Normal 72 3 2 2 4 3 3" xfId="25420" xr:uid="{00000000-0005-0000-0000-00004C630000}"/>
    <cellStyle name="Normal 72 3 2 2 4 5" xfId="20407" xr:uid="{00000000-0005-0000-0000-0000B74F0000}"/>
    <cellStyle name="Normal 72 3 2 2 5" xfId="11997" xr:uid="{00000000-0005-0000-0000-0000DD2E0000}"/>
    <cellStyle name="Normal 72 3 2 2 5 3" xfId="27095" xr:uid="{00000000-0005-0000-0000-0000D7690000}"/>
    <cellStyle name="Normal 72 3 2 2 6" xfId="6976" xr:uid="{00000000-0005-0000-0000-0000401B0000}"/>
    <cellStyle name="Normal 72 3 2 2 6 3" xfId="22078" xr:uid="{00000000-0005-0000-0000-00003E560000}"/>
    <cellStyle name="Normal 72 3 2 2 8" xfId="17065" xr:uid="{00000000-0005-0000-0000-0000A9420000}"/>
    <cellStyle name="Normal 72 3 2 3" xfId="2323" xr:uid="{00000000-0005-0000-0000-000013090000}"/>
    <cellStyle name="Normal 72 3 2 3 2" xfId="4013" xr:uid="{00000000-0005-0000-0000-0000AD0F0000}"/>
    <cellStyle name="Normal 72 3 2 3 2 2" xfId="14086" xr:uid="{00000000-0005-0000-0000-000006370000}"/>
    <cellStyle name="Normal 72 3 2 3 2 2 3" xfId="29184" xr:uid="{00000000-0005-0000-0000-000000720000}"/>
    <cellStyle name="Normal 72 3 2 3 2 3" xfId="9066" xr:uid="{00000000-0005-0000-0000-00006A230000}"/>
    <cellStyle name="Normal 72 3 2 3 2 3 3" xfId="24167" xr:uid="{00000000-0005-0000-0000-0000675E0000}"/>
    <cellStyle name="Normal 72 3 2 3 2 5" xfId="19154" xr:uid="{00000000-0005-0000-0000-0000D24A0000}"/>
    <cellStyle name="Normal 72 3 2 3 3" xfId="5705" xr:uid="{00000000-0005-0000-0000-000049160000}"/>
    <cellStyle name="Normal 72 3 2 3 3 2" xfId="15757" xr:uid="{00000000-0005-0000-0000-00008D3D0000}"/>
    <cellStyle name="Normal 72 3 2 3 3 3" xfId="10737" xr:uid="{00000000-0005-0000-0000-0000F1290000}"/>
    <cellStyle name="Normal 72 3 2 3 3 3 3" xfId="25838" xr:uid="{00000000-0005-0000-0000-0000EE640000}"/>
    <cellStyle name="Normal 72 3 2 3 3 5" xfId="20825" xr:uid="{00000000-0005-0000-0000-000059510000}"/>
    <cellStyle name="Normal 72 3 2 3 4" xfId="12415" xr:uid="{00000000-0005-0000-0000-00007F300000}"/>
    <cellStyle name="Normal 72 3 2 3 4 3" xfId="27513" xr:uid="{00000000-0005-0000-0000-0000796B0000}"/>
    <cellStyle name="Normal 72 3 2 3 5" xfId="7394" xr:uid="{00000000-0005-0000-0000-0000E21C0000}"/>
    <cellStyle name="Normal 72 3 2 3 5 3" xfId="22496" xr:uid="{00000000-0005-0000-0000-0000E0570000}"/>
    <cellStyle name="Normal 72 3 2 3 7" xfId="17483" xr:uid="{00000000-0005-0000-0000-00004B440000}"/>
    <cellStyle name="Normal 72 3 2 4" xfId="3176" xr:uid="{00000000-0005-0000-0000-0000680C0000}"/>
    <cellStyle name="Normal 72 3 2 4 2" xfId="13250" xr:uid="{00000000-0005-0000-0000-0000C2330000}"/>
    <cellStyle name="Normal 72 3 2 4 2 3" xfId="28348" xr:uid="{00000000-0005-0000-0000-0000BC6E0000}"/>
    <cellStyle name="Normal 72 3 2 4 3" xfId="8230" xr:uid="{00000000-0005-0000-0000-000026200000}"/>
    <cellStyle name="Normal 72 3 2 4 3 3" xfId="23331" xr:uid="{00000000-0005-0000-0000-0000235B0000}"/>
    <cellStyle name="Normal 72 3 2 4 5" xfId="18318" xr:uid="{00000000-0005-0000-0000-00008E470000}"/>
    <cellStyle name="Normal 72 3 2 5" xfId="4869" xr:uid="{00000000-0005-0000-0000-000005130000}"/>
    <cellStyle name="Normal 72 3 2 5 2" xfId="14921" xr:uid="{00000000-0005-0000-0000-0000493A0000}"/>
    <cellStyle name="Normal 72 3 2 5 2 3" xfId="30019" xr:uid="{00000000-0005-0000-0000-000043750000}"/>
    <cellStyle name="Normal 72 3 2 5 3" xfId="9901" xr:uid="{00000000-0005-0000-0000-0000AD260000}"/>
    <cellStyle name="Normal 72 3 2 5 3 3" xfId="25002" xr:uid="{00000000-0005-0000-0000-0000AA610000}"/>
    <cellStyle name="Normal 72 3 2 5 5" xfId="19989" xr:uid="{00000000-0005-0000-0000-0000154E0000}"/>
    <cellStyle name="Normal 72 3 2 6" xfId="11579" xr:uid="{00000000-0005-0000-0000-00003B2D0000}"/>
    <cellStyle name="Normal 72 3 2 6 3" xfId="26677" xr:uid="{00000000-0005-0000-0000-000035680000}"/>
    <cellStyle name="Normal 72 3 2 7" xfId="6558" xr:uid="{00000000-0005-0000-0000-00009E190000}"/>
    <cellStyle name="Normal 72 3 2 7 3" xfId="21660" xr:uid="{00000000-0005-0000-0000-00009C540000}"/>
    <cellStyle name="Normal 72 3 2 9" xfId="16647" xr:uid="{00000000-0005-0000-0000-000007410000}"/>
    <cellStyle name="Normal 72 3 3" xfId="1694" xr:uid="{00000000-0005-0000-0000-00009E060000}"/>
    <cellStyle name="Normal 72 3 3 2" xfId="2533" xr:uid="{00000000-0005-0000-0000-0000E5090000}"/>
    <cellStyle name="Normal 72 3 3 2 2" xfId="4223" xr:uid="{00000000-0005-0000-0000-00007F100000}"/>
    <cellStyle name="Normal 72 3 3 2 2 2" xfId="14296" xr:uid="{00000000-0005-0000-0000-0000D8370000}"/>
    <cellStyle name="Normal 72 3 3 2 2 2 3" xfId="29394" xr:uid="{00000000-0005-0000-0000-0000D2720000}"/>
    <cellStyle name="Normal 72 3 3 2 2 3" xfId="9276" xr:uid="{00000000-0005-0000-0000-00003C240000}"/>
    <cellStyle name="Normal 72 3 3 2 2 3 3" xfId="24377" xr:uid="{00000000-0005-0000-0000-0000395F0000}"/>
    <cellStyle name="Normal 72 3 3 2 2 5" xfId="19364" xr:uid="{00000000-0005-0000-0000-0000A44B0000}"/>
    <cellStyle name="Normal 72 3 3 2 3" xfId="5915" xr:uid="{00000000-0005-0000-0000-00001B170000}"/>
    <cellStyle name="Normal 72 3 3 2 3 2" xfId="15967" xr:uid="{00000000-0005-0000-0000-00005F3E0000}"/>
    <cellStyle name="Normal 72 3 3 2 3 3" xfId="10947" xr:uid="{00000000-0005-0000-0000-0000C32A0000}"/>
    <cellStyle name="Normal 72 3 3 2 3 3 3" xfId="26048" xr:uid="{00000000-0005-0000-0000-0000C0650000}"/>
    <cellStyle name="Normal 72 3 3 2 3 5" xfId="21035" xr:uid="{00000000-0005-0000-0000-00002B520000}"/>
    <cellStyle name="Normal 72 3 3 2 4" xfId="12625" xr:uid="{00000000-0005-0000-0000-000051310000}"/>
    <cellStyle name="Normal 72 3 3 2 4 3" xfId="27723" xr:uid="{00000000-0005-0000-0000-00004B6C0000}"/>
    <cellStyle name="Normal 72 3 3 2 5" xfId="7604" xr:uid="{00000000-0005-0000-0000-0000B41D0000}"/>
    <cellStyle name="Normal 72 3 3 2 5 3" xfId="22706" xr:uid="{00000000-0005-0000-0000-0000B2580000}"/>
    <cellStyle name="Normal 72 3 3 2 7" xfId="17693" xr:uid="{00000000-0005-0000-0000-00001D450000}"/>
    <cellStyle name="Normal 72 3 3 3" xfId="3386" xr:uid="{00000000-0005-0000-0000-00003A0D0000}"/>
    <cellStyle name="Normal 72 3 3 3 2" xfId="13460" xr:uid="{00000000-0005-0000-0000-000094340000}"/>
    <cellStyle name="Normal 72 3 3 3 2 3" xfId="28558" xr:uid="{00000000-0005-0000-0000-00008E6F0000}"/>
    <cellStyle name="Normal 72 3 3 3 3" xfId="8440" xr:uid="{00000000-0005-0000-0000-0000F8200000}"/>
    <cellStyle name="Normal 72 3 3 3 3 3" xfId="23541" xr:uid="{00000000-0005-0000-0000-0000F55B0000}"/>
    <cellStyle name="Normal 72 3 3 3 5" xfId="18528" xr:uid="{00000000-0005-0000-0000-000060480000}"/>
    <cellStyle name="Normal 72 3 3 4" xfId="5079" xr:uid="{00000000-0005-0000-0000-0000D7130000}"/>
    <cellStyle name="Normal 72 3 3 4 2" xfId="15131" xr:uid="{00000000-0005-0000-0000-00001B3B0000}"/>
    <cellStyle name="Normal 72 3 3 4 2 3" xfId="30229" xr:uid="{00000000-0005-0000-0000-000015760000}"/>
    <cellStyle name="Normal 72 3 3 4 3" xfId="10111" xr:uid="{00000000-0005-0000-0000-00007F270000}"/>
    <cellStyle name="Normal 72 3 3 4 3 3" xfId="25212" xr:uid="{00000000-0005-0000-0000-00007C620000}"/>
    <cellStyle name="Normal 72 3 3 4 5" xfId="20199" xr:uid="{00000000-0005-0000-0000-0000E74E0000}"/>
    <cellStyle name="Normal 72 3 3 5" xfId="11789" xr:uid="{00000000-0005-0000-0000-00000D2E0000}"/>
    <cellStyle name="Normal 72 3 3 5 3" xfId="26887" xr:uid="{00000000-0005-0000-0000-000007690000}"/>
    <cellStyle name="Normal 72 3 3 6" xfId="6768" xr:uid="{00000000-0005-0000-0000-0000701A0000}"/>
    <cellStyle name="Normal 72 3 3 6 3" xfId="21870" xr:uid="{00000000-0005-0000-0000-00006E550000}"/>
    <cellStyle name="Normal 72 3 3 8" xfId="16857" xr:uid="{00000000-0005-0000-0000-0000D9410000}"/>
    <cellStyle name="Normal 72 3 4" xfId="2115" xr:uid="{00000000-0005-0000-0000-000043080000}"/>
    <cellStyle name="Normal 72 3 4 2" xfId="3805" xr:uid="{00000000-0005-0000-0000-0000DD0E0000}"/>
    <cellStyle name="Normal 72 3 4 2 2" xfId="13878" xr:uid="{00000000-0005-0000-0000-000036360000}"/>
    <cellStyle name="Normal 72 3 4 2 2 3" xfId="28976" xr:uid="{00000000-0005-0000-0000-000030710000}"/>
    <cellStyle name="Normal 72 3 4 2 3" xfId="8858" xr:uid="{00000000-0005-0000-0000-00009A220000}"/>
    <cellStyle name="Normal 72 3 4 2 3 3" xfId="23959" xr:uid="{00000000-0005-0000-0000-0000975D0000}"/>
    <cellStyle name="Normal 72 3 4 2 5" xfId="18946" xr:uid="{00000000-0005-0000-0000-0000024A0000}"/>
    <cellStyle name="Normal 72 3 4 3" xfId="5497" xr:uid="{00000000-0005-0000-0000-000079150000}"/>
    <cellStyle name="Normal 72 3 4 3 2" xfId="15549" xr:uid="{00000000-0005-0000-0000-0000BD3C0000}"/>
    <cellStyle name="Normal 72 3 4 3 2 3" xfId="30647" xr:uid="{00000000-0005-0000-0000-0000B7770000}"/>
    <cellStyle name="Normal 72 3 4 3 3" xfId="10529" xr:uid="{00000000-0005-0000-0000-000021290000}"/>
    <cellStyle name="Normal 72 3 4 3 3 3" xfId="25630" xr:uid="{00000000-0005-0000-0000-00001E640000}"/>
    <cellStyle name="Normal 72 3 4 3 5" xfId="20617" xr:uid="{00000000-0005-0000-0000-000089500000}"/>
    <cellStyle name="Normal 72 3 4 4" xfId="12207" xr:uid="{00000000-0005-0000-0000-0000AF2F0000}"/>
    <cellStyle name="Normal 72 3 4 4 3" xfId="27305" xr:uid="{00000000-0005-0000-0000-0000A96A0000}"/>
    <cellStyle name="Normal 72 3 4 5" xfId="7186" xr:uid="{00000000-0005-0000-0000-0000121C0000}"/>
    <cellStyle name="Normal 72 3 4 5 3" xfId="22288" xr:uid="{00000000-0005-0000-0000-000010570000}"/>
    <cellStyle name="Normal 72 3 4 7" xfId="17275" xr:uid="{00000000-0005-0000-0000-00007B430000}"/>
    <cellStyle name="Normal 72 3 5" xfId="2968" xr:uid="{00000000-0005-0000-0000-0000980B0000}"/>
    <cellStyle name="Normal 72 3 5 2" xfId="13042" xr:uid="{00000000-0005-0000-0000-0000F2320000}"/>
    <cellStyle name="Normal 72 3 5 2 3" xfId="28140" xr:uid="{00000000-0005-0000-0000-0000EC6D0000}"/>
    <cellStyle name="Normal 72 3 5 3" xfId="8022" xr:uid="{00000000-0005-0000-0000-0000561F0000}"/>
    <cellStyle name="Normal 72 3 5 3 3" xfId="23123" xr:uid="{00000000-0005-0000-0000-0000535A0000}"/>
    <cellStyle name="Normal 72 3 5 5" xfId="18110" xr:uid="{00000000-0005-0000-0000-0000BE460000}"/>
    <cellStyle name="Normal 72 3 6" xfId="4661" xr:uid="{00000000-0005-0000-0000-000035120000}"/>
    <cellStyle name="Normal 72 3 6 2" xfId="14713" xr:uid="{00000000-0005-0000-0000-000079390000}"/>
    <cellStyle name="Normal 72 3 6 2 3" xfId="29811" xr:uid="{00000000-0005-0000-0000-000073740000}"/>
    <cellStyle name="Normal 72 3 6 3" xfId="9693" xr:uid="{00000000-0005-0000-0000-0000DD250000}"/>
    <cellStyle name="Normal 72 3 6 3 3" xfId="24794" xr:uid="{00000000-0005-0000-0000-0000DA600000}"/>
    <cellStyle name="Normal 72 3 6 5" xfId="19781" xr:uid="{00000000-0005-0000-0000-0000454D0000}"/>
    <cellStyle name="Normal 72 3 7" xfId="11371" xr:uid="{00000000-0005-0000-0000-00006B2C0000}"/>
    <cellStyle name="Normal 72 3 7 3" xfId="26469" xr:uid="{00000000-0005-0000-0000-000065670000}"/>
    <cellStyle name="Normal 72 3 8" xfId="6350" xr:uid="{00000000-0005-0000-0000-0000CE180000}"/>
    <cellStyle name="Normal 72 3 8 3" xfId="21452" xr:uid="{00000000-0005-0000-0000-0000CC530000}"/>
    <cellStyle name="Normal 72 4" xfId="1375" xr:uid="{00000000-0005-0000-0000-00005F050000}"/>
    <cellStyle name="Normal 72 4 2" xfId="1798" xr:uid="{00000000-0005-0000-0000-000006070000}"/>
    <cellStyle name="Normal 72 4 2 2" xfId="2637" xr:uid="{00000000-0005-0000-0000-00004D0A0000}"/>
    <cellStyle name="Normal 72 4 2 2 2" xfId="4327" xr:uid="{00000000-0005-0000-0000-0000E7100000}"/>
    <cellStyle name="Normal 72 4 2 2 2 2" xfId="14400" xr:uid="{00000000-0005-0000-0000-000040380000}"/>
    <cellStyle name="Normal 72 4 2 2 2 2 3" xfId="29498" xr:uid="{00000000-0005-0000-0000-00003A730000}"/>
    <cellStyle name="Normal 72 4 2 2 2 3" xfId="9380" xr:uid="{00000000-0005-0000-0000-0000A4240000}"/>
    <cellStyle name="Normal 72 4 2 2 2 3 3" xfId="24481" xr:uid="{00000000-0005-0000-0000-0000A15F0000}"/>
    <cellStyle name="Normal 72 4 2 2 2 5" xfId="19468" xr:uid="{00000000-0005-0000-0000-00000C4C0000}"/>
    <cellStyle name="Normal 72 4 2 2 3" xfId="6019" xr:uid="{00000000-0005-0000-0000-000083170000}"/>
    <cellStyle name="Normal 72 4 2 2 3 2" xfId="16071" xr:uid="{00000000-0005-0000-0000-0000C73E0000}"/>
    <cellStyle name="Normal 72 4 2 2 3 3" xfId="11051" xr:uid="{00000000-0005-0000-0000-00002B2B0000}"/>
    <cellStyle name="Normal 72 4 2 2 3 3 3" xfId="26152" xr:uid="{00000000-0005-0000-0000-000028660000}"/>
    <cellStyle name="Normal 72 4 2 2 3 5" xfId="21139" xr:uid="{00000000-0005-0000-0000-000093520000}"/>
    <cellStyle name="Normal 72 4 2 2 4" xfId="12729" xr:uid="{00000000-0005-0000-0000-0000B9310000}"/>
    <cellStyle name="Normal 72 4 2 2 4 3" xfId="27827" xr:uid="{00000000-0005-0000-0000-0000B36C0000}"/>
    <cellStyle name="Normal 72 4 2 2 5" xfId="7708" xr:uid="{00000000-0005-0000-0000-00001C1E0000}"/>
    <cellStyle name="Normal 72 4 2 2 5 3" xfId="22810" xr:uid="{00000000-0005-0000-0000-00001A590000}"/>
    <cellStyle name="Normal 72 4 2 2 7" xfId="17797" xr:uid="{00000000-0005-0000-0000-000085450000}"/>
    <cellStyle name="Normal 72 4 2 3" xfId="3490" xr:uid="{00000000-0005-0000-0000-0000A20D0000}"/>
    <cellStyle name="Normal 72 4 2 3 2" xfId="13564" xr:uid="{00000000-0005-0000-0000-0000FC340000}"/>
    <cellStyle name="Normal 72 4 2 3 2 3" xfId="28662" xr:uid="{00000000-0005-0000-0000-0000F66F0000}"/>
    <cellStyle name="Normal 72 4 2 3 3" xfId="8544" xr:uid="{00000000-0005-0000-0000-000060210000}"/>
    <cellStyle name="Normal 72 4 2 3 3 3" xfId="23645" xr:uid="{00000000-0005-0000-0000-00005D5C0000}"/>
    <cellStyle name="Normal 72 4 2 3 5" xfId="18632" xr:uid="{00000000-0005-0000-0000-0000C8480000}"/>
    <cellStyle name="Normal 72 4 2 4" xfId="5183" xr:uid="{00000000-0005-0000-0000-00003F140000}"/>
    <cellStyle name="Normal 72 4 2 4 2" xfId="15235" xr:uid="{00000000-0005-0000-0000-0000833B0000}"/>
    <cellStyle name="Normal 72 4 2 4 2 3" xfId="30333" xr:uid="{00000000-0005-0000-0000-00007D760000}"/>
    <cellStyle name="Normal 72 4 2 4 3" xfId="10215" xr:uid="{00000000-0005-0000-0000-0000E7270000}"/>
    <cellStyle name="Normal 72 4 2 4 3 3" xfId="25316" xr:uid="{00000000-0005-0000-0000-0000E4620000}"/>
    <cellStyle name="Normal 72 4 2 4 5" xfId="20303" xr:uid="{00000000-0005-0000-0000-00004F4F0000}"/>
    <cellStyle name="Normal 72 4 2 5" xfId="11893" xr:uid="{00000000-0005-0000-0000-0000752E0000}"/>
    <cellStyle name="Normal 72 4 2 5 3" xfId="26991" xr:uid="{00000000-0005-0000-0000-00006F690000}"/>
    <cellStyle name="Normal 72 4 2 6" xfId="6872" xr:uid="{00000000-0005-0000-0000-0000D81A0000}"/>
    <cellStyle name="Normal 72 4 2 6 3" xfId="21974" xr:uid="{00000000-0005-0000-0000-0000D6550000}"/>
    <cellStyle name="Normal 72 4 2 8" xfId="16961" xr:uid="{00000000-0005-0000-0000-000041420000}"/>
    <cellStyle name="Normal 72 4 3" xfId="2219" xr:uid="{00000000-0005-0000-0000-0000AB080000}"/>
    <cellStyle name="Normal 72 4 3 2" xfId="3909" xr:uid="{00000000-0005-0000-0000-0000450F0000}"/>
    <cellStyle name="Normal 72 4 3 2 2" xfId="13982" xr:uid="{00000000-0005-0000-0000-00009E360000}"/>
    <cellStyle name="Normal 72 4 3 2 2 3" xfId="29080" xr:uid="{00000000-0005-0000-0000-000098710000}"/>
    <cellStyle name="Normal 72 4 3 2 3" xfId="8962" xr:uid="{00000000-0005-0000-0000-000002230000}"/>
    <cellStyle name="Normal 72 4 3 2 3 3" xfId="24063" xr:uid="{00000000-0005-0000-0000-0000FF5D0000}"/>
    <cellStyle name="Normal 72 4 3 2 5" xfId="19050" xr:uid="{00000000-0005-0000-0000-00006A4A0000}"/>
    <cellStyle name="Normal 72 4 3 3" xfId="5601" xr:uid="{00000000-0005-0000-0000-0000E1150000}"/>
    <cellStyle name="Normal 72 4 3 3 2" xfId="15653" xr:uid="{00000000-0005-0000-0000-0000253D0000}"/>
    <cellStyle name="Normal 72 4 3 3 3" xfId="10633" xr:uid="{00000000-0005-0000-0000-000089290000}"/>
    <cellStyle name="Normal 72 4 3 3 3 3" xfId="25734" xr:uid="{00000000-0005-0000-0000-000086640000}"/>
    <cellStyle name="Normal 72 4 3 3 5" xfId="20721" xr:uid="{00000000-0005-0000-0000-0000F1500000}"/>
    <cellStyle name="Normal 72 4 3 4" xfId="12311" xr:uid="{00000000-0005-0000-0000-000017300000}"/>
    <cellStyle name="Normal 72 4 3 4 3" xfId="27409" xr:uid="{00000000-0005-0000-0000-0000116B0000}"/>
    <cellStyle name="Normal 72 4 3 5" xfId="7290" xr:uid="{00000000-0005-0000-0000-00007A1C0000}"/>
    <cellStyle name="Normal 72 4 3 5 3" xfId="22392" xr:uid="{00000000-0005-0000-0000-000078570000}"/>
    <cellStyle name="Normal 72 4 3 7" xfId="17379" xr:uid="{00000000-0005-0000-0000-0000E3430000}"/>
    <cellStyle name="Normal 72 4 4" xfId="3072" xr:uid="{00000000-0005-0000-0000-0000000C0000}"/>
    <cellStyle name="Normal 72 4 4 2" xfId="13146" xr:uid="{00000000-0005-0000-0000-00005A330000}"/>
    <cellStyle name="Normal 72 4 4 2 3" xfId="28244" xr:uid="{00000000-0005-0000-0000-0000546E0000}"/>
    <cellStyle name="Normal 72 4 4 3" xfId="8126" xr:uid="{00000000-0005-0000-0000-0000BE1F0000}"/>
    <cellStyle name="Normal 72 4 4 3 3" xfId="23227" xr:uid="{00000000-0005-0000-0000-0000BB5A0000}"/>
    <cellStyle name="Normal 72 4 4 5" xfId="18214" xr:uid="{00000000-0005-0000-0000-000026470000}"/>
    <cellStyle name="Normal 72 4 5" xfId="4765" xr:uid="{00000000-0005-0000-0000-00009D120000}"/>
    <cellStyle name="Normal 72 4 5 2" xfId="14817" xr:uid="{00000000-0005-0000-0000-0000E1390000}"/>
    <cellStyle name="Normal 72 4 5 2 3" xfId="29915" xr:uid="{00000000-0005-0000-0000-0000DB740000}"/>
    <cellStyle name="Normal 72 4 5 3" xfId="9797" xr:uid="{00000000-0005-0000-0000-000045260000}"/>
    <cellStyle name="Normal 72 4 5 3 3" xfId="24898" xr:uid="{00000000-0005-0000-0000-000042610000}"/>
    <cellStyle name="Normal 72 4 5 5" xfId="19885" xr:uid="{00000000-0005-0000-0000-0000AD4D0000}"/>
    <cellStyle name="Normal 72 4 6" xfId="11475" xr:uid="{00000000-0005-0000-0000-0000D32C0000}"/>
    <cellStyle name="Normal 72 4 6 3" xfId="26573" xr:uid="{00000000-0005-0000-0000-0000CD670000}"/>
    <cellStyle name="Normal 72 4 7" xfId="6454" xr:uid="{00000000-0005-0000-0000-000036190000}"/>
    <cellStyle name="Normal 72 4 7 3" xfId="21556" xr:uid="{00000000-0005-0000-0000-000034540000}"/>
    <cellStyle name="Normal 72 4 9" xfId="16543" xr:uid="{00000000-0005-0000-0000-00009F400000}"/>
    <cellStyle name="Normal 72 5" xfId="1588" xr:uid="{00000000-0005-0000-0000-000034060000}"/>
    <cellStyle name="Normal 72 5 2" xfId="2429" xr:uid="{00000000-0005-0000-0000-00007D090000}"/>
    <cellStyle name="Normal 72 5 2 2" xfId="4119" xr:uid="{00000000-0005-0000-0000-000017100000}"/>
    <cellStyle name="Normal 72 5 2 2 2" xfId="14192" xr:uid="{00000000-0005-0000-0000-000070370000}"/>
    <cellStyle name="Normal 72 5 2 2 2 3" xfId="29290" xr:uid="{00000000-0005-0000-0000-00006A720000}"/>
    <cellStyle name="Normal 72 5 2 2 3" xfId="9172" xr:uid="{00000000-0005-0000-0000-0000D4230000}"/>
    <cellStyle name="Normal 72 5 2 2 3 3" xfId="24273" xr:uid="{00000000-0005-0000-0000-0000D15E0000}"/>
    <cellStyle name="Normal 72 5 2 2 5" xfId="19260" xr:uid="{00000000-0005-0000-0000-00003C4B0000}"/>
    <cellStyle name="Normal 72 5 2 3" xfId="5811" xr:uid="{00000000-0005-0000-0000-0000B3160000}"/>
    <cellStyle name="Normal 72 5 2 3 2" xfId="15863" xr:uid="{00000000-0005-0000-0000-0000F73D0000}"/>
    <cellStyle name="Normal 72 5 2 3 3" xfId="10843" xr:uid="{00000000-0005-0000-0000-00005B2A0000}"/>
    <cellStyle name="Normal 72 5 2 3 3 3" xfId="25944" xr:uid="{00000000-0005-0000-0000-000058650000}"/>
    <cellStyle name="Normal 72 5 2 3 5" xfId="20931" xr:uid="{00000000-0005-0000-0000-0000C3510000}"/>
    <cellStyle name="Normal 72 5 2 4" xfId="12521" xr:uid="{00000000-0005-0000-0000-0000E9300000}"/>
    <cellStyle name="Normal 72 5 2 4 3" xfId="27619" xr:uid="{00000000-0005-0000-0000-0000E36B0000}"/>
    <cellStyle name="Normal 72 5 2 5" xfId="7500" xr:uid="{00000000-0005-0000-0000-00004C1D0000}"/>
    <cellStyle name="Normal 72 5 2 5 3" xfId="22602" xr:uid="{00000000-0005-0000-0000-00004A580000}"/>
    <cellStyle name="Normal 72 5 2 7" xfId="17589" xr:uid="{00000000-0005-0000-0000-0000B5440000}"/>
    <cellStyle name="Normal 72 5 3" xfId="3282" xr:uid="{00000000-0005-0000-0000-0000D20C0000}"/>
    <cellStyle name="Normal 72 5 3 2" xfId="13356" xr:uid="{00000000-0005-0000-0000-00002C340000}"/>
    <cellStyle name="Normal 72 5 3 2 3" xfId="28454" xr:uid="{00000000-0005-0000-0000-0000266F0000}"/>
    <cellStyle name="Normal 72 5 3 3" xfId="8336" xr:uid="{00000000-0005-0000-0000-000090200000}"/>
    <cellStyle name="Normal 72 5 3 3 3" xfId="23437" xr:uid="{00000000-0005-0000-0000-00008D5B0000}"/>
    <cellStyle name="Normal 72 5 3 5" xfId="18424" xr:uid="{00000000-0005-0000-0000-0000F8470000}"/>
    <cellStyle name="Normal 72 5 4" xfId="4975" xr:uid="{00000000-0005-0000-0000-00006F130000}"/>
    <cellStyle name="Normal 72 5 4 2" xfId="15027" xr:uid="{00000000-0005-0000-0000-0000B33A0000}"/>
    <cellStyle name="Normal 72 5 4 2 3" xfId="30125" xr:uid="{00000000-0005-0000-0000-0000AD750000}"/>
    <cellStyle name="Normal 72 5 4 3" xfId="10007" xr:uid="{00000000-0005-0000-0000-000017270000}"/>
    <cellStyle name="Normal 72 5 4 3 3" xfId="25108" xr:uid="{00000000-0005-0000-0000-000014620000}"/>
    <cellStyle name="Normal 72 5 4 5" xfId="20095" xr:uid="{00000000-0005-0000-0000-00007F4E0000}"/>
    <cellStyle name="Normal 72 5 5" xfId="11685" xr:uid="{00000000-0005-0000-0000-0000A52D0000}"/>
    <cellStyle name="Normal 72 5 5 3" xfId="26783" xr:uid="{00000000-0005-0000-0000-00009F680000}"/>
    <cellStyle name="Normal 72 5 6" xfId="6664" xr:uid="{00000000-0005-0000-0000-0000081A0000}"/>
    <cellStyle name="Normal 72 5 6 3" xfId="21766" xr:uid="{00000000-0005-0000-0000-000006550000}"/>
    <cellStyle name="Normal 72 5 8" xfId="16753" xr:uid="{00000000-0005-0000-0000-000071410000}"/>
    <cellStyle name="Normal 72 6" xfId="2009" xr:uid="{00000000-0005-0000-0000-0000D9070000}"/>
    <cellStyle name="Normal 72 6 2" xfId="3701" xr:uid="{00000000-0005-0000-0000-0000750E0000}"/>
    <cellStyle name="Normal 72 6 2 2" xfId="13774" xr:uid="{00000000-0005-0000-0000-0000CE350000}"/>
    <cellStyle name="Normal 72 6 2 2 3" xfId="28872" xr:uid="{00000000-0005-0000-0000-0000C8700000}"/>
    <cellStyle name="Normal 72 6 2 3" xfId="8754" xr:uid="{00000000-0005-0000-0000-000032220000}"/>
    <cellStyle name="Normal 72 6 2 3 3" xfId="23855" xr:uid="{00000000-0005-0000-0000-00002F5D0000}"/>
    <cellStyle name="Normal 72 6 2 5" xfId="18842" xr:uid="{00000000-0005-0000-0000-00009A490000}"/>
    <cellStyle name="Normal 72 6 3" xfId="5393" xr:uid="{00000000-0005-0000-0000-000011150000}"/>
    <cellStyle name="Normal 72 6 3 2" xfId="15445" xr:uid="{00000000-0005-0000-0000-0000553C0000}"/>
    <cellStyle name="Normal 72 6 3 2 3" xfId="30543" xr:uid="{00000000-0005-0000-0000-00004F770000}"/>
    <cellStyle name="Normal 72 6 3 3" xfId="10425" xr:uid="{00000000-0005-0000-0000-0000B9280000}"/>
    <cellStyle name="Normal 72 6 3 3 3" xfId="25526" xr:uid="{00000000-0005-0000-0000-0000B6630000}"/>
    <cellStyle name="Normal 72 6 3 5" xfId="20513" xr:uid="{00000000-0005-0000-0000-000021500000}"/>
    <cellStyle name="Normal 72 6 4" xfId="12103" xr:uid="{00000000-0005-0000-0000-0000472F0000}"/>
    <cellStyle name="Normal 72 6 4 3" xfId="27201" xr:uid="{00000000-0005-0000-0000-0000416A0000}"/>
    <cellStyle name="Normal 72 6 5" xfId="7082" xr:uid="{00000000-0005-0000-0000-0000AA1B0000}"/>
    <cellStyle name="Normal 72 6 5 3" xfId="22184" xr:uid="{00000000-0005-0000-0000-0000A8560000}"/>
    <cellStyle name="Normal 72 6 7" xfId="17171" xr:uid="{00000000-0005-0000-0000-000013430000}"/>
    <cellStyle name="Normal 72 7" xfId="2861" xr:uid="{00000000-0005-0000-0000-00002D0B0000}"/>
    <cellStyle name="Normal 72 7 2" xfId="12938" xr:uid="{00000000-0005-0000-0000-00008A320000}"/>
    <cellStyle name="Normal 72 7 2 3" xfId="28036" xr:uid="{00000000-0005-0000-0000-0000846D0000}"/>
    <cellStyle name="Normal 72 7 3" xfId="7918" xr:uid="{00000000-0005-0000-0000-0000EE1E0000}"/>
    <cellStyle name="Normal 72 7 3 3" xfId="23019" xr:uid="{00000000-0005-0000-0000-0000EB590000}"/>
    <cellStyle name="Normal 72 7 5" xfId="18006" xr:uid="{00000000-0005-0000-0000-000056460000}"/>
    <cellStyle name="Normal 72 8" xfId="4555" xr:uid="{00000000-0005-0000-0000-0000CB110000}"/>
    <cellStyle name="Normal 72 8 2" xfId="14609" xr:uid="{00000000-0005-0000-0000-000011390000}"/>
    <cellStyle name="Normal 72 8 2 3" xfId="29707" xr:uid="{00000000-0005-0000-0000-00000B740000}"/>
    <cellStyle name="Normal 72 8 3" xfId="9589" xr:uid="{00000000-0005-0000-0000-000075250000}"/>
    <cellStyle name="Normal 72 8 3 3" xfId="24690" xr:uid="{00000000-0005-0000-0000-000072600000}"/>
    <cellStyle name="Normal 72 8 5" xfId="19677" xr:uid="{00000000-0005-0000-0000-0000DD4C0000}"/>
    <cellStyle name="Normal 72 9" xfId="11265" xr:uid="{00000000-0005-0000-0000-0000012C0000}"/>
    <cellStyle name="Normal 72 9 3" xfId="26365" xr:uid="{00000000-0005-0000-0000-0000FD660000}"/>
    <cellStyle name="Normal 73" xfId="912" xr:uid="{00000000-0005-0000-0000-000090030000}"/>
    <cellStyle name="Normal 73 10" xfId="6245" xr:uid="{00000000-0005-0000-0000-000065180000}"/>
    <cellStyle name="Normal 73 10 3" xfId="21349" xr:uid="{00000000-0005-0000-0000-000065530000}"/>
    <cellStyle name="Normal 73 12" xfId="16334" xr:uid="{00000000-0005-0000-0000-0000CE3F0000}"/>
    <cellStyle name="Normal 73 2" xfId="1209" xr:uid="{00000000-0005-0000-0000-0000B9040000}"/>
    <cellStyle name="Normal 73 2 11" xfId="16388" xr:uid="{00000000-0005-0000-0000-000004400000}"/>
    <cellStyle name="Normal 73 2 2" xfId="1317" xr:uid="{00000000-0005-0000-0000-000025050000}"/>
    <cellStyle name="Normal 73 2 2 10" xfId="16492" xr:uid="{00000000-0005-0000-0000-00006C400000}"/>
    <cellStyle name="Normal 73 2 2 2" xfId="1534" xr:uid="{00000000-0005-0000-0000-0000FE050000}"/>
    <cellStyle name="Normal 73 2 2 2 2" xfId="1955" xr:uid="{00000000-0005-0000-0000-0000A3070000}"/>
    <cellStyle name="Normal 73 2 2 2 2 2" xfId="2794" xr:uid="{00000000-0005-0000-0000-0000EA0A0000}"/>
    <cellStyle name="Normal 73 2 2 2 2 2 2" xfId="4484" xr:uid="{00000000-0005-0000-0000-000084110000}"/>
    <cellStyle name="Normal 73 2 2 2 2 2 2 2" xfId="14557" xr:uid="{00000000-0005-0000-0000-0000DD380000}"/>
    <cellStyle name="Normal 73 2 2 2 2 2 2 2 3" xfId="29655" xr:uid="{00000000-0005-0000-0000-0000D7730000}"/>
    <cellStyle name="Normal 73 2 2 2 2 2 2 3" xfId="9537" xr:uid="{00000000-0005-0000-0000-000041250000}"/>
    <cellStyle name="Normal 73 2 2 2 2 2 2 3 3" xfId="24638" xr:uid="{00000000-0005-0000-0000-00003E600000}"/>
    <cellStyle name="Normal 73 2 2 2 2 2 2 5" xfId="19625" xr:uid="{00000000-0005-0000-0000-0000A94C0000}"/>
    <cellStyle name="Normal 73 2 2 2 2 2 3" xfId="6176" xr:uid="{00000000-0005-0000-0000-000020180000}"/>
    <cellStyle name="Normal 73 2 2 2 2 2 3 2" xfId="16228" xr:uid="{00000000-0005-0000-0000-0000643F0000}"/>
    <cellStyle name="Normal 73 2 2 2 2 2 3 3" xfId="11208" xr:uid="{00000000-0005-0000-0000-0000C82B0000}"/>
    <cellStyle name="Normal 73 2 2 2 2 2 3 3 3" xfId="26309" xr:uid="{00000000-0005-0000-0000-0000C5660000}"/>
    <cellStyle name="Normal 73 2 2 2 2 2 3 5" xfId="21296" xr:uid="{00000000-0005-0000-0000-000030530000}"/>
    <cellStyle name="Normal 73 2 2 2 2 2 4" xfId="12886" xr:uid="{00000000-0005-0000-0000-000056320000}"/>
    <cellStyle name="Normal 73 2 2 2 2 2 4 3" xfId="27984" xr:uid="{00000000-0005-0000-0000-0000506D0000}"/>
    <cellStyle name="Normal 73 2 2 2 2 2 5" xfId="7865" xr:uid="{00000000-0005-0000-0000-0000B91E0000}"/>
    <cellStyle name="Normal 73 2 2 2 2 2 5 3" xfId="22967" xr:uid="{00000000-0005-0000-0000-0000B7590000}"/>
    <cellStyle name="Normal 73 2 2 2 2 2 7" xfId="17954" xr:uid="{00000000-0005-0000-0000-000022460000}"/>
    <cellStyle name="Normal 73 2 2 2 2 3" xfId="3647" xr:uid="{00000000-0005-0000-0000-00003F0E0000}"/>
    <cellStyle name="Normal 73 2 2 2 2 3 2" xfId="13721" xr:uid="{00000000-0005-0000-0000-000099350000}"/>
    <cellStyle name="Normal 73 2 2 2 2 3 2 3" xfId="28819" xr:uid="{00000000-0005-0000-0000-000093700000}"/>
    <cellStyle name="Normal 73 2 2 2 2 3 3" xfId="8701" xr:uid="{00000000-0005-0000-0000-0000FD210000}"/>
    <cellStyle name="Normal 73 2 2 2 2 3 3 3" xfId="23802" xr:uid="{00000000-0005-0000-0000-0000FA5C0000}"/>
    <cellStyle name="Normal 73 2 2 2 2 3 5" xfId="18789" xr:uid="{00000000-0005-0000-0000-000065490000}"/>
    <cellStyle name="Normal 73 2 2 2 2 4" xfId="5340" xr:uid="{00000000-0005-0000-0000-0000DC140000}"/>
    <cellStyle name="Normal 73 2 2 2 2 4 2" xfId="15392" xr:uid="{00000000-0005-0000-0000-0000203C0000}"/>
    <cellStyle name="Normal 73 2 2 2 2 4 2 3" xfId="30490" xr:uid="{00000000-0005-0000-0000-00001A770000}"/>
    <cellStyle name="Normal 73 2 2 2 2 4 3" xfId="10372" xr:uid="{00000000-0005-0000-0000-000084280000}"/>
    <cellStyle name="Normal 73 2 2 2 2 4 3 3" xfId="25473" xr:uid="{00000000-0005-0000-0000-000081630000}"/>
    <cellStyle name="Normal 73 2 2 2 2 4 5" xfId="20460" xr:uid="{00000000-0005-0000-0000-0000EC4F0000}"/>
    <cellStyle name="Normal 73 2 2 2 2 5" xfId="12050" xr:uid="{00000000-0005-0000-0000-0000122F0000}"/>
    <cellStyle name="Normal 73 2 2 2 2 5 3" xfId="27148" xr:uid="{00000000-0005-0000-0000-00000C6A0000}"/>
    <cellStyle name="Normal 73 2 2 2 2 6" xfId="7029" xr:uid="{00000000-0005-0000-0000-0000751B0000}"/>
    <cellStyle name="Normal 73 2 2 2 2 6 3" xfId="22131" xr:uid="{00000000-0005-0000-0000-000073560000}"/>
    <cellStyle name="Normal 73 2 2 2 2 8" xfId="17118" xr:uid="{00000000-0005-0000-0000-0000DE420000}"/>
    <cellStyle name="Normal 73 2 2 2 3" xfId="2376" xr:uid="{00000000-0005-0000-0000-000048090000}"/>
    <cellStyle name="Normal 73 2 2 2 3 2" xfId="4066" xr:uid="{00000000-0005-0000-0000-0000E20F0000}"/>
    <cellStyle name="Normal 73 2 2 2 3 2 2" xfId="14139" xr:uid="{00000000-0005-0000-0000-00003B370000}"/>
    <cellStyle name="Normal 73 2 2 2 3 2 2 3" xfId="29237" xr:uid="{00000000-0005-0000-0000-000035720000}"/>
    <cellStyle name="Normal 73 2 2 2 3 2 3" xfId="9119" xr:uid="{00000000-0005-0000-0000-00009F230000}"/>
    <cellStyle name="Normal 73 2 2 2 3 2 3 3" xfId="24220" xr:uid="{00000000-0005-0000-0000-00009C5E0000}"/>
    <cellStyle name="Normal 73 2 2 2 3 2 5" xfId="19207" xr:uid="{00000000-0005-0000-0000-0000074B0000}"/>
    <cellStyle name="Normal 73 2 2 2 3 3" xfId="5758" xr:uid="{00000000-0005-0000-0000-00007E160000}"/>
    <cellStyle name="Normal 73 2 2 2 3 3 2" xfId="15810" xr:uid="{00000000-0005-0000-0000-0000C23D0000}"/>
    <cellStyle name="Normal 73 2 2 2 3 3 3" xfId="10790" xr:uid="{00000000-0005-0000-0000-0000262A0000}"/>
    <cellStyle name="Normal 73 2 2 2 3 3 3 3" xfId="25891" xr:uid="{00000000-0005-0000-0000-000023650000}"/>
    <cellStyle name="Normal 73 2 2 2 3 3 5" xfId="20878" xr:uid="{00000000-0005-0000-0000-00008E510000}"/>
    <cellStyle name="Normal 73 2 2 2 3 4" xfId="12468" xr:uid="{00000000-0005-0000-0000-0000B4300000}"/>
    <cellStyle name="Normal 73 2 2 2 3 4 3" xfId="27566" xr:uid="{00000000-0005-0000-0000-0000AE6B0000}"/>
    <cellStyle name="Normal 73 2 2 2 3 5" xfId="7447" xr:uid="{00000000-0005-0000-0000-0000171D0000}"/>
    <cellStyle name="Normal 73 2 2 2 3 5 3" xfId="22549" xr:uid="{00000000-0005-0000-0000-000015580000}"/>
    <cellStyle name="Normal 73 2 2 2 3 7" xfId="17536" xr:uid="{00000000-0005-0000-0000-000080440000}"/>
    <cellStyle name="Normal 73 2 2 2 4" xfId="3229" xr:uid="{00000000-0005-0000-0000-00009D0C0000}"/>
    <cellStyle name="Normal 73 2 2 2 4 2" xfId="13303" xr:uid="{00000000-0005-0000-0000-0000F7330000}"/>
    <cellStyle name="Normal 73 2 2 2 4 2 3" xfId="28401" xr:uid="{00000000-0005-0000-0000-0000F16E0000}"/>
    <cellStyle name="Normal 73 2 2 2 4 3" xfId="8283" xr:uid="{00000000-0005-0000-0000-00005B200000}"/>
    <cellStyle name="Normal 73 2 2 2 4 3 3" xfId="23384" xr:uid="{00000000-0005-0000-0000-0000585B0000}"/>
    <cellStyle name="Normal 73 2 2 2 4 5" xfId="18371" xr:uid="{00000000-0005-0000-0000-0000C3470000}"/>
    <cellStyle name="Normal 73 2 2 2 5" xfId="4922" xr:uid="{00000000-0005-0000-0000-00003A130000}"/>
    <cellStyle name="Normal 73 2 2 2 5 2" xfId="14974" xr:uid="{00000000-0005-0000-0000-00007E3A0000}"/>
    <cellStyle name="Normal 73 2 2 2 5 2 3" xfId="30072" xr:uid="{00000000-0005-0000-0000-000078750000}"/>
    <cellStyle name="Normal 73 2 2 2 5 3" xfId="9954" xr:uid="{00000000-0005-0000-0000-0000E2260000}"/>
    <cellStyle name="Normal 73 2 2 2 5 3 3" xfId="25055" xr:uid="{00000000-0005-0000-0000-0000DF610000}"/>
    <cellStyle name="Normal 73 2 2 2 5 5" xfId="20042" xr:uid="{00000000-0005-0000-0000-00004A4E0000}"/>
    <cellStyle name="Normal 73 2 2 2 6" xfId="11632" xr:uid="{00000000-0005-0000-0000-0000702D0000}"/>
    <cellStyle name="Normal 73 2 2 2 6 3" xfId="26730" xr:uid="{00000000-0005-0000-0000-00006A680000}"/>
    <cellStyle name="Normal 73 2 2 2 7" xfId="6611" xr:uid="{00000000-0005-0000-0000-0000D3190000}"/>
    <cellStyle name="Normal 73 2 2 2 7 3" xfId="21713" xr:uid="{00000000-0005-0000-0000-0000D1540000}"/>
    <cellStyle name="Normal 73 2 2 2 9" xfId="16700" xr:uid="{00000000-0005-0000-0000-00003C410000}"/>
    <cellStyle name="Normal 73 2 2 3" xfId="1747" xr:uid="{00000000-0005-0000-0000-0000D3060000}"/>
    <cellStyle name="Normal 73 2 2 3 2" xfId="2586" xr:uid="{00000000-0005-0000-0000-00001A0A0000}"/>
    <cellStyle name="Normal 73 2 2 3 2 2" xfId="4276" xr:uid="{00000000-0005-0000-0000-0000B4100000}"/>
    <cellStyle name="Normal 73 2 2 3 2 2 2" xfId="14349" xr:uid="{00000000-0005-0000-0000-00000D380000}"/>
    <cellStyle name="Normal 73 2 2 3 2 2 2 3" xfId="29447" xr:uid="{00000000-0005-0000-0000-000007730000}"/>
    <cellStyle name="Normal 73 2 2 3 2 2 3" xfId="9329" xr:uid="{00000000-0005-0000-0000-000071240000}"/>
    <cellStyle name="Normal 73 2 2 3 2 2 3 3" xfId="24430" xr:uid="{00000000-0005-0000-0000-00006E5F0000}"/>
    <cellStyle name="Normal 73 2 2 3 2 2 5" xfId="19417" xr:uid="{00000000-0005-0000-0000-0000D94B0000}"/>
    <cellStyle name="Normal 73 2 2 3 2 3" xfId="5968" xr:uid="{00000000-0005-0000-0000-000050170000}"/>
    <cellStyle name="Normal 73 2 2 3 2 3 2" xfId="16020" xr:uid="{00000000-0005-0000-0000-0000943E0000}"/>
    <cellStyle name="Normal 73 2 2 3 2 3 3" xfId="11000" xr:uid="{00000000-0005-0000-0000-0000F82A0000}"/>
    <cellStyle name="Normal 73 2 2 3 2 3 3 3" xfId="26101" xr:uid="{00000000-0005-0000-0000-0000F5650000}"/>
    <cellStyle name="Normal 73 2 2 3 2 3 5" xfId="21088" xr:uid="{00000000-0005-0000-0000-000060520000}"/>
    <cellStyle name="Normal 73 2 2 3 2 4" xfId="12678" xr:uid="{00000000-0005-0000-0000-000086310000}"/>
    <cellStyle name="Normal 73 2 2 3 2 4 3" xfId="27776" xr:uid="{00000000-0005-0000-0000-0000806C0000}"/>
    <cellStyle name="Normal 73 2 2 3 2 5" xfId="7657" xr:uid="{00000000-0005-0000-0000-0000E91D0000}"/>
    <cellStyle name="Normal 73 2 2 3 2 5 3" xfId="22759" xr:uid="{00000000-0005-0000-0000-0000E7580000}"/>
    <cellStyle name="Normal 73 2 2 3 2 7" xfId="17746" xr:uid="{00000000-0005-0000-0000-000052450000}"/>
    <cellStyle name="Normal 73 2 2 3 3" xfId="3439" xr:uid="{00000000-0005-0000-0000-00006F0D0000}"/>
    <cellStyle name="Normal 73 2 2 3 3 2" xfId="13513" xr:uid="{00000000-0005-0000-0000-0000C9340000}"/>
    <cellStyle name="Normal 73 2 2 3 3 2 3" xfId="28611" xr:uid="{00000000-0005-0000-0000-0000C36F0000}"/>
    <cellStyle name="Normal 73 2 2 3 3 3" xfId="8493" xr:uid="{00000000-0005-0000-0000-00002D210000}"/>
    <cellStyle name="Normal 73 2 2 3 3 3 3" xfId="23594" xr:uid="{00000000-0005-0000-0000-00002A5C0000}"/>
    <cellStyle name="Normal 73 2 2 3 3 5" xfId="18581" xr:uid="{00000000-0005-0000-0000-000095480000}"/>
    <cellStyle name="Normal 73 2 2 3 4" xfId="5132" xr:uid="{00000000-0005-0000-0000-00000C140000}"/>
    <cellStyle name="Normal 73 2 2 3 4 2" xfId="15184" xr:uid="{00000000-0005-0000-0000-0000503B0000}"/>
    <cellStyle name="Normal 73 2 2 3 4 2 3" xfId="30282" xr:uid="{00000000-0005-0000-0000-00004A760000}"/>
    <cellStyle name="Normal 73 2 2 3 4 3" xfId="10164" xr:uid="{00000000-0005-0000-0000-0000B4270000}"/>
    <cellStyle name="Normal 73 2 2 3 4 3 3" xfId="25265" xr:uid="{00000000-0005-0000-0000-0000B1620000}"/>
    <cellStyle name="Normal 73 2 2 3 4 5" xfId="20252" xr:uid="{00000000-0005-0000-0000-00001C4F0000}"/>
    <cellStyle name="Normal 73 2 2 3 5" xfId="11842" xr:uid="{00000000-0005-0000-0000-0000422E0000}"/>
    <cellStyle name="Normal 73 2 2 3 5 3" xfId="26940" xr:uid="{00000000-0005-0000-0000-00003C690000}"/>
    <cellStyle name="Normal 73 2 2 3 6" xfId="6821" xr:uid="{00000000-0005-0000-0000-0000A51A0000}"/>
    <cellStyle name="Normal 73 2 2 3 6 3" xfId="21923" xr:uid="{00000000-0005-0000-0000-0000A3550000}"/>
    <cellStyle name="Normal 73 2 2 3 8" xfId="16910" xr:uid="{00000000-0005-0000-0000-00000E420000}"/>
    <cellStyle name="Normal 73 2 2 4" xfId="2168" xr:uid="{00000000-0005-0000-0000-000078080000}"/>
    <cellStyle name="Normal 73 2 2 4 2" xfId="3858" xr:uid="{00000000-0005-0000-0000-0000120F0000}"/>
    <cellStyle name="Normal 73 2 2 4 2 2" xfId="13931" xr:uid="{00000000-0005-0000-0000-00006B360000}"/>
    <cellStyle name="Normal 73 2 2 4 2 2 3" xfId="29029" xr:uid="{00000000-0005-0000-0000-000065710000}"/>
    <cellStyle name="Normal 73 2 2 4 2 3" xfId="8911" xr:uid="{00000000-0005-0000-0000-0000CF220000}"/>
    <cellStyle name="Normal 73 2 2 4 2 3 3" xfId="24012" xr:uid="{00000000-0005-0000-0000-0000CC5D0000}"/>
    <cellStyle name="Normal 73 2 2 4 2 5" xfId="18999" xr:uid="{00000000-0005-0000-0000-0000374A0000}"/>
    <cellStyle name="Normal 73 2 2 4 3" xfId="5550" xr:uid="{00000000-0005-0000-0000-0000AE150000}"/>
    <cellStyle name="Normal 73 2 2 4 3 2" xfId="15602" xr:uid="{00000000-0005-0000-0000-0000F23C0000}"/>
    <cellStyle name="Normal 73 2 2 4 3 2 3" xfId="30700" xr:uid="{00000000-0005-0000-0000-0000EC770000}"/>
    <cellStyle name="Normal 73 2 2 4 3 3" xfId="10582" xr:uid="{00000000-0005-0000-0000-000056290000}"/>
    <cellStyle name="Normal 73 2 2 4 3 3 3" xfId="25683" xr:uid="{00000000-0005-0000-0000-000053640000}"/>
    <cellStyle name="Normal 73 2 2 4 3 5" xfId="20670" xr:uid="{00000000-0005-0000-0000-0000BE500000}"/>
    <cellStyle name="Normal 73 2 2 4 4" xfId="12260" xr:uid="{00000000-0005-0000-0000-0000E42F0000}"/>
    <cellStyle name="Normal 73 2 2 4 4 3" xfId="27358" xr:uid="{00000000-0005-0000-0000-0000DE6A0000}"/>
    <cellStyle name="Normal 73 2 2 4 5" xfId="7239" xr:uid="{00000000-0005-0000-0000-0000471C0000}"/>
    <cellStyle name="Normal 73 2 2 4 5 3" xfId="22341" xr:uid="{00000000-0005-0000-0000-000045570000}"/>
    <cellStyle name="Normal 73 2 2 4 7" xfId="17328" xr:uid="{00000000-0005-0000-0000-0000B0430000}"/>
    <cellStyle name="Normal 73 2 2 5" xfId="3021" xr:uid="{00000000-0005-0000-0000-0000CD0B0000}"/>
    <cellStyle name="Normal 73 2 2 5 2" xfId="13095" xr:uid="{00000000-0005-0000-0000-000027330000}"/>
    <cellStyle name="Normal 73 2 2 5 2 3" xfId="28193" xr:uid="{00000000-0005-0000-0000-0000216E0000}"/>
    <cellStyle name="Normal 73 2 2 5 3" xfId="8075" xr:uid="{00000000-0005-0000-0000-00008B1F0000}"/>
    <cellStyle name="Normal 73 2 2 5 3 3" xfId="23176" xr:uid="{00000000-0005-0000-0000-0000885A0000}"/>
    <cellStyle name="Normal 73 2 2 5 5" xfId="18163" xr:uid="{00000000-0005-0000-0000-0000F3460000}"/>
    <cellStyle name="Normal 73 2 2 6" xfId="4714" xr:uid="{00000000-0005-0000-0000-00006A120000}"/>
    <cellStyle name="Normal 73 2 2 6 2" xfId="14766" xr:uid="{00000000-0005-0000-0000-0000AE390000}"/>
    <cellStyle name="Normal 73 2 2 6 2 3" xfId="29864" xr:uid="{00000000-0005-0000-0000-0000A8740000}"/>
    <cellStyle name="Normal 73 2 2 6 3" xfId="9746" xr:uid="{00000000-0005-0000-0000-000012260000}"/>
    <cellStyle name="Normal 73 2 2 6 3 3" xfId="24847" xr:uid="{00000000-0005-0000-0000-00000F610000}"/>
    <cellStyle name="Normal 73 2 2 6 5" xfId="19834" xr:uid="{00000000-0005-0000-0000-00007A4D0000}"/>
    <cellStyle name="Normal 73 2 2 7" xfId="11424" xr:uid="{00000000-0005-0000-0000-0000A02C0000}"/>
    <cellStyle name="Normal 73 2 2 7 3" xfId="26522" xr:uid="{00000000-0005-0000-0000-00009A670000}"/>
    <cellStyle name="Normal 73 2 2 8" xfId="6403" xr:uid="{00000000-0005-0000-0000-000003190000}"/>
    <cellStyle name="Normal 73 2 2 8 3" xfId="21505" xr:uid="{00000000-0005-0000-0000-000001540000}"/>
    <cellStyle name="Normal 73 2 3" xfId="1430" xr:uid="{00000000-0005-0000-0000-000096050000}"/>
    <cellStyle name="Normal 73 2 3 2" xfId="1851" xr:uid="{00000000-0005-0000-0000-00003B070000}"/>
    <cellStyle name="Normal 73 2 3 2 2" xfId="2690" xr:uid="{00000000-0005-0000-0000-0000820A0000}"/>
    <cellStyle name="Normal 73 2 3 2 2 2" xfId="4380" xr:uid="{00000000-0005-0000-0000-00001C110000}"/>
    <cellStyle name="Normal 73 2 3 2 2 2 2" xfId="14453" xr:uid="{00000000-0005-0000-0000-000075380000}"/>
    <cellStyle name="Normal 73 2 3 2 2 2 2 3" xfId="29551" xr:uid="{00000000-0005-0000-0000-00006F730000}"/>
    <cellStyle name="Normal 73 2 3 2 2 2 3" xfId="9433" xr:uid="{00000000-0005-0000-0000-0000D9240000}"/>
    <cellStyle name="Normal 73 2 3 2 2 2 3 3" xfId="24534" xr:uid="{00000000-0005-0000-0000-0000D65F0000}"/>
    <cellStyle name="Normal 73 2 3 2 2 2 5" xfId="19521" xr:uid="{00000000-0005-0000-0000-0000414C0000}"/>
    <cellStyle name="Normal 73 2 3 2 2 3" xfId="6072" xr:uid="{00000000-0005-0000-0000-0000B8170000}"/>
    <cellStyle name="Normal 73 2 3 2 2 3 2" xfId="16124" xr:uid="{00000000-0005-0000-0000-0000FC3E0000}"/>
    <cellStyle name="Normal 73 2 3 2 2 3 3" xfId="11104" xr:uid="{00000000-0005-0000-0000-0000602B0000}"/>
    <cellStyle name="Normal 73 2 3 2 2 3 3 3" xfId="26205" xr:uid="{00000000-0005-0000-0000-00005D660000}"/>
    <cellStyle name="Normal 73 2 3 2 2 3 5" xfId="21192" xr:uid="{00000000-0005-0000-0000-0000C8520000}"/>
    <cellStyle name="Normal 73 2 3 2 2 4" xfId="12782" xr:uid="{00000000-0005-0000-0000-0000EE310000}"/>
    <cellStyle name="Normal 73 2 3 2 2 4 3" xfId="27880" xr:uid="{00000000-0005-0000-0000-0000E86C0000}"/>
    <cellStyle name="Normal 73 2 3 2 2 5" xfId="7761" xr:uid="{00000000-0005-0000-0000-0000511E0000}"/>
    <cellStyle name="Normal 73 2 3 2 2 5 3" xfId="22863" xr:uid="{00000000-0005-0000-0000-00004F590000}"/>
    <cellStyle name="Normal 73 2 3 2 2 7" xfId="17850" xr:uid="{00000000-0005-0000-0000-0000BA450000}"/>
    <cellStyle name="Normal 73 2 3 2 3" xfId="3543" xr:uid="{00000000-0005-0000-0000-0000D70D0000}"/>
    <cellStyle name="Normal 73 2 3 2 3 2" xfId="13617" xr:uid="{00000000-0005-0000-0000-000031350000}"/>
    <cellStyle name="Normal 73 2 3 2 3 2 3" xfId="28715" xr:uid="{00000000-0005-0000-0000-00002B700000}"/>
    <cellStyle name="Normal 73 2 3 2 3 3" xfId="8597" xr:uid="{00000000-0005-0000-0000-000095210000}"/>
    <cellStyle name="Normal 73 2 3 2 3 3 3" xfId="23698" xr:uid="{00000000-0005-0000-0000-0000925C0000}"/>
    <cellStyle name="Normal 73 2 3 2 3 5" xfId="18685" xr:uid="{00000000-0005-0000-0000-0000FD480000}"/>
    <cellStyle name="Normal 73 2 3 2 4" xfId="5236" xr:uid="{00000000-0005-0000-0000-000074140000}"/>
    <cellStyle name="Normal 73 2 3 2 4 2" xfId="15288" xr:uid="{00000000-0005-0000-0000-0000B83B0000}"/>
    <cellStyle name="Normal 73 2 3 2 4 2 3" xfId="30386" xr:uid="{00000000-0005-0000-0000-0000B2760000}"/>
    <cellStyle name="Normal 73 2 3 2 4 3" xfId="10268" xr:uid="{00000000-0005-0000-0000-00001C280000}"/>
    <cellStyle name="Normal 73 2 3 2 4 3 3" xfId="25369" xr:uid="{00000000-0005-0000-0000-000019630000}"/>
    <cellStyle name="Normal 73 2 3 2 4 5" xfId="20356" xr:uid="{00000000-0005-0000-0000-0000844F0000}"/>
    <cellStyle name="Normal 73 2 3 2 5" xfId="11946" xr:uid="{00000000-0005-0000-0000-0000AA2E0000}"/>
    <cellStyle name="Normal 73 2 3 2 5 3" xfId="27044" xr:uid="{00000000-0005-0000-0000-0000A4690000}"/>
    <cellStyle name="Normal 73 2 3 2 6" xfId="6925" xr:uid="{00000000-0005-0000-0000-00000D1B0000}"/>
    <cellStyle name="Normal 73 2 3 2 6 3" xfId="22027" xr:uid="{00000000-0005-0000-0000-00000B560000}"/>
    <cellStyle name="Normal 73 2 3 2 8" xfId="17014" xr:uid="{00000000-0005-0000-0000-000076420000}"/>
    <cellStyle name="Normal 73 2 3 3" xfId="2272" xr:uid="{00000000-0005-0000-0000-0000E0080000}"/>
    <cellStyle name="Normal 73 2 3 3 2" xfId="3962" xr:uid="{00000000-0005-0000-0000-00007A0F0000}"/>
    <cellStyle name="Normal 73 2 3 3 2 2" xfId="14035" xr:uid="{00000000-0005-0000-0000-0000D3360000}"/>
    <cellStyle name="Normal 73 2 3 3 2 2 3" xfId="29133" xr:uid="{00000000-0005-0000-0000-0000CD710000}"/>
    <cellStyle name="Normal 73 2 3 3 2 3" xfId="9015" xr:uid="{00000000-0005-0000-0000-000037230000}"/>
    <cellStyle name="Normal 73 2 3 3 2 3 3" xfId="24116" xr:uid="{00000000-0005-0000-0000-0000345E0000}"/>
    <cellStyle name="Normal 73 2 3 3 2 5" xfId="19103" xr:uid="{00000000-0005-0000-0000-00009F4A0000}"/>
    <cellStyle name="Normal 73 2 3 3 3" xfId="5654" xr:uid="{00000000-0005-0000-0000-000016160000}"/>
    <cellStyle name="Normal 73 2 3 3 3 2" xfId="15706" xr:uid="{00000000-0005-0000-0000-00005A3D0000}"/>
    <cellStyle name="Normal 73 2 3 3 3 3" xfId="10686" xr:uid="{00000000-0005-0000-0000-0000BE290000}"/>
    <cellStyle name="Normal 73 2 3 3 3 3 3" xfId="25787" xr:uid="{00000000-0005-0000-0000-0000BB640000}"/>
    <cellStyle name="Normal 73 2 3 3 3 5" xfId="20774" xr:uid="{00000000-0005-0000-0000-000026510000}"/>
    <cellStyle name="Normal 73 2 3 3 4" xfId="12364" xr:uid="{00000000-0005-0000-0000-00004C300000}"/>
    <cellStyle name="Normal 73 2 3 3 4 3" xfId="27462" xr:uid="{00000000-0005-0000-0000-0000466B0000}"/>
    <cellStyle name="Normal 73 2 3 3 5" xfId="7343" xr:uid="{00000000-0005-0000-0000-0000AF1C0000}"/>
    <cellStyle name="Normal 73 2 3 3 5 3" xfId="22445" xr:uid="{00000000-0005-0000-0000-0000AD570000}"/>
    <cellStyle name="Normal 73 2 3 3 7" xfId="17432" xr:uid="{00000000-0005-0000-0000-000018440000}"/>
    <cellStyle name="Normal 73 2 3 4" xfId="3125" xr:uid="{00000000-0005-0000-0000-0000350C0000}"/>
    <cellStyle name="Normal 73 2 3 4 2" xfId="13199" xr:uid="{00000000-0005-0000-0000-00008F330000}"/>
    <cellStyle name="Normal 73 2 3 4 2 3" xfId="28297" xr:uid="{00000000-0005-0000-0000-0000896E0000}"/>
    <cellStyle name="Normal 73 2 3 4 3" xfId="8179" xr:uid="{00000000-0005-0000-0000-0000F31F0000}"/>
    <cellStyle name="Normal 73 2 3 4 3 3" xfId="23280" xr:uid="{00000000-0005-0000-0000-0000F05A0000}"/>
    <cellStyle name="Normal 73 2 3 4 5" xfId="18267" xr:uid="{00000000-0005-0000-0000-00005B470000}"/>
    <cellStyle name="Normal 73 2 3 5" xfId="4818" xr:uid="{00000000-0005-0000-0000-0000D2120000}"/>
    <cellStyle name="Normal 73 2 3 5 2" xfId="14870" xr:uid="{00000000-0005-0000-0000-0000163A0000}"/>
    <cellStyle name="Normal 73 2 3 5 2 3" xfId="29968" xr:uid="{00000000-0005-0000-0000-000010750000}"/>
    <cellStyle name="Normal 73 2 3 5 3" xfId="9850" xr:uid="{00000000-0005-0000-0000-00007A260000}"/>
    <cellStyle name="Normal 73 2 3 5 3 3" xfId="24951" xr:uid="{00000000-0005-0000-0000-000077610000}"/>
    <cellStyle name="Normal 73 2 3 5 5" xfId="19938" xr:uid="{00000000-0005-0000-0000-0000E24D0000}"/>
    <cellStyle name="Normal 73 2 3 6" xfId="11528" xr:uid="{00000000-0005-0000-0000-0000082D0000}"/>
    <cellStyle name="Normal 73 2 3 6 3" xfId="26626" xr:uid="{00000000-0005-0000-0000-000002680000}"/>
    <cellStyle name="Normal 73 2 3 7" xfId="6507" xr:uid="{00000000-0005-0000-0000-00006B190000}"/>
    <cellStyle name="Normal 73 2 3 7 3" xfId="21609" xr:uid="{00000000-0005-0000-0000-000069540000}"/>
    <cellStyle name="Normal 73 2 3 9" xfId="16596" xr:uid="{00000000-0005-0000-0000-0000D4400000}"/>
    <cellStyle name="Normal 73 2 4" xfId="1643" xr:uid="{00000000-0005-0000-0000-00006B060000}"/>
    <cellStyle name="Normal 73 2 4 2" xfId="2482" xr:uid="{00000000-0005-0000-0000-0000B2090000}"/>
    <cellStyle name="Normal 73 2 4 2 2" xfId="4172" xr:uid="{00000000-0005-0000-0000-00004C100000}"/>
    <cellStyle name="Normal 73 2 4 2 2 2" xfId="14245" xr:uid="{00000000-0005-0000-0000-0000A5370000}"/>
    <cellStyle name="Normal 73 2 4 2 2 2 3" xfId="29343" xr:uid="{00000000-0005-0000-0000-00009F720000}"/>
    <cellStyle name="Normal 73 2 4 2 2 3" xfId="9225" xr:uid="{00000000-0005-0000-0000-000009240000}"/>
    <cellStyle name="Normal 73 2 4 2 2 3 3" xfId="24326" xr:uid="{00000000-0005-0000-0000-0000065F0000}"/>
    <cellStyle name="Normal 73 2 4 2 2 5" xfId="19313" xr:uid="{00000000-0005-0000-0000-0000714B0000}"/>
    <cellStyle name="Normal 73 2 4 2 3" xfId="5864" xr:uid="{00000000-0005-0000-0000-0000E8160000}"/>
    <cellStyle name="Normal 73 2 4 2 3 2" xfId="15916" xr:uid="{00000000-0005-0000-0000-00002C3E0000}"/>
    <cellStyle name="Normal 73 2 4 2 3 3" xfId="10896" xr:uid="{00000000-0005-0000-0000-0000902A0000}"/>
    <cellStyle name="Normal 73 2 4 2 3 3 3" xfId="25997" xr:uid="{00000000-0005-0000-0000-00008D650000}"/>
    <cellStyle name="Normal 73 2 4 2 3 5" xfId="20984" xr:uid="{00000000-0005-0000-0000-0000F8510000}"/>
    <cellStyle name="Normal 73 2 4 2 4" xfId="12574" xr:uid="{00000000-0005-0000-0000-00001E310000}"/>
    <cellStyle name="Normal 73 2 4 2 4 3" xfId="27672" xr:uid="{00000000-0005-0000-0000-0000186C0000}"/>
    <cellStyle name="Normal 73 2 4 2 5" xfId="7553" xr:uid="{00000000-0005-0000-0000-0000811D0000}"/>
    <cellStyle name="Normal 73 2 4 2 5 3" xfId="22655" xr:uid="{00000000-0005-0000-0000-00007F580000}"/>
    <cellStyle name="Normal 73 2 4 2 7" xfId="17642" xr:uid="{00000000-0005-0000-0000-0000EA440000}"/>
    <cellStyle name="Normal 73 2 4 3" xfId="3335" xr:uid="{00000000-0005-0000-0000-0000070D0000}"/>
    <cellStyle name="Normal 73 2 4 3 2" xfId="13409" xr:uid="{00000000-0005-0000-0000-000061340000}"/>
    <cellStyle name="Normal 73 2 4 3 2 3" xfId="28507" xr:uid="{00000000-0005-0000-0000-00005B6F0000}"/>
    <cellStyle name="Normal 73 2 4 3 3" xfId="8389" xr:uid="{00000000-0005-0000-0000-0000C5200000}"/>
    <cellStyle name="Normal 73 2 4 3 3 3" xfId="23490" xr:uid="{00000000-0005-0000-0000-0000C25B0000}"/>
    <cellStyle name="Normal 73 2 4 3 5" xfId="18477" xr:uid="{00000000-0005-0000-0000-00002D480000}"/>
    <cellStyle name="Normal 73 2 4 4" xfId="5028" xr:uid="{00000000-0005-0000-0000-0000A4130000}"/>
    <cellStyle name="Normal 73 2 4 4 2" xfId="15080" xr:uid="{00000000-0005-0000-0000-0000E83A0000}"/>
    <cellStyle name="Normal 73 2 4 4 2 3" xfId="30178" xr:uid="{00000000-0005-0000-0000-0000E2750000}"/>
    <cellStyle name="Normal 73 2 4 4 3" xfId="10060" xr:uid="{00000000-0005-0000-0000-00004C270000}"/>
    <cellStyle name="Normal 73 2 4 4 3 3" xfId="25161" xr:uid="{00000000-0005-0000-0000-000049620000}"/>
    <cellStyle name="Normal 73 2 4 4 5" xfId="20148" xr:uid="{00000000-0005-0000-0000-0000B44E0000}"/>
    <cellStyle name="Normal 73 2 4 5" xfId="11738" xr:uid="{00000000-0005-0000-0000-0000DA2D0000}"/>
    <cellStyle name="Normal 73 2 4 5 3" xfId="26836" xr:uid="{00000000-0005-0000-0000-0000D4680000}"/>
    <cellStyle name="Normal 73 2 4 6" xfId="6717" xr:uid="{00000000-0005-0000-0000-00003D1A0000}"/>
    <cellStyle name="Normal 73 2 4 6 3" xfId="21819" xr:uid="{00000000-0005-0000-0000-00003B550000}"/>
    <cellStyle name="Normal 73 2 4 8" xfId="16806" xr:uid="{00000000-0005-0000-0000-0000A6410000}"/>
    <cellStyle name="Normal 73 2 5" xfId="2064" xr:uid="{00000000-0005-0000-0000-000010080000}"/>
    <cellStyle name="Normal 73 2 5 2" xfId="3754" xr:uid="{00000000-0005-0000-0000-0000AA0E0000}"/>
    <cellStyle name="Normal 73 2 5 2 2" xfId="13827" xr:uid="{00000000-0005-0000-0000-000003360000}"/>
    <cellStyle name="Normal 73 2 5 2 2 3" xfId="28925" xr:uid="{00000000-0005-0000-0000-0000FD700000}"/>
    <cellStyle name="Normal 73 2 5 2 3" xfId="8807" xr:uid="{00000000-0005-0000-0000-000067220000}"/>
    <cellStyle name="Normal 73 2 5 2 3 3" xfId="23908" xr:uid="{00000000-0005-0000-0000-0000645D0000}"/>
    <cellStyle name="Normal 73 2 5 2 5" xfId="18895" xr:uid="{00000000-0005-0000-0000-0000CF490000}"/>
    <cellStyle name="Normal 73 2 5 3" xfId="5446" xr:uid="{00000000-0005-0000-0000-000046150000}"/>
    <cellStyle name="Normal 73 2 5 3 2" xfId="15498" xr:uid="{00000000-0005-0000-0000-00008A3C0000}"/>
    <cellStyle name="Normal 73 2 5 3 2 3" xfId="30596" xr:uid="{00000000-0005-0000-0000-000084770000}"/>
    <cellStyle name="Normal 73 2 5 3 3" xfId="10478" xr:uid="{00000000-0005-0000-0000-0000EE280000}"/>
    <cellStyle name="Normal 73 2 5 3 3 3" xfId="25579" xr:uid="{00000000-0005-0000-0000-0000EB630000}"/>
    <cellStyle name="Normal 73 2 5 3 5" xfId="20566" xr:uid="{00000000-0005-0000-0000-000056500000}"/>
    <cellStyle name="Normal 73 2 5 4" xfId="12156" xr:uid="{00000000-0005-0000-0000-00007C2F0000}"/>
    <cellStyle name="Normal 73 2 5 4 3" xfId="27254" xr:uid="{00000000-0005-0000-0000-0000766A0000}"/>
    <cellStyle name="Normal 73 2 5 5" xfId="7135" xr:uid="{00000000-0005-0000-0000-0000DF1B0000}"/>
    <cellStyle name="Normal 73 2 5 5 3" xfId="22237" xr:uid="{00000000-0005-0000-0000-0000DD560000}"/>
    <cellStyle name="Normal 73 2 5 7" xfId="17224" xr:uid="{00000000-0005-0000-0000-000048430000}"/>
    <cellStyle name="Normal 73 2 6" xfId="2917" xr:uid="{00000000-0005-0000-0000-0000650B0000}"/>
    <cellStyle name="Normal 73 2 6 2" xfId="12991" xr:uid="{00000000-0005-0000-0000-0000BF320000}"/>
    <cellStyle name="Normal 73 2 6 2 3" xfId="28089" xr:uid="{00000000-0005-0000-0000-0000B96D0000}"/>
    <cellStyle name="Normal 73 2 6 3" xfId="7971" xr:uid="{00000000-0005-0000-0000-0000231F0000}"/>
    <cellStyle name="Normal 73 2 6 3 3" xfId="23072" xr:uid="{00000000-0005-0000-0000-0000205A0000}"/>
    <cellStyle name="Normal 73 2 6 5" xfId="18059" xr:uid="{00000000-0005-0000-0000-00008B460000}"/>
    <cellStyle name="Normal 73 2 7" xfId="4610" xr:uid="{00000000-0005-0000-0000-000002120000}"/>
    <cellStyle name="Normal 73 2 7 2" xfId="14662" xr:uid="{00000000-0005-0000-0000-000046390000}"/>
    <cellStyle name="Normal 73 2 7 2 3" xfId="29760" xr:uid="{00000000-0005-0000-0000-000040740000}"/>
    <cellStyle name="Normal 73 2 7 3" xfId="9642" xr:uid="{00000000-0005-0000-0000-0000AA250000}"/>
    <cellStyle name="Normal 73 2 7 3 3" xfId="24743" xr:uid="{00000000-0005-0000-0000-0000A7600000}"/>
    <cellStyle name="Normal 73 2 7 5" xfId="19730" xr:uid="{00000000-0005-0000-0000-0000124D0000}"/>
    <cellStyle name="Normal 73 2 8" xfId="11320" xr:uid="{00000000-0005-0000-0000-0000382C0000}"/>
    <cellStyle name="Normal 73 2 8 3" xfId="26418" xr:uid="{00000000-0005-0000-0000-000032670000}"/>
    <cellStyle name="Normal 73 2 9" xfId="6299" xr:uid="{00000000-0005-0000-0000-00009B180000}"/>
    <cellStyle name="Normal 73 2 9 3" xfId="21401" xr:uid="{00000000-0005-0000-0000-000099530000}"/>
    <cellStyle name="Normal 73 3" xfId="1263" xr:uid="{00000000-0005-0000-0000-0000EF040000}"/>
    <cellStyle name="Normal 73 3 10" xfId="16440" xr:uid="{00000000-0005-0000-0000-000038400000}"/>
    <cellStyle name="Normal 73 3 2" xfId="1482" xr:uid="{00000000-0005-0000-0000-0000CA050000}"/>
    <cellStyle name="Normal 73 3 2 2" xfId="1903" xr:uid="{00000000-0005-0000-0000-00006F070000}"/>
    <cellStyle name="Normal 73 3 2 2 2" xfId="2742" xr:uid="{00000000-0005-0000-0000-0000B60A0000}"/>
    <cellStyle name="Normal 73 3 2 2 2 2" xfId="4432" xr:uid="{00000000-0005-0000-0000-000050110000}"/>
    <cellStyle name="Normal 73 3 2 2 2 2 2" xfId="14505" xr:uid="{00000000-0005-0000-0000-0000A9380000}"/>
    <cellStyle name="Normal 73 3 2 2 2 2 2 3" xfId="29603" xr:uid="{00000000-0005-0000-0000-0000A3730000}"/>
    <cellStyle name="Normal 73 3 2 2 2 2 3" xfId="9485" xr:uid="{00000000-0005-0000-0000-00000D250000}"/>
    <cellStyle name="Normal 73 3 2 2 2 2 3 3" xfId="24586" xr:uid="{00000000-0005-0000-0000-00000A600000}"/>
    <cellStyle name="Normal 73 3 2 2 2 2 5" xfId="19573" xr:uid="{00000000-0005-0000-0000-0000754C0000}"/>
    <cellStyle name="Normal 73 3 2 2 2 3" xfId="6124" xr:uid="{00000000-0005-0000-0000-0000EC170000}"/>
    <cellStyle name="Normal 73 3 2 2 2 3 2" xfId="16176" xr:uid="{00000000-0005-0000-0000-0000303F0000}"/>
    <cellStyle name="Normal 73 3 2 2 2 3 3" xfId="11156" xr:uid="{00000000-0005-0000-0000-0000942B0000}"/>
    <cellStyle name="Normal 73 3 2 2 2 3 3 3" xfId="26257" xr:uid="{00000000-0005-0000-0000-000091660000}"/>
    <cellStyle name="Normal 73 3 2 2 2 3 5" xfId="21244" xr:uid="{00000000-0005-0000-0000-0000FC520000}"/>
    <cellStyle name="Normal 73 3 2 2 2 4" xfId="12834" xr:uid="{00000000-0005-0000-0000-000022320000}"/>
    <cellStyle name="Normal 73 3 2 2 2 4 3" xfId="27932" xr:uid="{00000000-0005-0000-0000-00001C6D0000}"/>
    <cellStyle name="Normal 73 3 2 2 2 5" xfId="7813" xr:uid="{00000000-0005-0000-0000-0000851E0000}"/>
    <cellStyle name="Normal 73 3 2 2 2 5 3" xfId="22915" xr:uid="{00000000-0005-0000-0000-000083590000}"/>
    <cellStyle name="Normal 73 3 2 2 2 7" xfId="17902" xr:uid="{00000000-0005-0000-0000-0000EE450000}"/>
    <cellStyle name="Normal 73 3 2 2 3" xfId="3595" xr:uid="{00000000-0005-0000-0000-00000B0E0000}"/>
    <cellStyle name="Normal 73 3 2 2 3 2" xfId="13669" xr:uid="{00000000-0005-0000-0000-000065350000}"/>
    <cellStyle name="Normal 73 3 2 2 3 2 3" xfId="28767" xr:uid="{00000000-0005-0000-0000-00005F700000}"/>
    <cellStyle name="Normal 73 3 2 2 3 3" xfId="8649" xr:uid="{00000000-0005-0000-0000-0000C9210000}"/>
    <cellStyle name="Normal 73 3 2 2 3 3 3" xfId="23750" xr:uid="{00000000-0005-0000-0000-0000C65C0000}"/>
    <cellStyle name="Normal 73 3 2 2 3 5" xfId="18737" xr:uid="{00000000-0005-0000-0000-000031490000}"/>
    <cellStyle name="Normal 73 3 2 2 4" xfId="5288" xr:uid="{00000000-0005-0000-0000-0000A8140000}"/>
    <cellStyle name="Normal 73 3 2 2 4 2" xfId="15340" xr:uid="{00000000-0005-0000-0000-0000EC3B0000}"/>
    <cellStyle name="Normal 73 3 2 2 4 2 3" xfId="30438" xr:uid="{00000000-0005-0000-0000-0000E6760000}"/>
    <cellStyle name="Normal 73 3 2 2 4 3" xfId="10320" xr:uid="{00000000-0005-0000-0000-000050280000}"/>
    <cellStyle name="Normal 73 3 2 2 4 3 3" xfId="25421" xr:uid="{00000000-0005-0000-0000-00004D630000}"/>
    <cellStyle name="Normal 73 3 2 2 4 5" xfId="20408" xr:uid="{00000000-0005-0000-0000-0000B84F0000}"/>
    <cellStyle name="Normal 73 3 2 2 5" xfId="11998" xr:uid="{00000000-0005-0000-0000-0000DE2E0000}"/>
    <cellStyle name="Normal 73 3 2 2 5 3" xfId="27096" xr:uid="{00000000-0005-0000-0000-0000D8690000}"/>
    <cellStyle name="Normal 73 3 2 2 6" xfId="6977" xr:uid="{00000000-0005-0000-0000-0000411B0000}"/>
    <cellStyle name="Normal 73 3 2 2 6 3" xfId="22079" xr:uid="{00000000-0005-0000-0000-00003F560000}"/>
    <cellStyle name="Normal 73 3 2 2 8" xfId="17066" xr:uid="{00000000-0005-0000-0000-0000AA420000}"/>
    <cellStyle name="Normal 73 3 2 3" xfId="2324" xr:uid="{00000000-0005-0000-0000-000014090000}"/>
    <cellStyle name="Normal 73 3 2 3 2" xfId="4014" xr:uid="{00000000-0005-0000-0000-0000AE0F0000}"/>
    <cellStyle name="Normal 73 3 2 3 2 2" xfId="14087" xr:uid="{00000000-0005-0000-0000-000007370000}"/>
    <cellStyle name="Normal 73 3 2 3 2 2 3" xfId="29185" xr:uid="{00000000-0005-0000-0000-000001720000}"/>
    <cellStyle name="Normal 73 3 2 3 2 3" xfId="9067" xr:uid="{00000000-0005-0000-0000-00006B230000}"/>
    <cellStyle name="Normal 73 3 2 3 2 3 3" xfId="24168" xr:uid="{00000000-0005-0000-0000-0000685E0000}"/>
    <cellStyle name="Normal 73 3 2 3 2 5" xfId="19155" xr:uid="{00000000-0005-0000-0000-0000D34A0000}"/>
    <cellStyle name="Normal 73 3 2 3 3" xfId="5706" xr:uid="{00000000-0005-0000-0000-00004A160000}"/>
    <cellStyle name="Normal 73 3 2 3 3 2" xfId="15758" xr:uid="{00000000-0005-0000-0000-00008E3D0000}"/>
    <cellStyle name="Normal 73 3 2 3 3 3" xfId="10738" xr:uid="{00000000-0005-0000-0000-0000F2290000}"/>
    <cellStyle name="Normal 73 3 2 3 3 3 3" xfId="25839" xr:uid="{00000000-0005-0000-0000-0000EF640000}"/>
    <cellStyle name="Normal 73 3 2 3 3 5" xfId="20826" xr:uid="{00000000-0005-0000-0000-00005A510000}"/>
    <cellStyle name="Normal 73 3 2 3 4" xfId="12416" xr:uid="{00000000-0005-0000-0000-000080300000}"/>
    <cellStyle name="Normal 73 3 2 3 4 3" xfId="27514" xr:uid="{00000000-0005-0000-0000-00007A6B0000}"/>
    <cellStyle name="Normal 73 3 2 3 5" xfId="7395" xr:uid="{00000000-0005-0000-0000-0000E31C0000}"/>
    <cellStyle name="Normal 73 3 2 3 5 3" xfId="22497" xr:uid="{00000000-0005-0000-0000-0000E1570000}"/>
    <cellStyle name="Normal 73 3 2 3 7" xfId="17484" xr:uid="{00000000-0005-0000-0000-00004C440000}"/>
    <cellStyle name="Normal 73 3 2 4" xfId="3177" xr:uid="{00000000-0005-0000-0000-0000690C0000}"/>
    <cellStyle name="Normal 73 3 2 4 2" xfId="13251" xr:uid="{00000000-0005-0000-0000-0000C3330000}"/>
    <cellStyle name="Normal 73 3 2 4 2 3" xfId="28349" xr:uid="{00000000-0005-0000-0000-0000BD6E0000}"/>
    <cellStyle name="Normal 73 3 2 4 3" xfId="8231" xr:uid="{00000000-0005-0000-0000-000027200000}"/>
    <cellStyle name="Normal 73 3 2 4 3 3" xfId="23332" xr:uid="{00000000-0005-0000-0000-0000245B0000}"/>
    <cellStyle name="Normal 73 3 2 4 5" xfId="18319" xr:uid="{00000000-0005-0000-0000-00008F470000}"/>
    <cellStyle name="Normal 73 3 2 5" xfId="4870" xr:uid="{00000000-0005-0000-0000-000006130000}"/>
    <cellStyle name="Normal 73 3 2 5 2" xfId="14922" xr:uid="{00000000-0005-0000-0000-00004A3A0000}"/>
    <cellStyle name="Normal 73 3 2 5 2 3" xfId="30020" xr:uid="{00000000-0005-0000-0000-000044750000}"/>
    <cellStyle name="Normal 73 3 2 5 3" xfId="9902" xr:uid="{00000000-0005-0000-0000-0000AE260000}"/>
    <cellStyle name="Normal 73 3 2 5 3 3" xfId="25003" xr:uid="{00000000-0005-0000-0000-0000AB610000}"/>
    <cellStyle name="Normal 73 3 2 5 5" xfId="19990" xr:uid="{00000000-0005-0000-0000-0000164E0000}"/>
    <cellStyle name="Normal 73 3 2 6" xfId="11580" xr:uid="{00000000-0005-0000-0000-00003C2D0000}"/>
    <cellStyle name="Normal 73 3 2 6 3" xfId="26678" xr:uid="{00000000-0005-0000-0000-000036680000}"/>
    <cellStyle name="Normal 73 3 2 7" xfId="6559" xr:uid="{00000000-0005-0000-0000-00009F190000}"/>
    <cellStyle name="Normal 73 3 2 7 3" xfId="21661" xr:uid="{00000000-0005-0000-0000-00009D540000}"/>
    <cellStyle name="Normal 73 3 2 9" xfId="16648" xr:uid="{00000000-0005-0000-0000-000008410000}"/>
    <cellStyle name="Normal 73 3 3" xfId="1695" xr:uid="{00000000-0005-0000-0000-00009F060000}"/>
    <cellStyle name="Normal 73 3 3 2" xfId="2534" xr:uid="{00000000-0005-0000-0000-0000E6090000}"/>
    <cellStyle name="Normal 73 3 3 2 2" xfId="4224" xr:uid="{00000000-0005-0000-0000-000080100000}"/>
    <cellStyle name="Normal 73 3 3 2 2 2" xfId="14297" xr:uid="{00000000-0005-0000-0000-0000D9370000}"/>
    <cellStyle name="Normal 73 3 3 2 2 2 3" xfId="29395" xr:uid="{00000000-0005-0000-0000-0000D3720000}"/>
    <cellStyle name="Normal 73 3 3 2 2 3" xfId="9277" xr:uid="{00000000-0005-0000-0000-00003D240000}"/>
    <cellStyle name="Normal 73 3 3 2 2 3 3" xfId="24378" xr:uid="{00000000-0005-0000-0000-00003A5F0000}"/>
    <cellStyle name="Normal 73 3 3 2 2 5" xfId="19365" xr:uid="{00000000-0005-0000-0000-0000A54B0000}"/>
    <cellStyle name="Normal 73 3 3 2 3" xfId="5916" xr:uid="{00000000-0005-0000-0000-00001C170000}"/>
    <cellStyle name="Normal 73 3 3 2 3 2" xfId="15968" xr:uid="{00000000-0005-0000-0000-0000603E0000}"/>
    <cellStyle name="Normal 73 3 3 2 3 3" xfId="10948" xr:uid="{00000000-0005-0000-0000-0000C42A0000}"/>
    <cellStyle name="Normal 73 3 3 2 3 3 3" xfId="26049" xr:uid="{00000000-0005-0000-0000-0000C1650000}"/>
    <cellStyle name="Normal 73 3 3 2 3 5" xfId="21036" xr:uid="{00000000-0005-0000-0000-00002C520000}"/>
    <cellStyle name="Normal 73 3 3 2 4" xfId="12626" xr:uid="{00000000-0005-0000-0000-000052310000}"/>
    <cellStyle name="Normal 73 3 3 2 4 3" xfId="27724" xr:uid="{00000000-0005-0000-0000-00004C6C0000}"/>
    <cellStyle name="Normal 73 3 3 2 5" xfId="7605" xr:uid="{00000000-0005-0000-0000-0000B51D0000}"/>
    <cellStyle name="Normal 73 3 3 2 5 3" xfId="22707" xr:uid="{00000000-0005-0000-0000-0000B3580000}"/>
    <cellStyle name="Normal 73 3 3 2 7" xfId="17694" xr:uid="{00000000-0005-0000-0000-00001E450000}"/>
    <cellStyle name="Normal 73 3 3 3" xfId="3387" xr:uid="{00000000-0005-0000-0000-00003B0D0000}"/>
    <cellStyle name="Normal 73 3 3 3 2" xfId="13461" xr:uid="{00000000-0005-0000-0000-000095340000}"/>
    <cellStyle name="Normal 73 3 3 3 2 3" xfId="28559" xr:uid="{00000000-0005-0000-0000-00008F6F0000}"/>
    <cellStyle name="Normal 73 3 3 3 3" xfId="8441" xr:uid="{00000000-0005-0000-0000-0000F9200000}"/>
    <cellStyle name="Normal 73 3 3 3 3 3" xfId="23542" xr:uid="{00000000-0005-0000-0000-0000F65B0000}"/>
    <cellStyle name="Normal 73 3 3 3 5" xfId="18529" xr:uid="{00000000-0005-0000-0000-000061480000}"/>
    <cellStyle name="Normal 73 3 3 4" xfId="5080" xr:uid="{00000000-0005-0000-0000-0000D8130000}"/>
    <cellStyle name="Normal 73 3 3 4 2" xfId="15132" xr:uid="{00000000-0005-0000-0000-00001C3B0000}"/>
    <cellStyle name="Normal 73 3 3 4 2 3" xfId="30230" xr:uid="{00000000-0005-0000-0000-000016760000}"/>
    <cellStyle name="Normal 73 3 3 4 3" xfId="10112" xr:uid="{00000000-0005-0000-0000-000080270000}"/>
    <cellStyle name="Normal 73 3 3 4 3 3" xfId="25213" xr:uid="{00000000-0005-0000-0000-00007D620000}"/>
    <cellStyle name="Normal 73 3 3 4 5" xfId="20200" xr:uid="{00000000-0005-0000-0000-0000E84E0000}"/>
    <cellStyle name="Normal 73 3 3 5" xfId="11790" xr:uid="{00000000-0005-0000-0000-00000E2E0000}"/>
    <cellStyle name="Normal 73 3 3 5 3" xfId="26888" xr:uid="{00000000-0005-0000-0000-000008690000}"/>
    <cellStyle name="Normal 73 3 3 6" xfId="6769" xr:uid="{00000000-0005-0000-0000-0000711A0000}"/>
    <cellStyle name="Normal 73 3 3 6 3" xfId="21871" xr:uid="{00000000-0005-0000-0000-00006F550000}"/>
    <cellStyle name="Normal 73 3 3 8" xfId="16858" xr:uid="{00000000-0005-0000-0000-0000DA410000}"/>
    <cellStyle name="Normal 73 3 4" xfId="2116" xr:uid="{00000000-0005-0000-0000-000044080000}"/>
    <cellStyle name="Normal 73 3 4 2" xfId="3806" xr:uid="{00000000-0005-0000-0000-0000DE0E0000}"/>
    <cellStyle name="Normal 73 3 4 2 2" xfId="13879" xr:uid="{00000000-0005-0000-0000-000037360000}"/>
    <cellStyle name="Normal 73 3 4 2 2 3" xfId="28977" xr:uid="{00000000-0005-0000-0000-000031710000}"/>
    <cellStyle name="Normal 73 3 4 2 3" xfId="8859" xr:uid="{00000000-0005-0000-0000-00009B220000}"/>
    <cellStyle name="Normal 73 3 4 2 3 3" xfId="23960" xr:uid="{00000000-0005-0000-0000-0000985D0000}"/>
    <cellStyle name="Normal 73 3 4 2 5" xfId="18947" xr:uid="{00000000-0005-0000-0000-0000034A0000}"/>
    <cellStyle name="Normal 73 3 4 3" xfId="5498" xr:uid="{00000000-0005-0000-0000-00007A150000}"/>
    <cellStyle name="Normal 73 3 4 3 2" xfId="15550" xr:uid="{00000000-0005-0000-0000-0000BE3C0000}"/>
    <cellStyle name="Normal 73 3 4 3 2 3" xfId="30648" xr:uid="{00000000-0005-0000-0000-0000B8770000}"/>
    <cellStyle name="Normal 73 3 4 3 3" xfId="10530" xr:uid="{00000000-0005-0000-0000-000022290000}"/>
    <cellStyle name="Normal 73 3 4 3 3 3" xfId="25631" xr:uid="{00000000-0005-0000-0000-00001F640000}"/>
    <cellStyle name="Normal 73 3 4 3 5" xfId="20618" xr:uid="{00000000-0005-0000-0000-00008A500000}"/>
    <cellStyle name="Normal 73 3 4 4" xfId="12208" xr:uid="{00000000-0005-0000-0000-0000B02F0000}"/>
    <cellStyle name="Normal 73 3 4 4 3" xfId="27306" xr:uid="{00000000-0005-0000-0000-0000AA6A0000}"/>
    <cellStyle name="Normal 73 3 4 5" xfId="7187" xr:uid="{00000000-0005-0000-0000-0000131C0000}"/>
    <cellStyle name="Normal 73 3 4 5 3" xfId="22289" xr:uid="{00000000-0005-0000-0000-000011570000}"/>
    <cellStyle name="Normal 73 3 4 7" xfId="17276" xr:uid="{00000000-0005-0000-0000-00007C430000}"/>
    <cellStyle name="Normal 73 3 5" xfId="2969" xr:uid="{00000000-0005-0000-0000-0000990B0000}"/>
    <cellStyle name="Normal 73 3 5 2" xfId="13043" xr:uid="{00000000-0005-0000-0000-0000F3320000}"/>
    <cellStyle name="Normal 73 3 5 2 3" xfId="28141" xr:uid="{00000000-0005-0000-0000-0000ED6D0000}"/>
    <cellStyle name="Normal 73 3 5 3" xfId="8023" xr:uid="{00000000-0005-0000-0000-0000571F0000}"/>
    <cellStyle name="Normal 73 3 5 3 3" xfId="23124" xr:uid="{00000000-0005-0000-0000-0000545A0000}"/>
    <cellStyle name="Normal 73 3 5 5" xfId="18111" xr:uid="{00000000-0005-0000-0000-0000BF460000}"/>
    <cellStyle name="Normal 73 3 6" xfId="4662" xr:uid="{00000000-0005-0000-0000-000036120000}"/>
    <cellStyle name="Normal 73 3 6 2" xfId="14714" xr:uid="{00000000-0005-0000-0000-00007A390000}"/>
    <cellStyle name="Normal 73 3 6 2 3" xfId="29812" xr:uid="{00000000-0005-0000-0000-000074740000}"/>
    <cellStyle name="Normal 73 3 6 3" xfId="9694" xr:uid="{00000000-0005-0000-0000-0000DE250000}"/>
    <cellStyle name="Normal 73 3 6 3 3" xfId="24795" xr:uid="{00000000-0005-0000-0000-0000DB600000}"/>
    <cellStyle name="Normal 73 3 6 5" xfId="19782" xr:uid="{00000000-0005-0000-0000-0000464D0000}"/>
    <cellStyle name="Normal 73 3 7" xfId="11372" xr:uid="{00000000-0005-0000-0000-00006C2C0000}"/>
    <cellStyle name="Normal 73 3 7 3" xfId="26470" xr:uid="{00000000-0005-0000-0000-000066670000}"/>
    <cellStyle name="Normal 73 3 8" xfId="6351" xr:uid="{00000000-0005-0000-0000-0000CF180000}"/>
    <cellStyle name="Normal 73 3 8 3" xfId="21453" xr:uid="{00000000-0005-0000-0000-0000CD530000}"/>
    <cellStyle name="Normal 73 4" xfId="1376" xr:uid="{00000000-0005-0000-0000-000060050000}"/>
    <cellStyle name="Normal 73 4 2" xfId="1799" xr:uid="{00000000-0005-0000-0000-000007070000}"/>
    <cellStyle name="Normal 73 4 2 2" xfId="2638" xr:uid="{00000000-0005-0000-0000-00004E0A0000}"/>
    <cellStyle name="Normal 73 4 2 2 2" xfId="4328" xr:uid="{00000000-0005-0000-0000-0000E8100000}"/>
    <cellStyle name="Normal 73 4 2 2 2 2" xfId="14401" xr:uid="{00000000-0005-0000-0000-000041380000}"/>
    <cellStyle name="Normal 73 4 2 2 2 2 3" xfId="29499" xr:uid="{00000000-0005-0000-0000-00003B730000}"/>
    <cellStyle name="Normal 73 4 2 2 2 3" xfId="9381" xr:uid="{00000000-0005-0000-0000-0000A5240000}"/>
    <cellStyle name="Normal 73 4 2 2 2 3 3" xfId="24482" xr:uid="{00000000-0005-0000-0000-0000A25F0000}"/>
    <cellStyle name="Normal 73 4 2 2 2 5" xfId="19469" xr:uid="{00000000-0005-0000-0000-00000D4C0000}"/>
    <cellStyle name="Normal 73 4 2 2 3" xfId="6020" xr:uid="{00000000-0005-0000-0000-000084170000}"/>
    <cellStyle name="Normal 73 4 2 2 3 2" xfId="16072" xr:uid="{00000000-0005-0000-0000-0000C83E0000}"/>
    <cellStyle name="Normal 73 4 2 2 3 3" xfId="11052" xr:uid="{00000000-0005-0000-0000-00002C2B0000}"/>
    <cellStyle name="Normal 73 4 2 2 3 3 3" xfId="26153" xr:uid="{00000000-0005-0000-0000-000029660000}"/>
    <cellStyle name="Normal 73 4 2 2 3 5" xfId="21140" xr:uid="{00000000-0005-0000-0000-000094520000}"/>
    <cellStyle name="Normal 73 4 2 2 4" xfId="12730" xr:uid="{00000000-0005-0000-0000-0000BA310000}"/>
    <cellStyle name="Normal 73 4 2 2 4 3" xfId="27828" xr:uid="{00000000-0005-0000-0000-0000B46C0000}"/>
    <cellStyle name="Normal 73 4 2 2 5" xfId="7709" xr:uid="{00000000-0005-0000-0000-00001D1E0000}"/>
    <cellStyle name="Normal 73 4 2 2 5 3" xfId="22811" xr:uid="{00000000-0005-0000-0000-00001B590000}"/>
    <cellStyle name="Normal 73 4 2 2 7" xfId="17798" xr:uid="{00000000-0005-0000-0000-000086450000}"/>
    <cellStyle name="Normal 73 4 2 3" xfId="3491" xr:uid="{00000000-0005-0000-0000-0000A30D0000}"/>
    <cellStyle name="Normal 73 4 2 3 2" xfId="13565" xr:uid="{00000000-0005-0000-0000-0000FD340000}"/>
    <cellStyle name="Normal 73 4 2 3 2 3" xfId="28663" xr:uid="{00000000-0005-0000-0000-0000F76F0000}"/>
    <cellStyle name="Normal 73 4 2 3 3" xfId="8545" xr:uid="{00000000-0005-0000-0000-000061210000}"/>
    <cellStyle name="Normal 73 4 2 3 3 3" xfId="23646" xr:uid="{00000000-0005-0000-0000-00005E5C0000}"/>
    <cellStyle name="Normal 73 4 2 3 5" xfId="18633" xr:uid="{00000000-0005-0000-0000-0000C9480000}"/>
    <cellStyle name="Normal 73 4 2 4" xfId="5184" xr:uid="{00000000-0005-0000-0000-000040140000}"/>
    <cellStyle name="Normal 73 4 2 4 2" xfId="15236" xr:uid="{00000000-0005-0000-0000-0000843B0000}"/>
    <cellStyle name="Normal 73 4 2 4 2 3" xfId="30334" xr:uid="{00000000-0005-0000-0000-00007E760000}"/>
    <cellStyle name="Normal 73 4 2 4 3" xfId="10216" xr:uid="{00000000-0005-0000-0000-0000E8270000}"/>
    <cellStyle name="Normal 73 4 2 4 3 3" xfId="25317" xr:uid="{00000000-0005-0000-0000-0000E5620000}"/>
    <cellStyle name="Normal 73 4 2 4 5" xfId="20304" xr:uid="{00000000-0005-0000-0000-0000504F0000}"/>
    <cellStyle name="Normal 73 4 2 5" xfId="11894" xr:uid="{00000000-0005-0000-0000-0000762E0000}"/>
    <cellStyle name="Normal 73 4 2 5 3" xfId="26992" xr:uid="{00000000-0005-0000-0000-000070690000}"/>
    <cellStyle name="Normal 73 4 2 6" xfId="6873" xr:uid="{00000000-0005-0000-0000-0000D91A0000}"/>
    <cellStyle name="Normal 73 4 2 6 3" xfId="21975" xr:uid="{00000000-0005-0000-0000-0000D7550000}"/>
    <cellStyle name="Normal 73 4 2 8" xfId="16962" xr:uid="{00000000-0005-0000-0000-000042420000}"/>
    <cellStyle name="Normal 73 4 3" xfId="2220" xr:uid="{00000000-0005-0000-0000-0000AC080000}"/>
    <cellStyle name="Normal 73 4 3 2" xfId="3910" xr:uid="{00000000-0005-0000-0000-0000460F0000}"/>
    <cellStyle name="Normal 73 4 3 2 2" xfId="13983" xr:uid="{00000000-0005-0000-0000-00009F360000}"/>
    <cellStyle name="Normal 73 4 3 2 2 3" xfId="29081" xr:uid="{00000000-0005-0000-0000-000099710000}"/>
    <cellStyle name="Normal 73 4 3 2 3" xfId="8963" xr:uid="{00000000-0005-0000-0000-000003230000}"/>
    <cellStyle name="Normal 73 4 3 2 3 3" xfId="24064" xr:uid="{00000000-0005-0000-0000-0000005E0000}"/>
    <cellStyle name="Normal 73 4 3 2 5" xfId="19051" xr:uid="{00000000-0005-0000-0000-00006B4A0000}"/>
    <cellStyle name="Normal 73 4 3 3" xfId="5602" xr:uid="{00000000-0005-0000-0000-0000E2150000}"/>
    <cellStyle name="Normal 73 4 3 3 2" xfId="15654" xr:uid="{00000000-0005-0000-0000-0000263D0000}"/>
    <cellStyle name="Normal 73 4 3 3 3" xfId="10634" xr:uid="{00000000-0005-0000-0000-00008A290000}"/>
    <cellStyle name="Normal 73 4 3 3 3 3" xfId="25735" xr:uid="{00000000-0005-0000-0000-000087640000}"/>
    <cellStyle name="Normal 73 4 3 3 5" xfId="20722" xr:uid="{00000000-0005-0000-0000-0000F2500000}"/>
    <cellStyle name="Normal 73 4 3 4" xfId="12312" xr:uid="{00000000-0005-0000-0000-000018300000}"/>
    <cellStyle name="Normal 73 4 3 4 3" xfId="27410" xr:uid="{00000000-0005-0000-0000-0000126B0000}"/>
    <cellStyle name="Normal 73 4 3 5" xfId="7291" xr:uid="{00000000-0005-0000-0000-00007B1C0000}"/>
    <cellStyle name="Normal 73 4 3 5 3" xfId="22393" xr:uid="{00000000-0005-0000-0000-000079570000}"/>
    <cellStyle name="Normal 73 4 3 7" xfId="17380" xr:uid="{00000000-0005-0000-0000-0000E4430000}"/>
    <cellStyle name="Normal 73 4 4" xfId="3073" xr:uid="{00000000-0005-0000-0000-0000010C0000}"/>
    <cellStyle name="Normal 73 4 4 2" xfId="13147" xr:uid="{00000000-0005-0000-0000-00005B330000}"/>
    <cellStyle name="Normal 73 4 4 2 3" xfId="28245" xr:uid="{00000000-0005-0000-0000-0000556E0000}"/>
    <cellStyle name="Normal 73 4 4 3" xfId="8127" xr:uid="{00000000-0005-0000-0000-0000BF1F0000}"/>
    <cellStyle name="Normal 73 4 4 3 3" xfId="23228" xr:uid="{00000000-0005-0000-0000-0000BC5A0000}"/>
    <cellStyle name="Normal 73 4 4 5" xfId="18215" xr:uid="{00000000-0005-0000-0000-000027470000}"/>
    <cellStyle name="Normal 73 4 5" xfId="4766" xr:uid="{00000000-0005-0000-0000-00009E120000}"/>
    <cellStyle name="Normal 73 4 5 2" xfId="14818" xr:uid="{00000000-0005-0000-0000-0000E2390000}"/>
    <cellStyle name="Normal 73 4 5 2 3" xfId="29916" xr:uid="{00000000-0005-0000-0000-0000DC740000}"/>
    <cellStyle name="Normal 73 4 5 3" xfId="9798" xr:uid="{00000000-0005-0000-0000-000046260000}"/>
    <cellStyle name="Normal 73 4 5 3 3" xfId="24899" xr:uid="{00000000-0005-0000-0000-000043610000}"/>
    <cellStyle name="Normal 73 4 5 5" xfId="19886" xr:uid="{00000000-0005-0000-0000-0000AE4D0000}"/>
    <cellStyle name="Normal 73 4 6" xfId="11476" xr:uid="{00000000-0005-0000-0000-0000D42C0000}"/>
    <cellStyle name="Normal 73 4 6 3" xfId="26574" xr:uid="{00000000-0005-0000-0000-0000CE670000}"/>
    <cellStyle name="Normal 73 4 7" xfId="6455" xr:uid="{00000000-0005-0000-0000-000037190000}"/>
    <cellStyle name="Normal 73 4 7 3" xfId="21557" xr:uid="{00000000-0005-0000-0000-000035540000}"/>
    <cellStyle name="Normal 73 4 9" xfId="16544" xr:uid="{00000000-0005-0000-0000-0000A0400000}"/>
    <cellStyle name="Normal 73 5" xfId="1589" xr:uid="{00000000-0005-0000-0000-000035060000}"/>
    <cellStyle name="Normal 73 5 2" xfId="2430" xr:uid="{00000000-0005-0000-0000-00007E090000}"/>
    <cellStyle name="Normal 73 5 2 2" xfId="4120" xr:uid="{00000000-0005-0000-0000-000018100000}"/>
    <cellStyle name="Normal 73 5 2 2 2" xfId="14193" xr:uid="{00000000-0005-0000-0000-000071370000}"/>
    <cellStyle name="Normal 73 5 2 2 2 3" xfId="29291" xr:uid="{00000000-0005-0000-0000-00006B720000}"/>
    <cellStyle name="Normal 73 5 2 2 3" xfId="9173" xr:uid="{00000000-0005-0000-0000-0000D5230000}"/>
    <cellStyle name="Normal 73 5 2 2 3 3" xfId="24274" xr:uid="{00000000-0005-0000-0000-0000D25E0000}"/>
    <cellStyle name="Normal 73 5 2 2 5" xfId="19261" xr:uid="{00000000-0005-0000-0000-00003D4B0000}"/>
    <cellStyle name="Normal 73 5 2 3" xfId="5812" xr:uid="{00000000-0005-0000-0000-0000B4160000}"/>
    <cellStyle name="Normal 73 5 2 3 2" xfId="15864" xr:uid="{00000000-0005-0000-0000-0000F83D0000}"/>
    <cellStyle name="Normal 73 5 2 3 3" xfId="10844" xr:uid="{00000000-0005-0000-0000-00005C2A0000}"/>
    <cellStyle name="Normal 73 5 2 3 3 3" xfId="25945" xr:uid="{00000000-0005-0000-0000-000059650000}"/>
    <cellStyle name="Normal 73 5 2 3 5" xfId="20932" xr:uid="{00000000-0005-0000-0000-0000C4510000}"/>
    <cellStyle name="Normal 73 5 2 4" xfId="12522" xr:uid="{00000000-0005-0000-0000-0000EA300000}"/>
    <cellStyle name="Normal 73 5 2 4 3" xfId="27620" xr:uid="{00000000-0005-0000-0000-0000E46B0000}"/>
    <cellStyle name="Normal 73 5 2 5" xfId="7501" xr:uid="{00000000-0005-0000-0000-00004D1D0000}"/>
    <cellStyle name="Normal 73 5 2 5 3" xfId="22603" xr:uid="{00000000-0005-0000-0000-00004B580000}"/>
    <cellStyle name="Normal 73 5 2 7" xfId="17590" xr:uid="{00000000-0005-0000-0000-0000B6440000}"/>
    <cellStyle name="Normal 73 5 3" xfId="3283" xr:uid="{00000000-0005-0000-0000-0000D30C0000}"/>
    <cellStyle name="Normal 73 5 3 2" xfId="13357" xr:uid="{00000000-0005-0000-0000-00002D340000}"/>
    <cellStyle name="Normal 73 5 3 2 3" xfId="28455" xr:uid="{00000000-0005-0000-0000-0000276F0000}"/>
    <cellStyle name="Normal 73 5 3 3" xfId="8337" xr:uid="{00000000-0005-0000-0000-000091200000}"/>
    <cellStyle name="Normal 73 5 3 3 3" xfId="23438" xr:uid="{00000000-0005-0000-0000-00008E5B0000}"/>
    <cellStyle name="Normal 73 5 3 5" xfId="18425" xr:uid="{00000000-0005-0000-0000-0000F9470000}"/>
    <cellStyle name="Normal 73 5 4" xfId="4976" xr:uid="{00000000-0005-0000-0000-000070130000}"/>
    <cellStyle name="Normal 73 5 4 2" xfId="15028" xr:uid="{00000000-0005-0000-0000-0000B43A0000}"/>
    <cellStyle name="Normal 73 5 4 2 3" xfId="30126" xr:uid="{00000000-0005-0000-0000-0000AE750000}"/>
    <cellStyle name="Normal 73 5 4 3" xfId="10008" xr:uid="{00000000-0005-0000-0000-000018270000}"/>
    <cellStyle name="Normal 73 5 4 3 3" xfId="25109" xr:uid="{00000000-0005-0000-0000-000015620000}"/>
    <cellStyle name="Normal 73 5 4 5" xfId="20096" xr:uid="{00000000-0005-0000-0000-0000804E0000}"/>
    <cellStyle name="Normal 73 5 5" xfId="11686" xr:uid="{00000000-0005-0000-0000-0000A62D0000}"/>
    <cellStyle name="Normal 73 5 5 3" xfId="26784" xr:uid="{00000000-0005-0000-0000-0000A0680000}"/>
    <cellStyle name="Normal 73 5 6" xfId="6665" xr:uid="{00000000-0005-0000-0000-0000091A0000}"/>
    <cellStyle name="Normal 73 5 6 3" xfId="21767" xr:uid="{00000000-0005-0000-0000-000007550000}"/>
    <cellStyle name="Normal 73 5 8" xfId="16754" xr:uid="{00000000-0005-0000-0000-000072410000}"/>
    <cellStyle name="Normal 73 6" xfId="2010" xr:uid="{00000000-0005-0000-0000-0000DA070000}"/>
    <cellStyle name="Normal 73 6 2" xfId="3702" xr:uid="{00000000-0005-0000-0000-0000760E0000}"/>
    <cellStyle name="Normal 73 6 2 2" xfId="13775" xr:uid="{00000000-0005-0000-0000-0000CF350000}"/>
    <cellStyle name="Normal 73 6 2 2 3" xfId="28873" xr:uid="{00000000-0005-0000-0000-0000C9700000}"/>
    <cellStyle name="Normal 73 6 2 3" xfId="8755" xr:uid="{00000000-0005-0000-0000-000033220000}"/>
    <cellStyle name="Normal 73 6 2 3 3" xfId="23856" xr:uid="{00000000-0005-0000-0000-0000305D0000}"/>
    <cellStyle name="Normal 73 6 2 5" xfId="18843" xr:uid="{00000000-0005-0000-0000-00009B490000}"/>
    <cellStyle name="Normal 73 6 3" xfId="5394" xr:uid="{00000000-0005-0000-0000-000012150000}"/>
    <cellStyle name="Normal 73 6 3 2" xfId="15446" xr:uid="{00000000-0005-0000-0000-0000563C0000}"/>
    <cellStyle name="Normal 73 6 3 2 3" xfId="30544" xr:uid="{00000000-0005-0000-0000-000050770000}"/>
    <cellStyle name="Normal 73 6 3 3" xfId="10426" xr:uid="{00000000-0005-0000-0000-0000BA280000}"/>
    <cellStyle name="Normal 73 6 3 3 3" xfId="25527" xr:uid="{00000000-0005-0000-0000-0000B7630000}"/>
    <cellStyle name="Normal 73 6 3 5" xfId="20514" xr:uid="{00000000-0005-0000-0000-000022500000}"/>
    <cellStyle name="Normal 73 6 4" xfId="12104" xr:uid="{00000000-0005-0000-0000-0000482F0000}"/>
    <cellStyle name="Normal 73 6 4 3" xfId="27202" xr:uid="{00000000-0005-0000-0000-0000426A0000}"/>
    <cellStyle name="Normal 73 6 5" xfId="7083" xr:uid="{00000000-0005-0000-0000-0000AB1B0000}"/>
    <cellStyle name="Normal 73 6 5 3" xfId="22185" xr:uid="{00000000-0005-0000-0000-0000A9560000}"/>
    <cellStyle name="Normal 73 6 7" xfId="17172" xr:uid="{00000000-0005-0000-0000-000014430000}"/>
    <cellStyle name="Normal 73 7" xfId="2862" xr:uid="{00000000-0005-0000-0000-00002E0B0000}"/>
    <cellStyle name="Normal 73 7 2" xfId="12939" xr:uid="{00000000-0005-0000-0000-00008B320000}"/>
    <cellStyle name="Normal 73 7 2 3" xfId="28037" xr:uid="{00000000-0005-0000-0000-0000856D0000}"/>
    <cellStyle name="Normal 73 7 3" xfId="7919" xr:uid="{00000000-0005-0000-0000-0000EF1E0000}"/>
    <cellStyle name="Normal 73 7 3 3" xfId="23020" xr:uid="{00000000-0005-0000-0000-0000EC590000}"/>
    <cellStyle name="Normal 73 7 5" xfId="18007" xr:uid="{00000000-0005-0000-0000-000057460000}"/>
    <cellStyle name="Normal 73 8" xfId="4556" xr:uid="{00000000-0005-0000-0000-0000CC110000}"/>
    <cellStyle name="Normal 73 8 2" xfId="14610" xr:uid="{00000000-0005-0000-0000-000012390000}"/>
    <cellStyle name="Normal 73 8 2 3" xfId="29708" xr:uid="{00000000-0005-0000-0000-00000C740000}"/>
    <cellStyle name="Normal 73 8 3" xfId="9590" xr:uid="{00000000-0005-0000-0000-000076250000}"/>
    <cellStyle name="Normal 73 8 3 3" xfId="24691" xr:uid="{00000000-0005-0000-0000-000073600000}"/>
    <cellStyle name="Normal 73 8 5" xfId="19678" xr:uid="{00000000-0005-0000-0000-0000DE4C0000}"/>
    <cellStyle name="Normal 73 9" xfId="11266" xr:uid="{00000000-0005-0000-0000-0000022C0000}"/>
    <cellStyle name="Normal 73 9 3" xfId="26366" xr:uid="{00000000-0005-0000-0000-0000FE660000}"/>
    <cellStyle name="Normal 74" xfId="913" xr:uid="{00000000-0005-0000-0000-000091030000}"/>
    <cellStyle name="Normal 74 10" xfId="6246" xr:uid="{00000000-0005-0000-0000-000066180000}"/>
    <cellStyle name="Normal 74 10 3" xfId="21350" xr:uid="{00000000-0005-0000-0000-000066530000}"/>
    <cellStyle name="Normal 74 12" xfId="16335" xr:uid="{00000000-0005-0000-0000-0000CF3F0000}"/>
    <cellStyle name="Normal 74 2" xfId="1210" xr:uid="{00000000-0005-0000-0000-0000BA040000}"/>
    <cellStyle name="Normal 74 2 11" xfId="16389" xr:uid="{00000000-0005-0000-0000-000005400000}"/>
    <cellStyle name="Normal 74 2 2" xfId="1318" xr:uid="{00000000-0005-0000-0000-000026050000}"/>
    <cellStyle name="Normal 74 2 2 10" xfId="16493" xr:uid="{00000000-0005-0000-0000-00006D400000}"/>
    <cellStyle name="Normal 74 2 2 2" xfId="1535" xr:uid="{00000000-0005-0000-0000-0000FF050000}"/>
    <cellStyle name="Normal 74 2 2 2 2" xfId="1956" xr:uid="{00000000-0005-0000-0000-0000A4070000}"/>
    <cellStyle name="Normal 74 2 2 2 2 2" xfId="2795" xr:uid="{00000000-0005-0000-0000-0000EB0A0000}"/>
    <cellStyle name="Normal 74 2 2 2 2 2 2" xfId="4485" xr:uid="{00000000-0005-0000-0000-000085110000}"/>
    <cellStyle name="Normal 74 2 2 2 2 2 2 2" xfId="14558" xr:uid="{00000000-0005-0000-0000-0000DE380000}"/>
    <cellStyle name="Normal 74 2 2 2 2 2 2 2 3" xfId="29656" xr:uid="{00000000-0005-0000-0000-0000D8730000}"/>
    <cellStyle name="Normal 74 2 2 2 2 2 2 3" xfId="9538" xr:uid="{00000000-0005-0000-0000-000042250000}"/>
    <cellStyle name="Normal 74 2 2 2 2 2 2 3 3" xfId="24639" xr:uid="{00000000-0005-0000-0000-00003F600000}"/>
    <cellStyle name="Normal 74 2 2 2 2 2 2 5" xfId="19626" xr:uid="{00000000-0005-0000-0000-0000AA4C0000}"/>
    <cellStyle name="Normal 74 2 2 2 2 2 3" xfId="6177" xr:uid="{00000000-0005-0000-0000-000021180000}"/>
    <cellStyle name="Normal 74 2 2 2 2 2 3 2" xfId="16229" xr:uid="{00000000-0005-0000-0000-0000653F0000}"/>
    <cellStyle name="Normal 74 2 2 2 2 2 3 3" xfId="11209" xr:uid="{00000000-0005-0000-0000-0000C92B0000}"/>
    <cellStyle name="Normal 74 2 2 2 2 2 3 3 3" xfId="26310" xr:uid="{00000000-0005-0000-0000-0000C6660000}"/>
    <cellStyle name="Normal 74 2 2 2 2 2 3 5" xfId="21297" xr:uid="{00000000-0005-0000-0000-000031530000}"/>
    <cellStyle name="Normal 74 2 2 2 2 2 4" xfId="12887" xr:uid="{00000000-0005-0000-0000-000057320000}"/>
    <cellStyle name="Normal 74 2 2 2 2 2 4 3" xfId="27985" xr:uid="{00000000-0005-0000-0000-0000516D0000}"/>
    <cellStyle name="Normal 74 2 2 2 2 2 5" xfId="7866" xr:uid="{00000000-0005-0000-0000-0000BA1E0000}"/>
    <cellStyle name="Normal 74 2 2 2 2 2 5 3" xfId="22968" xr:uid="{00000000-0005-0000-0000-0000B8590000}"/>
    <cellStyle name="Normal 74 2 2 2 2 2 7" xfId="17955" xr:uid="{00000000-0005-0000-0000-000023460000}"/>
    <cellStyle name="Normal 74 2 2 2 2 3" xfId="3648" xr:uid="{00000000-0005-0000-0000-0000400E0000}"/>
    <cellStyle name="Normal 74 2 2 2 2 3 2" xfId="13722" xr:uid="{00000000-0005-0000-0000-00009A350000}"/>
    <cellStyle name="Normal 74 2 2 2 2 3 2 3" xfId="28820" xr:uid="{00000000-0005-0000-0000-000094700000}"/>
    <cellStyle name="Normal 74 2 2 2 2 3 3" xfId="8702" xr:uid="{00000000-0005-0000-0000-0000FE210000}"/>
    <cellStyle name="Normal 74 2 2 2 2 3 3 3" xfId="23803" xr:uid="{00000000-0005-0000-0000-0000FB5C0000}"/>
    <cellStyle name="Normal 74 2 2 2 2 3 5" xfId="18790" xr:uid="{00000000-0005-0000-0000-000066490000}"/>
    <cellStyle name="Normal 74 2 2 2 2 4" xfId="5341" xr:uid="{00000000-0005-0000-0000-0000DD140000}"/>
    <cellStyle name="Normal 74 2 2 2 2 4 2" xfId="15393" xr:uid="{00000000-0005-0000-0000-0000213C0000}"/>
    <cellStyle name="Normal 74 2 2 2 2 4 2 3" xfId="30491" xr:uid="{00000000-0005-0000-0000-00001B770000}"/>
    <cellStyle name="Normal 74 2 2 2 2 4 3" xfId="10373" xr:uid="{00000000-0005-0000-0000-000085280000}"/>
    <cellStyle name="Normal 74 2 2 2 2 4 3 3" xfId="25474" xr:uid="{00000000-0005-0000-0000-000082630000}"/>
    <cellStyle name="Normal 74 2 2 2 2 4 5" xfId="20461" xr:uid="{00000000-0005-0000-0000-0000ED4F0000}"/>
    <cellStyle name="Normal 74 2 2 2 2 5" xfId="12051" xr:uid="{00000000-0005-0000-0000-0000132F0000}"/>
    <cellStyle name="Normal 74 2 2 2 2 5 3" xfId="27149" xr:uid="{00000000-0005-0000-0000-00000D6A0000}"/>
    <cellStyle name="Normal 74 2 2 2 2 6" xfId="7030" xr:uid="{00000000-0005-0000-0000-0000761B0000}"/>
    <cellStyle name="Normal 74 2 2 2 2 6 3" xfId="22132" xr:uid="{00000000-0005-0000-0000-000074560000}"/>
    <cellStyle name="Normal 74 2 2 2 2 8" xfId="17119" xr:uid="{00000000-0005-0000-0000-0000DF420000}"/>
    <cellStyle name="Normal 74 2 2 2 3" xfId="2377" xr:uid="{00000000-0005-0000-0000-000049090000}"/>
    <cellStyle name="Normal 74 2 2 2 3 2" xfId="4067" xr:uid="{00000000-0005-0000-0000-0000E30F0000}"/>
    <cellStyle name="Normal 74 2 2 2 3 2 2" xfId="14140" xr:uid="{00000000-0005-0000-0000-00003C370000}"/>
    <cellStyle name="Normal 74 2 2 2 3 2 2 3" xfId="29238" xr:uid="{00000000-0005-0000-0000-000036720000}"/>
    <cellStyle name="Normal 74 2 2 2 3 2 3" xfId="9120" xr:uid="{00000000-0005-0000-0000-0000A0230000}"/>
    <cellStyle name="Normal 74 2 2 2 3 2 3 3" xfId="24221" xr:uid="{00000000-0005-0000-0000-00009D5E0000}"/>
    <cellStyle name="Normal 74 2 2 2 3 2 5" xfId="19208" xr:uid="{00000000-0005-0000-0000-0000084B0000}"/>
    <cellStyle name="Normal 74 2 2 2 3 3" xfId="5759" xr:uid="{00000000-0005-0000-0000-00007F160000}"/>
    <cellStyle name="Normal 74 2 2 2 3 3 2" xfId="15811" xr:uid="{00000000-0005-0000-0000-0000C33D0000}"/>
    <cellStyle name="Normal 74 2 2 2 3 3 3" xfId="10791" xr:uid="{00000000-0005-0000-0000-0000272A0000}"/>
    <cellStyle name="Normal 74 2 2 2 3 3 3 3" xfId="25892" xr:uid="{00000000-0005-0000-0000-000024650000}"/>
    <cellStyle name="Normal 74 2 2 2 3 3 5" xfId="20879" xr:uid="{00000000-0005-0000-0000-00008F510000}"/>
    <cellStyle name="Normal 74 2 2 2 3 4" xfId="12469" xr:uid="{00000000-0005-0000-0000-0000B5300000}"/>
    <cellStyle name="Normal 74 2 2 2 3 4 3" xfId="27567" xr:uid="{00000000-0005-0000-0000-0000AF6B0000}"/>
    <cellStyle name="Normal 74 2 2 2 3 5" xfId="7448" xr:uid="{00000000-0005-0000-0000-0000181D0000}"/>
    <cellStyle name="Normal 74 2 2 2 3 5 3" xfId="22550" xr:uid="{00000000-0005-0000-0000-000016580000}"/>
    <cellStyle name="Normal 74 2 2 2 3 7" xfId="17537" xr:uid="{00000000-0005-0000-0000-000081440000}"/>
    <cellStyle name="Normal 74 2 2 2 4" xfId="3230" xr:uid="{00000000-0005-0000-0000-00009E0C0000}"/>
    <cellStyle name="Normal 74 2 2 2 4 2" xfId="13304" xr:uid="{00000000-0005-0000-0000-0000F8330000}"/>
    <cellStyle name="Normal 74 2 2 2 4 2 3" xfId="28402" xr:uid="{00000000-0005-0000-0000-0000F26E0000}"/>
    <cellStyle name="Normal 74 2 2 2 4 3" xfId="8284" xr:uid="{00000000-0005-0000-0000-00005C200000}"/>
    <cellStyle name="Normal 74 2 2 2 4 3 3" xfId="23385" xr:uid="{00000000-0005-0000-0000-0000595B0000}"/>
    <cellStyle name="Normal 74 2 2 2 4 5" xfId="18372" xr:uid="{00000000-0005-0000-0000-0000C4470000}"/>
    <cellStyle name="Normal 74 2 2 2 5" xfId="4923" xr:uid="{00000000-0005-0000-0000-00003B130000}"/>
    <cellStyle name="Normal 74 2 2 2 5 2" xfId="14975" xr:uid="{00000000-0005-0000-0000-00007F3A0000}"/>
    <cellStyle name="Normal 74 2 2 2 5 2 3" xfId="30073" xr:uid="{00000000-0005-0000-0000-000079750000}"/>
    <cellStyle name="Normal 74 2 2 2 5 3" xfId="9955" xr:uid="{00000000-0005-0000-0000-0000E3260000}"/>
    <cellStyle name="Normal 74 2 2 2 5 3 3" xfId="25056" xr:uid="{00000000-0005-0000-0000-0000E0610000}"/>
    <cellStyle name="Normal 74 2 2 2 5 5" xfId="20043" xr:uid="{00000000-0005-0000-0000-00004B4E0000}"/>
    <cellStyle name="Normal 74 2 2 2 6" xfId="11633" xr:uid="{00000000-0005-0000-0000-0000712D0000}"/>
    <cellStyle name="Normal 74 2 2 2 6 3" xfId="26731" xr:uid="{00000000-0005-0000-0000-00006B680000}"/>
    <cellStyle name="Normal 74 2 2 2 7" xfId="6612" xr:uid="{00000000-0005-0000-0000-0000D4190000}"/>
    <cellStyle name="Normal 74 2 2 2 7 3" xfId="21714" xr:uid="{00000000-0005-0000-0000-0000D2540000}"/>
    <cellStyle name="Normal 74 2 2 2 9" xfId="16701" xr:uid="{00000000-0005-0000-0000-00003D410000}"/>
    <cellStyle name="Normal 74 2 2 3" xfId="1748" xr:uid="{00000000-0005-0000-0000-0000D4060000}"/>
    <cellStyle name="Normal 74 2 2 3 2" xfId="2587" xr:uid="{00000000-0005-0000-0000-00001B0A0000}"/>
    <cellStyle name="Normal 74 2 2 3 2 2" xfId="4277" xr:uid="{00000000-0005-0000-0000-0000B5100000}"/>
    <cellStyle name="Normal 74 2 2 3 2 2 2" xfId="14350" xr:uid="{00000000-0005-0000-0000-00000E380000}"/>
    <cellStyle name="Normal 74 2 2 3 2 2 2 3" xfId="29448" xr:uid="{00000000-0005-0000-0000-000008730000}"/>
    <cellStyle name="Normal 74 2 2 3 2 2 3" xfId="9330" xr:uid="{00000000-0005-0000-0000-000072240000}"/>
    <cellStyle name="Normal 74 2 2 3 2 2 3 3" xfId="24431" xr:uid="{00000000-0005-0000-0000-00006F5F0000}"/>
    <cellStyle name="Normal 74 2 2 3 2 2 5" xfId="19418" xr:uid="{00000000-0005-0000-0000-0000DA4B0000}"/>
    <cellStyle name="Normal 74 2 2 3 2 3" xfId="5969" xr:uid="{00000000-0005-0000-0000-000051170000}"/>
    <cellStyle name="Normal 74 2 2 3 2 3 2" xfId="16021" xr:uid="{00000000-0005-0000-0000-0000953E0000}"/>
    <cellStyle name="Normal 74 2 2 3 2 3 3" xfId="11001" xr:uid="{00000000-0005-0000-0000-0000F92A0000}"/>
    <cellStyle name="Normal 74 2 2 3 2 3 3 3" xfId="26102" xr:uid="{00000000-0005-0000-0000-0000F6650000}"/>
    <cellStyle name="Normal 74 2 2 3 2 3 5" xfId="21089" xr:uid="{00000000-0005-0000-0000-000061520000}"/>
    <cellStyle name="Normal 74 2 2 3 2 4" xfId="12679" xr:uid="{00000000-0005-0000-0000-000087310000}"/>
    <cellStyle name="Normal 74 2 2 3 2 4 3" xfId="27777" xr:uid="{00000000-0005-0000-0000-0000816C0000}"/>
    <cellStyle name="Normal 74 2 2 3 2 5" xfId="7658" xr:uid="{00000000-0005-0000-0000-0000EA1D0000}"/>
    <cellStyle name="Normal 74 2 2 3 2 5 3" xfId="22760" xr:uid="{00000000-0005-0000-0000-0000E8580000}"/>
    <cellStyle name="Normal 74 2 2 3 2 7" xfId="17747" xr:uid="{00000000-0005-0000-0000-000053450000}"/>
    <cellStyle name="Normal 74 2 2 3 3" xfId="3440" xr:uid="{00000000-0005-0000-0000-0000700D0000}"/>
    <cellStyle name="Normal 74 2 2 3 3 2" xfId="13514" xr:uid="{00000000-0005-0000-0000-0000CA340000}"/>
    <cellStyle name="Normal 74 2 2 3 3 2 3" xfId="28612" xr:uid="{00000000-0005-0000-0000-0000C46F0000}"/>
    <cellStyle name="Normal 74 2 2 3 3 3" xfId="8494" xr:uid="{00000000-0005-0000-0000-00002E210000}"/>
    <cellStyle name="Normal 74 2 2 3 3 3 3" xfId="23595" xr:uid="{00000000-0005-0000-0000-00002B5C0000}"/>
    <cellStyle name="Normal 74 2 2 3 3 5" xfId="18582" xr:uid="{00000000-0005-0000-0000-000096480000}"/>
    <cellStyle name="Normal 74 2 2 3 4" xfId="5133" xr:uid="{00000000-0005-0000-0000-00000D140000}"/>
    <cellStyle name="Normal 74 2 2 3 4 2" xfId="15185" xr:uid="{00000000-0005-0000-0000-0000513B0000}"/>
    <cellStyle name="Normal 74 2 2 3 4 2 3" xfId="30283" xr:uid="{00000000-0005-0000-0000-00004B760000}"/>
    <cellStyle name="Normal 74 2 2 3 4 3" xfId="10165" xr:uid="{00000000-0005-0000-0000-0000B5270000}"/>
    <cellStyle name="Normal 74 2 2 3 4 3 3" xfId="25266" xr:uid="{00000000-0005-0000-0000-0000B2620000}"/>
    <cellStyle name="Normal 74 2 2 3 4 5" xfId="20253" xr:uid="{00000000-0005-0000-0000-00001D4F0000}"/>
    <cellStyle name="Normal 74 2 2 3 5" xfId="11843" xr:uid="{00000000-0005-0000-0000-0000432E0000}"/>
    <cellStyle name="Normal 74 2 2 3 5 3" xfId="26941" xr:uid="{00000000-0005-0000-0000-00003D690000}"/>
    <cellStyle name="Normal 74 2 2 3 6" xfId="6822" xr:uid="{00000000-0005-0000-0000-0000A61A0000}"/>
    <cellStyle name="Normal 74 2 2 3 6 3" xfId="21924" xr:uid="{00000000-0005-0000-0000-0000A4550000}"/>
    <cellStyle name="Normal 74 2 2 3 8" xfId="16911" xr:uid="{00000000-0005-0000-0000-00000F420000}"/>
    <cellStyle name="Normal 74 2 2 4" xfId="2169" xr:uid="{00000000-0005-0000-0000-000079080000}"/>
    <cellStyle name="Normal 74 2 2 4 2" xfId="3859" xr:uid="{00000000-0005-0000-0000-0000130F0000}"/>
    <cellStyle name="Normal 74 2 2 4 2 2" xfId="13932" xr:uid="{00000000-0005-0000-0000-00006C360000}"/>
    <cellStyle name="Normal 74 2 2 4 2 2 3" xfId="29030" xr:uid="{00000000-0005-0000-0000-000066710000}"/>
    <cellStyle name="Normal 74 2 2 4 2 3" xfId="8912" xr:uid="{00000000-0005-0000-0000-0000D0220000}"/>
    <cellStyle name="Normal 74 2 2 4 2 3 3" xfId="24013" xr:uid="{00000000-0005-0000-0000-0000CD5D0000}"/>
    <cellStyle name="Normal 74 2 2 4 2 5" xfId="19000" xr:uid="{00000000-0005-0000-0000-0000384A0000}"/>
    <cellStyle name="Normal 74 2 2 4 3" xfId="5551" xr:uid="{00000000-0005-0000-0000-0000AF150000}"/>
    <cellStyle name="Normal 74 2 2 4 3 2" xfId="15603" xr:uid="{00000000-0005-0000-0000-0000F33C0000}"/>
    <cellStyle name="Normal 74 2 2 4 3 2 3" xfId="30701" xr:uid="{00000000-0005-0000-0000-0000ED770000}"/>
    <cellStyle name="Normal 74 2 2 4 3 3" xfId="10583" xr:uid="{00000000-0005-0000-0000-000057290000}"/>
    <cellStyle name="Normal 74 2 2 4 3 3 3" xfId="25684" xr:uid="{00000000-0005-0000-0000-000054640000}"/>
    <cellStyle name="Normal 74 2 2 4 3 5" xfId="20671" xr:uid="{00000000-0005-0000-0000-0000BF500000}"/>
    <cellStyle name="Normal 74 2 2 4 4" xfId="12261" xr:uid="{00000000-0005-0000-0000-0000E52F0000}"/>
    <cellStyle name="Normal 74 2 2 4 4 3" xfId="27359" xr:uid="{00000000-0005-0000-0000-0000DF6A0000}"/>
    <cellStyle name="Normal 74 2 2 4 5" xfId="7240" xr:uid="{00000000-0005-0000-0000-0000481C0000}"/>
    <cellStyle name="Normal 74 2 2 4 5 3" xfId="22342" xr:uid="{00000000-0005-0000-0000-000046570000}"/>
    <cellStyle name="Normal 74 2 2 4 7" xfId="17329" xr:uid="{00000000-0005-0000-0000-0000B1430000}"/>
    <cellStyle name="Normal 74 2 2 5" xfId="3022" xr:uid="{00000000-0005-0000-0000-0000CE0B0000}"/>
    <cellStyle name="Normal 74 2 2 5 2" xfId="13096" xr:uid="{00000000-0005-0000-0000-000028330000}"/>
    <cellStyle name="Normal 74 2 2 5 2 3" xfId="28194" xr:uid="{00000000-0005-0000-0000-0000226E0000}"/>
    <cellStyle name="Normal 74 2 2 5 3" xfId="8076" xr:uid="{00000000-0005-0000-0000-00008C1F0000}"/>
    <cellStyle name="Normal 74 2 2 5 3 3" xfId="23177" xr:uid="{00000000-0005-0000-0000-0000895A0000}"/>
    <cellStyle name="Normal 74 2 2 5 5" xfId="18164" xr:uid="{00000000-0005-0000-0000-0000F4460000}"/>
    <cellStyle name="Normal 74 2 2 6" xfId="4715" xr:uid="{00000000-0005-0000-0000-00006B120000}"/>
    <cellStyle name="Normal 74 2 2 6 2" xfId="14767" xr:uid="{00000000-0005-0000-0000-0000AF390000}"/>
    <cellStyle name="Normal 74 2 2 6 2 3" xfId="29865" xr:uid="{00000000-0005-0000-0000-0000A9740000}"/>
    <cellStyle name="Normal 74 2 2 6 3" xfId="9747" xr:uid="{00000000-0005-0000-0000-000013260000}"/>
    <cellStyle name="Normal 74 2 2 6 3 3" xfId="24848" xr:uid="{00000000-0005-0000-0000-000010610000}"/>
    <cellStyle name="Normal 74 2 2 6 5" xfId="19835" xr:uid="{00000000-0005-0000-0000-00007B4D0000}"/>
    <cellStyle name="Normal 74 2 2 7" xfId="11425" xr:uid="{00000000-0005-0000-0000-0000A12C0000}"/>
    <cellStyle name="Normal 74 2 2 7 3" xfId="26523" xr:uid="{00000000-0005-0000-0000-00009B670000}"/>
    <cellStyle name="Normal 74 2 2 8" xfId="6404" xr:uid="{00000000-0005-0000-0000-000004190000}"/>
    <cellStyle name="Normal 74 2 2 8 3" xfId="21506" xr:uid="{00000000-0005-0000-0000-000002540000}"/>
    <cellStyle name="Normal 74 2 3" xfId="1431" xr:uid="{00000000-0005-0000-0000-000097050000}"/>
    <cellStyle name="Normal 74 2 3 2" xfId="1852" xr:uid="{00000000-0005-0000-0000-00003C070000}"/>
    <cellStyle name="Normal 74 2 3 2 2" xfId="2691" xr:uid="{00000000-0005-0000-0000-0000830A0000}"/>
    <cellStyle name="Normal 74 2 3 2 2 2" xfId="4381" xr:uid="{00000000-0005-0000-0000-00001D110000}"/>
    <cellStyle name="Normal 74 2 3 2 2 2 2" xfId="14454" xr:uid="{00000000-0005-0000-0000-000076380000}"/>
    <cellStyle name="Normal 74 2 3 2 2 2 2 3" xfId="29552" xr:uid="{00000000-0005-0000-0000-000070730000}"/>
    <cellStyle name="Normal 74 2 3 2 2 2 3" xfId="9434" xr:uid="{00000000-0005-0000-0000-0000DA240000}"/>
    <cellStyle name="Normal 74 2 3 2 2 2 3 3" xfId="24535" xr:uid="{00000000-0005-0000-0000-0000D75F0000}"/>
    <cellStyle name="Normal 74 2 3 2 2 2 5" xfId="19522" xr:uid="{00000000-0005-0000-0000-0000424C0000}"/>
    <cellStyle name="Normal 74 2 3 2 2 3" xfId="6073" xr:uid="{00000000-0005-0000-0000-0000B9170000}"/>
    <cellStyle name="Normal 74 2 3 2 2 3 2" xfId="16125" xr:uid="{00000000-0005-0000-0000-0000FD3E0000}"/>
    <cellStyle name="Normal 74 2 3 2 2 3 3" xfId="11105" xr:uid="{00000000-0005-0000-0000-0000612B0000}"/>
    <cellStyle name="Normal 74 2 3 2 2 3 3 3" xfId="26206" xr:uid="{00000000-0005-0000-0000-00005E660000}"/>
    <cellStyle name="Normal 74 2 3 2 2 3 5" xfId="21193" xr:uid="{00000000-0005-0000-0000-0000C9520000}"/>
    <cellStyle name="Normal 74 2 3 2 2 4" xfId="12783" xr:uid="{00000000-0005-0000-0000-0000EF310000}"/>
    <cellStyle name="Normal 74 2 3 2 2 4 3" xfId="27881" xr:uid="{00000000-0005-0000-0000-0000E96C0000}"/>
    <cellStyle name="Normal 74 2 3 2 2 5" xfId="7762" xr:uid="{00000000-0005-0000-0000-0000521E0000}"/>
    <cellStyle name="Normal 74 2 3 2 2 5 3" xfId="22864" xr:uid="{00000000-0005-0000-0000-000050590000}"/>
    <cellStyle name="Normal 74 2 3 2 2 7" xfId="17851" xr:uid="{00000000-0005-0000-0000-0000BB450000}"/>
    <cellStyle name="Normal 74 2 3 2 3" xfId="3544" xr:uid="{00000000-0005-0000-0000-0000D80D0000}"/>
    <cellStyle name="Normal 74 2 3 2 3 2" xfId="13618" xr:uid="{00000000-0005-0000-0000-000032350000}"/>
    <cellStyle name="Normal 74 2 3 2 3 2 3" xfId="28716" xr:uid="{00000000-0005-0000-0000-00002C700000}"/>
    <cellStyle name="Normal 74 2 3 2 3 3" xfId="8598" xr:uid="{00000000-0005-0000-0000-000096210000}"/>
    <cellStyle name="Normal 74 2 3 2 3 3 3" xfId="23699" xr:uid="{00000000-0005-0000-0000-0000935C0000}"/>
    <cellStyle name="Normal 74 2 3 2 3 5" xfId="18686" xr:uid="{00000000-0005-0000-0000-0000FE480000}"/>
    <cellStyle name="Normal 74 2 3 2 4" xfId="5237" xr:uid="{00000000-0005-0000-0000-000075140000}"/>
    <cellStyle name="Normal 74 2 3 2 4 2" xfId="15289" xr:uid="{00000000-0005-0000-0000-0000B93B0000}"/>
    <cellStyle name="Normal 74 2 3 2 4 2 3" xfId="30387" xr:uid="{00000000-0005-0000-0000-0000B3760000}"/>
    <cellStyle name="Normal 74 2 3 2 4 3" xfId="10269" xr:uid="{00000000-0005-0000-0000-00001D280000}"/>
    <cellStyle name="Normal 74 2 3 2 4 3 3" xfId="25370" xr:uid="{00000000-0005-0000-0000-00001A630000}"/>
    <cellStyle name="Normal 74 2 3 2 4 5" xfId="20357" xr:uid="{00000000-0005-0000-0000-0000854F0000}"/>
    <cellStyle name="Normal 74 2 3 2 5" xfId="11947" xr:uid="{00000000-0005-0000-0000-0000AB2E0000}"/>
    <cellStyle name="Normal 74 2 3 2 5 3" xfId="27045" xr:uid="{00000000-0005-0000-0000-0000A5690000}"/>
    <cellStyle name="Normal 74 2 3 2 6" xfId="6926" xr:uid="{00000000-0005-0000-0000-00000E1B0000}"/>
    <cellStyle name="Normal 74 2 3 2 6 3" xfId="22028" xr:uid="{00000000-0005-0000-0000-00000C560000}"/>
    <cellStyle name="Normal 74 2 3 2 8" xfId="17015" xr:uid="{00000000-0005-0000-0000-000077420000}"/>
    <cellStyle name="Normal 74 2 3 3" xfId="2273" xr:uid="{00000000-0005-0000-0000-0000E1080000}"/>
    <cellStyle name="Normal 74 2 3 3 2" xfId="3963" xr:uid="{00000000-0005-0000-0000-00007B0F0000}"/>
    <cellStyle name="Normal 74 2 3 3 2 2" xfId="14036" xr:uid="{00000000-0005-0000-0000-0000D4360000}"/>
    <cellStyle name="Normal 74 2 3 3 2 2 3" xfId="29134" xr:uid="{00000000-0005-0000-0000-0000CE710000}"/>
    <cellStyle name="Normal 74 2 3 3 2 3" xfId="9016" xr:uid="{00000000-0005-0000-0000-000038230000}"/>
    <cellStyle name="Normal 74 2 3 3 2 3 3" xfId="24117" xr:uid="{00000000-0005-0000-0000-0000355E0000}"/>
    <cellStyle name="Normal 74 2 3 3 2 5" xfId="19104" xr:uid="{00000000-0005-0000-0000-0000A04A0000}"/>
    <cellStyle name="Normal 74 2 3 3 3" xfId="5655" xr:uid="{00000000-0005-0000-0000-000017160000}"/>
    <cellStyle name="Normal 74 2 3 3 3 2" xfId="15707" xr:uid="{00000000-0005-0000-0000-00005B3D0000}"/>
    <cellStyle name="Normal 74 2 3 3 3 3" xfId="10687" xr:uid="{00000000-0005-0000-0000-0000BF290000}"/>
    <cellStyle name="Normal 74 2 3 3 3 3 3" xfId="25788" xr:uid="{00000000-0005-0000-0000-0000BC640000}"/>
    <cellStyle name="Normal 74 2 3 3 3 5" xfId="20775" xr:uid="{00000000-0005-0000-0000-000027510000}"/>
    <cellStyle name="Normal 74 2 3 3 4" xfId="12365" xr:uid="{00000000-0005-0000-0000-00004D300000}"/>
    <cellStyle name="Normal 74 2 3 3 4 3" xfId="27463" xr:uid="{00000000-0005-0000-0000-0000476B0000}"/>
    <cellStyle name="Normal 74 2 3 3 5" xfId="7344" xr:uid="{00000000-0005-0000-0000-0000B01C0000}"/>
    <cellStyle name="Normal 74 2 3 3 5 3" xfId="22446" xr:uid="{00000000-0005-0000-0000-0000AE570000}"/>
    <cellStyle name="Normal 74 2 3 3 7" xfId="17433" xr:uid="{00000000-0005-0000-0000-000019440000}"/>
    <cellStyle name="Normal 74 2 3 4" xfId="3126" xr:uid="{00000000-0005-0000-0000-0000360C0000}"/>
    <cellStyle name="Normal 74 2 3 4 2" xfId="13200" xr:uid="{00000000-0005-0000-0000-000090330000}"/>
    <cellStyle name="Normal 74 2 3 4 2 3" xfId="28298" xr:uid="{00000000-0005-0000-0000-00008A6E0000}"/>
    <cellStyle name="Normal 74 2 3 4 3" xfId="8180" xr:uid="{00000000-0005-0000-0000-0000F41F0000}"/>
    <cellStyle name="Normal 74 2 3 4 3 3" xfId="23281" xr:uid="{00000000-0005-0000-0000-0000F15A0000}"/>
    <cellStyle name="Normal 74 2 3 4 5" xfId="18268" xr:uid="{00000000-0005-0000-0000-00005C470000}"/>
    <cellStyle name="Normal 74 2 3 5" xfId="4819" xr:uid="{00000000-0005-0000-0000-0000D3120000}"/>
    <cellStyle name="Normal 74 2 3 5 2" xfId="14871" xr:uid="{00000000-0005-0000-0000-0000173A0000}"/>
    <cellStyle name="Normal 74 2 3 5 2 3" xfId="29969" xr:uid="{00000000-0005-0000-0000-000011750000}"/>
    <cellStyle name="Normal 74 2 3 5 3" xfId="9851" xr:uid="{00000000-0005-0000-0000-00007B260000}"/>
    <cellStyle name="Normal 74 2 3 5 3 3" xfId="24952" xr:uid="{00000000-0005-0000-0000-000078610000}"/>
    <cellStyle name="Normal 74 2 3 5 5" xfId="19939" xr:uid="{00000000-0005-0000-0000-0000E34D0000}"/>
    <cellStyle name="Normal 74 2 3 6" xfId="11529" xr:uid="{00000000-0005-0000-0000-0000092D0000}"/>
    <cellStyle name="Normal 74 2 3 6 3" xfId="26627" xr:uid="{00000000-0005-0000-0000-000003680000}"/>
    <cellStyle name="Normal 74 2 3 7" xfId="6508" xr:uid="{00000000-0005-0000-0000-00006C190000}"/>
    <cellStyle name="Normal 74 2 3 7 3" xfId="21610" xr:uid="{00000000-0005-0000-0000-00006A540000}"/>
    <cellStyle name="Normal 74 2 3 9" xfId="16597" xr:uid="{00000000-0005-0000-0000-0000D5400000}"/>
    <cellStyle name="Normal 74 2 4" xfId="1644" xr:uid="{00000000-0005-0000-0000-00006C060000}"/>
    <cellStyle name="Normal 74 2 4 2" xfId="2483" xr:uid="{00000000-0005-0000-0000-0000B3090000}"/>
    <cellStyle name="Normal 74 2 4 2 2" xfId="4173" xr:uid="{00000000-0005-0000-0000-00004D100000}"/>
    <cellStyle name="Normal 74 2 4 2 2 2" xfId="14246" xr:uid="{00000000-0005-0000-0000-0000A6370000}"/>
    <cellStyle name="Normal 74 2 4 2 2 2 3" xfId="29344" xr:uid="{00000000-0005-0000-0000-0000A0720000}"/>
    <cellStyle name="Normal 74 2 4 2 2 3" xfId="9226" xr:uid="{00000000-0005-0000-0000-00000A240000}"/>
    <cellStyle name="Normal 74 2 4 2 2 3 3" xfId="24327" xr:uid="{00000000-0005-0000-0000-0000075F0000}"/>
    <cellStyle name="Normal 74 2 4 2 2 5" xfId="19314" xr:uid="{00000000-0005-0000-0000-0000724B0000}"/>
    <cellStyle name="Normal 74 2 4 2 3" xfId="5865" xr:uid="{00000000-0005-0000-0000-0000E9160000}"/>
    <cellStyle name="Normal 74 2 4 2 3 2" xfId="15917" xr:uid="{00000000-0005-0000-0000-00002D3E0000}"/>
    <cellStyle name="Normal 74 2 4 2 3 3" xfId="10897" xr:uid="{00000000-0005-0000-0000-0000912A0000}"/>
    <cellStyle name="Normal 74 2 4 2 3 3 3" xfId="25998" xr:uid="{00000000-0005-0000-0000-00008E650000}"/>
    <cellStyle name="Normal 74 2 4 2 3 5" xfId="20985" xr:uid="{00000000-0005-0000-0000-0000F9510000}"/>
    <cellStyle name="Normal 74 2 4 2 4" xfId="12575" xr:uid="{00000000-0005-0000-0000-00001F310000}"/>
    <cellStyle name="Normal 74 2 4 2 4 3" xfId="27673" xr:uid="{00000000-0005-0000-0000-0000196C0000}"/>
    <cellStyle name="Normal 74 2 4 2 5" xfId="7554" xr:uid="{00000000-0005-0000-0000-0000821D0000}"/>
    <cellStyle name="Normal 74 2 4 2 5 3" xfId="22656" xr:uid="{00000000-0005-0000-0000-000080580000}"/>
    <cellStyle name="Normal 74 2 4 2 7" xfId="17643" xr:uid="{00000000-0005-0000-0000-0000EB440000}"/>
    <cellStyle name="Normal 74 2 4 3" xfId="3336" xr:uid="{00000000-0005-0000-0000-0000080D0000}"/>
    <cellStyle name="Normal 74 2 4 3 2" xfId="13410" xr:uid="{00000000-0005-0000-0000-000062340000}"/>
    <cellStyle name="Normal 74 2 4 3 2 3" xfId="28508" xr:uid="{00000000-0005-0000-0000-00005C6F0000}"/>
    <cellStyle name="Normal 74 2 4 3 3" xfId="8390" xr:uid="{00000000-0005-0000-0000-0000C6200000}"/>
    <cellStyle name="Normal 74 2 4 3 3 3" xfId="23491" xr:uid="{00000000-0005-0000-0000-0000C35B0000}"/>
    <cellStyle name="Normal 74 2 4 3 5" xfId="18478" xr:uid="{00000000-0005-0000-0000-00002E480000}"/>
    <cellStyle name="Normal 74 2 4 4" xfId="5029" xr:uid="{00000000-0005-0000-0000-0000A5130000}"/>
    <cellStyle name="Normal 74 2 4 4 2" xfId="15081" xr:uid="{00000000-0005-0000-0000-0000E93A0000}"/>
    <cellStyle name="Normal 74 2 4 4 2 3" xfId="30179" xr:uid="{00000000-0005-0000-0000-0000E3750000}"/>
    <cellStyle name="Normal 74 2 4 4 3" xfId="10061" xr:uid="{00000000-0005-0000-0000-00004D270000}"/>
    <cellStyle name="Normal 74 2 4 4 3 3" xfId="25162" xr:uid="{00000000-0005-0000-0000-00004A620000}"/>
    <cellStyle name="Normal 74 2 4 4 5" xfId="20149" xr:uid="{00000000-0005-0000-0000-0000B54E0000}"/>
    <cellStyle name="Normal 74 2 4 5" xfId="11739" xr:uid="{00000000-0005-0000-0000-0000DB2D0000}"/>
    <cellStyle name="Normal 74 2 4 5 3" xfId="26837" xr:uid="{00000000-0005-0000-0000-0000D5680000}"/>
    <cellStyle name="Normal 74 2 4 6" xfId="6718" xr:uid="{00000000-0005-0000-0000-00003E1A0000}"/>
    <cellStyle name="Normal 74 2 4 6 3" xfId="21820" xr:uid="{00000000-0005-0000-0000-00003C550000}"/>
    <cellStyle name="Normal 74 2 4 8" xfId="16807" xr:uid="{00000000-0005-0000-0000-0000A7410000}"/>
    <cellStyle name="Normal 74 2 5" xfId="2065" xr:uid="{00000000-0005-0000-0000-000011080000}"/>
    <cellStyle name="Normal 74 2 5 2" xfId="3755" xr:uid="{00000000-0005-0000-0000-0000AB0E0000}"/>
    <cellStyle name="Normal 74 2 5 2 2" xfId="13828" xr:uid="{00000000-0005-0000-0000-000004360000}"/>
    <cellStyle name="Normal 74 2 5 2 2 3" xfId="28926" xr:uid="{00000000-0005-0000-0000-0000FE700000}"/>
    <cellStyle name="Normal 74 2 5 2 3" xfId="8808" xr:uid="{00000000-0005-0000-0000-000068220000}"/>
    <cellStyle name="Normal 74 2 5 2 3 3" xfId="23909" xr:uid="{00000000-0005-0000-0000-0000655D0000}"/>
    <cellStyle name="Normal 74 2 5 2 5" xfId="18896" xr:uid="{00000000-0005-0000-0000-0000D0490000}"/>
    <cellStyle name="Normal 74 2 5 3" xfId="5447" xr:uid="{00000000-0005-0000-0000-000047150000}"/>
    <cellStyle name="Normal 74 2 5 3 2" xfId="15499" xr:uid="{00000000-0005-0000-0000-00008B3C0000}"/>
    <cellStyle name="Normal 74 2 5 3 2 3" xfId="30597" xr:uid="{00000000-0005-0000-0000-000085770000}"/>
    <cellStyle name="Normal 74 2 5 3 3" xfId="10479" xr:uid="{00000000-0005-0000-0000-0000EF280000}"/>
    <cellStyle name="Normal 74 2 5 3 3 3" xfId="25580" xr:uid="{00000000-0005-0000-0000-0000EC630000}"/>
    <cellStyle name="Normal 74 2 5 3 5" xfId="20567" xr:uid="{00000000-0005-0000-0000-000057500000}"/>
    <cellStyle name="Normal 74 2 5 4" xfId="12157" xr:uid="{00000000-0005-0000-0000-00007D2F0000}"/>
    <cellStyle name="Normal 74 2 5 4 3" xfId="27255" xr:uid="{00000000-0005-0000-0000-0000776A0000}"/>
    <cellStyle name="Normal 74 2 5 5" xfId="7136" xr:uid="{00000000-0005-0000-0000-0000E01B0000}"/>
    <cellStyle name="Normal 74 2 5 5 3" xfId="22238" xr:uid="{00000000-0005-0000-0000-0000DE560000}"/>
    <cellStyle name="Normal 74 2 5 7" xfId="17225" xr:uid="{00000000-0005-0000-0000-000049430000}"/>
    <cellStyle name="Normal 74 2 6" xfId="2918" xr:uid="{00000000-0005-0000-0000-0000660B0000}"/>
    <cellStyle name="Normal 74 2 6 2" xfId="12992" xr:uid="{00000000-0005-0000-0000-0000C0320000}"/>
    <cellStyle name="Normal 74 2 6 2 3" xfId="28090" xr:uid="{00000000-0005-0000-0000-0000BA6D0000}"/>
    <cellStyle name="Normal 74 2 6 3" xfId="7972" xr:uid="{00000000-0005-0000-0000-0000241F0000}"/>
    <cellStyle name="Normal 74 2 6 3 3" xfId="23073" xr:uid="{00000000-0005-0000-0000-0000215A0000}"/>
    <cellStyle name="Normal 74 2 6 5" xfId="18060" xr:uid="{00000000-0005-0000-0000-00008C460000}"/>
    <cellStyle name="Normal 74 2 7" xfId="4611" xr:uid="{00000000-0005-0000-0000-000003120000}"/>
    <cellStyle name="Normal 74 2 7 2" xfId="14663" xr:uid="{00000000-0005-0000-0000-000047390000}"/>
    <cellStyle name="Normal 74 2 7 2 3" xfId="29761" xr:uid="{00000000-0005-0000-0000-000041740000}"/>
    <cellStyle name="Normal 74 2 7 3" xfId="9643" xr:uid="{00000000-0005-0000-0000-0000AB250000}"/>
    <cellStyle name="Normal 74 2 7 3 3" xfId="24744" xr:uid="{00000000-0005-0000-0000-0000A8600000}"/>
    <cellStyle name="Normal 74 2 7 5" xfId="19731" xr:uid="{00000000-0005-0000-0000-0000134D0000}"/>
    <cellStyle name="Normal 74 2 8" xfId="11321" xr:uid="{00000000-0005-0000-0000-0000392C0000}"/>
    <cellStyle name="Normal 74 2 8 3" xfId="26419" xr:uid="{00000000-0005-0000-0000-000033670000}"/>
    <cellStyle name="Normal 74 2 9" xfId="6300" xr:uid="{00000000-0005-0000-0000-00009C180000}"/>
    <cellStyle name="Normal 74 2 9 3" xfId="21402" xr:uid="{00000000-0005-0000-0000-00009A530000}"/>
    <cellStyle name="Normal 74 3" xfId="1264" xr:uid="{00000000-0005-0000-0000-0000F0040000}"/>
    <cellStyle name="Normal 74 3 10" xfId="16441" xr:uid="{00000000-0005-0000-0000-000039400000}"/>
    <cellStyle name="Normal 74 3 2" xfId="1483" xr:uid="{00000000-0005-0000-0000-0000CB050000}"/>
    <cellStyle name="Normal 74 3 2 2" xfId="1904" xr:uid="{00000000-0005-0000-0000-000070070000}"/>
    <cellStyle name="Normal 74 3 2 2 2" xfId="2743" xr:uid="{00000000-0005-0000-0000-0000B70A0000}"/>
    <cellStyle name="Normal 74 3 2 2 2 2" xfId="4433" xr:uid="{00000000-0005-0000-0000-000051110000}"/>
    <cellStyle name="Normal 74 3 2 2 2 2 2" xfId="14506" xr:uid="{00000000-0005-0000-0000-0000AA380000}"/>
    <cellStyle name="Normal 74 3 2 2 2 2 2 3" xfId="29604" xr:uid="{00000000-0005-0000-0000-0000A4730000}"/>
    <cellStyle name="Normal 74 3 2 2 2 2 3" xfId="9486" xr:uid="{00000000-0005-0000-0000-00000E250000}"/>
    <cellStyle name="Normal 74 3 2 2 2 2 3 3" xfId="24587" xr:uid="{00000000-0005-0000-0000-00000B600000}"/>
    <cellStyle name="Normal 74 3 2 2 2 2 5" xfId="19574" xr:uid="{00000000-0005-0000-0000-0000764C0000}"/>
    <cellStyle name="Normal 74 3 2 2 2 3" xfId="6125" xr:uid="{00000000-0005-0000-0000-0000ED170000}"/>
    <cellStyle name="Normal 74 3 2 2 2 3 2" xfId="16177" xr:uid="{00000000-0005-0000-0000-0000313F0000}"/>
    <cellStyle name="Normal 74 3 2 2 2 3 3" xfId="11157" xr:uid="{00000000-0005-0000-0000-0000952B0000}"/>
    <cellStyle name="Normal 74 3 2 2 2 3 3 3" xfId="26258" xr:uid="{00000000-0005-0000-0000-000092660000}"/>
    <cellStyle name="Normal 74 3 2 2 2 3 5" xfId="21245" xr:uid="{00000000-0005-0000-0000-0000FD520000}"/>
    <cellStyle name="Normal 74 3 2 2 2 4" xfId="12835" xr:uid="{00000000-0005-0000-0000-000023320000}"/>
    <cellStyle name="Normal 74 3 2 2 2 4 3" xfId="27933" xr:uid="{00000000-0005-0000-0000-00001D6D0000}"/>
    <cellStyle name="Normal 74 3 2 2 2 5" xfId="7814" xr:uid="{00000000-0005-0000-0000-0000861E0000}"/>
    <cellStyle name="Normal 74 3 2 2 2 5 3" xfId="22916" xr:uid="{00000000-0005-0000-0000-000084590000}"/>
    <cellStyle name="Normal 74 3 2 2 2 7" xfId="17903" xr:uid="{00000000-0005-0000-0000-0000EF450000}"/>
    <cellStyle name="Normal 74 3 2 2 3" xfId="3596" xr:uid="{00000000-0005-0000-0000-00000C0E0000}"/>
    <cellStyle name="Normal 74 3 2 2 3 2" xfId="13670" xr:uid="{00000000-0005-0000-0000-000066350000}"/>
    <cellStyle name="Normal 74 3 2 2 3 2 3" xfId="28768" xr:uid="{00000000-0005-0000-0000-000060700000}"/>
    <cellStyle name="Normal 74 3 2 2 3 3" xfId="8650" xr:uid="{00000000-0005-0000-0000-0000CA210000}"/>
    <cellStyle name="Normal 74 3 2 2 3 3 3" xfId="23751" xr:uid="{00000000-0005-0000-0000-0000C75C0000}"/>
    <cellStyle name="Normal 74 3 2 2 3 5" xfId="18738" xr:uid="{00000000-0005-0000-0000-000032490000}"/>
    <cellStyle name="Normal 74 3 2 2 4" xfId="5289" xr:uid="{00000000-0005-0000-0000-0000A9140000}"/>
    <cellStyle name="Normal 74 3 2 2 4 2" xfId="15341" xr:uid="{00000000-0005-0000-0000-0000ED3B0000}"/>
    <cellStyle name="Normal 74 3 2 2 4 2 3" xfId="30439" xr:uid="{00000000-0005-0000-0000-0000E7760000}"/>
    <cellStyle name="Normal 74 3 2 2 4 3" xfId="10321" xr:uid="{00000000-0005-0000-0000-000051280000}"/>
    <cellStyle name="Normal 74 3 2 2 4 3 3" xfId="25422" xr:uid="{00000000-0005-0000-0000-00004E630000}"/>
    <cellStyle name="Normal 74 3 2 2 4 5" xfId="20409" xr:uid="{00000000-0005-0000-0000-0000B94F0000}"/>
    <cellStyle name="Normal 74 3 2 2 5" xfId="11999" xr:uid="{00000000-0005-0000-0000-0000DF2E0000}"/>
    <cellStyle name="Normal 74 3 2 2 5 3" xfId="27097" xr:uid="{00000000-0005-0000-0000-0000D9690000}"/>
    <cellStyle name="Normal 74 3 2 2 6" xfId="6978" xr:uid="{00000000-0005-0000-0000-0000421B0000}"/>
    <cellStyle name="Normal 74 3 2 2 6 3" xfId="22080" xr:uid="{00000000-0005-0000-0000-000040560000}"/>
    <cellStyle name="Normal 74 3 2 2 8" xfId="17067" xr:uid="{00000000-0005-0000-0000-0000AB420000}"/>
    <cellStyle name="Normal 74 3 2 3" xfId="2325" xr:uid="{00000000-0005-0000-0000-000015090000}"/>
    <cellStyle name="Normal 74 3 2 3 2" xfId="4015" xr:uid="{00000000-0005-0000-0000-0000AF0F0000}"/>
    <cellStyle name="Normal 74 3 2 3 2 2" xfId="14088" xr:uid="{00000000-0005-0000-0000-000008370000}"/>
    <cellStyle name="Normal 74 3 2 3 2 2 3" xfId="29186" xr:uid="{00000000-0005-0000-0000-000002720000}"/>
    <cellStyle name="Normal 74 3 2 3 2 3" xfId="9068" xr:uid="{00000000-0005-0000-0000-00006C230000}"/>
    <cellStyle name="Normal 74 3 2 3 2 3 3" xfId="24169" xr:uid="{00000000-0005-0000-0000-0000695E0000}"/>
    <cellStyle name="Normal 74 3 2 3 2 5" xfId="19156" xr:uid="{00000000-0005-0000-0000-0000D44A0000}"/>
    <cellStyle name="Normal 74 3 2 3 3" xfId="5707" xr:uid="{00000000-0005-0000-0000-00004B160000}"/>
    <cellStyle name="Normal 74 3 2 3 3 2" xfId="15759" xr:uid="{00000000-0005-0000-0000-00008F3D0000}"/>
    <cellStyle name="Normal 74 3 2 3 3 3" xfId="10739" xr:uid="{00000000-0005-0000-0000-0000F3290000}"/>
    <cellStyle name="Normal 74 3 2 3 3 3 3" xfId="25840" xr:uid="{00000000-0005-0000-0000-0000F0640000}"/>
    <cellStyle name="Normal 74 3 2 3 3 5" xfId="20827" xr:uid="{00000000-0005-0000-0000-00005B510000}"/>
    <cellStyle name="Normal 74 3 2 3 4" xfId="12417" xr:uid="{00000000-0005-0000-0000-000081300000}"/>
    <cellStyle name="Normal 74 3 2 3 4 3" xfId="27515" xr:uid="{00000000-0005-0000-0000-00007B6B0000}"/>
    <cellStyle name="Normal 74 3 2 3 5" xfId="7396" xr:uid="{00000000-0005-0000-0000-0000E41C0000}"/>
    <cellStyle name="Normal 74 3 2 3 5 3" xfId="22498" xr:uid="{00000000-0005-0000-0000-0000E2570000}"/>
    <cellStyle name="Normal 74 3 2 3 7" xfId="17485" xr:uid="{00000000-0005-0000-0000-00004D440000}"/>
    <cellStyle name="Normal 74 3 2 4" xfId="3178" xr:uid="{00000000-0005-0000-0000-00006A0C0000}"/>
    <cellStyle name="Normal 74 3 2 4 2" xfId="13252" xr:uid="{00000000-0005-0000-0000-0000C4330000}"/>
    <cellStyle name="Normal 74 3 2 4 2 3" xfId="28350" xr:uid="{00000000-0005-0000-0000-0000BE6E0000}"/>
    <cellStyle name="Normal 74 3 2 4 3" xfId="8232" xr:uid="{00000000-0005-0000-0000-000028200000}"/>
    <cellStyle name="Normal 74 3 2 4 3 3" xfId="23333" xr:uid="{00000000-0005-0000-0000-0000255B0000}"/>
    <cellStyle name="Normal 74 3 2 4 5" xfId="18320" xr:uid="{00000000-0005-0000-0000-000090470000}"/>
    <cellStyle name="Normal 74 3 2 5" xfId="4871" xr:uid="{00000000-0005-0000-0000-000007130000}"/>
    <cellStyle name="Normal 74 3 2 5 2" xfId="14923" xr:uid="{00000000-0005-0000-0000-00004B3A0000}"/>
    <cellStyle name="Normal 74 3 2 5 2 3" xfId="30021" xr:uid="{00000000-0005-0000-0000-000045750000}"/>
    <cellStyle name="Normal 74 3 2 5 3" xfId="9903" xr:uid="{00000000-0005-0000-0000-0000AF260000}"/>
    <cellStyle name="Normal 74 3 2 5 3 3" xfId="25004" xr:uid="{00000000-0005-0000-0000-0000AC610000}"/>
    <cellStyle name="Normal 74 3 2 5 5" xfId="19991" xr:uid="{00000000-0005-0000-0000-0000174E0000}"/>
    <cellStyle name="Normal 74 3 2 6" xfId="11581" xr:uid="{00000000-0005-0000-0000-00003D2D0000}"/>
    <cellStyle name="Normal 74 3 2 6 3" xfId="26679" xr:uid="{00000000-0005-0000-0000-000037680000}"/>
    <cellStyle name="Normal 74 3 2 7" xfId="6560" xr:uid="{00000000-0005-0000-0000-0000A0190000}"/>
    <cellStyle name="Normal 74 3 2 7 3" xfId="21662" xr:uid="{00000000-0005-0000-0000-00009E540000}"/>
    <cellStyle name="Normal 74 3 2 9" xfId="16649" xr:uid="{00000000-0005-0000-0000-000009410000}"/>
    <cellStyle name="Normal 74 3 3" xfId="1696" xr:uid="{00000000-0005-0000-0000-0000A0060000}"/>
    <cellStyle name="Normal 74 3 3 2" xfId="2535" xr:uid="{00000000-0005-0000-0000-0000E7090000}"/>
    <cellStyle name="Normal 74 3 3 2 2" xfId="4225" xr:uid="{00000000-0005-0000-0000-000081100000}"/>
    <cellStyle name="Normal 74 3 3 2 2 2" xfId="14298" xr:uid="{00000000-0005-0000-0000-0000DA370000}"/>
    <cellStyle name="Normal 74 3 3 2 2 2 3" xfId="29396" xr:uid="{00000000-0005-0000-0000-0000D4720000}"/>
    <cellStyle name="Normal 74 3 3 2 2 3" xfId="9278" xr:uid="{00000000-0005-0000-0000-00003E240000}"/>
    <cellStyle name="Normal 74 3 3 2 2 3 3" xfId="24379" xr:uid="{00000000-0005-0000-0000-00003B5F0000}"/>
    <cellStyle name="Normal 74 3 3 2 2 5" xfId="19366" xr:uid="{00000000-0005-0000-0000-0000A64B0000}"/>
    <cellStyle name="Normal 74 3 3 2 3" xfId="5917" xr:uid="{00000000-0005-0000-0000-00001D170000}"/>
    <cellStyle name="Normal 74 3 3 2 3 2" xfId="15969" xr:uid="{00000000-0005-0000-0000-0000613E0000}"/>
    <cellStyle name="Normal 74 3 3 2 3 3" xfId="10949" xr:uid="{00000000-0005-0000-0000-0000C52A0000}"/>
    <cellStyle name="Normal 74 3 3 2 3 3 3" xfId="26050" xr:uid="{00000000-0005-0000-0000-0000C2650000}"/>
    <cellStyle name="Normal 74 3 3 2 3 5" xfId="21037" xr:uid="{00000000-0005-0000-0000-00002D520000}"/>
    <cellStyle name="Normal 74 3 3 2 4" xfId="12627" xr:uid="{00000000-0005-0000-0000-000053310000}"/>
    <cellStyle name="Normal 74 3 3 2 4 3" xfId="27725" xr:uid="{00000000-0005-0000-0000-00004D6C0000}"/>
    <cellStyle name="Normal 74 3 3 2 5" xfId="7606" xr:uid="{00000000-0005-0000-0000-0000B61D0000}"/>
    <cellStyle name="Normal 74 3 3 2 5 3" xfId="22708" xr:uid="{00000000-0005-0000-0000-0000B4580000}"/>
    <cellStyle name="Normal 74 3 3 2 7" xfId="17695" xr:uid="{00000000-0005-0000-0000-00001F450000}"/>
    <cellStyle name="Normal 74 3 3 3" xfId="3388" xr:uid="{00000000-0005-0000-0000-00003C0D0000}"/>
    <cellStyle name="Normal 74 3 3 3 2" xfId="13462" xr:uid="{00000000-0005-0000-0000-000096340000}"/>
    <cellStyle name="Normal 74 3 3 3 2 3" xfId="28560" xr:uid="{00000000-0005-0000-0000-0000906F0000}"/>
    <cellStyle name="Normal 74 3 3 3 3" xfId="8442" xr:uid="{00000000-0005-0000-0000-0000FA200000}"/>
    <cellStyle name="Normal 74 3 3 3 3 3" xfId="23543" xr:uid="{00000000-0005-0000-0000-0000F75B0000}"/>
    <cellStyle name="Normal 74 3 3 3 5" xfId="18530" xr:uid="{00000000-0005-0000-0000-000062480000}"/>
    <cellStyle name="Normal 74 3 3 4" xfId="5081" xr:uid="{00000000-0005-0000-0000-0000D9130000}"/>
    <cellStyle name="Normal 74 3 3 4 2" xfId="15133" xr:uid="{00000000-0005-0000-0000-00001D3B0000}"/>
    <cellStyle name="Normal 74 3 3 4 2 3" xfId="30231" xr:uid="{00000000-0005-0000-0000-000017760000}"/>
    <cellStyle name="Normal 74 3 3 4 3" xfId="10113" xr:uid="{00000000-0005-0000-0000-000081270000}"/>
    <cellStyle name="Normal 74 3 3 4 3 3" xfId="25214" xr:uid="{00000000-0005-0000-0000-00007E620000}"/>
    <cellStyle name="Normal 74 3 3 4 5" xfId="20201" xr:uid="{00000000-0005-0000-0000-0000E94E0000}"/>
    <cellStyle name="Normal 74 3 3 5" xfId="11791" xr:uid="{00000000-0005-0000-0000-00000F2E0000}"/>
    <cellStyle name="Normal 74 3 3 5 3" xfId="26889" xr:uid="{00000000-0005-0000-0000-000009690000}"/>
    <cellStyle name="Normal 74 3 3 6" xfId="6770" xr:uid="{00000000-0005-0000-0000-0000721A0000}"/>
    <cellStyle name="Normal 74 3 3 6 3" xfId="21872" xr:uid="{00000000-0005-0000-0000-000070550000}"/>
    <cellStyle name="Normal 74 3 3 8" xfId="16859" xr:uid="{00000000-0005-0000-0000-0000DB410000}"/>
    <cellStyle name="Normal 74 3 4" xfId="2117" xr:uid="{00000000-0005-0000-0000-000045080000}"/>
    <cellStyle name="Normal 74 3 4 2" xfId="3807" xr:uid="{00000000-0005-0000-0000-0000DF0E0000}"/>
    <cellStyle name="Normal 74 3 4 2 2" xfId="13880" xr:uid="{00000000-0005-0000-0000-000038360000}"/>
    <cellStyle name="Normal 74 3 4 2 2 3" xfId="28978" xr:uid="{00000000-0005-0000-0000-000032710000}"/>
    <cellStyle name="Normal 74 3 4 2 3" xfId="8860" xr:uid="{00000000-0005-0000-0000-00009C220000}"/>
    <cellStyle name="Normal 74 3 4 2 3 3" xfId="23961" xr:uid="{00000000-0005-0000-0000-0000995D0000}"/>
    <cellStyle name="Normal 74 3 4 2 5" xfId="18948" xr:uid="{00000000-0005-0000-0000-0000044A0000}"/>
    <cellStyle name="Normal 74 3 4 3" xfId="5499" xr:uid="{00000000-0005-0000-0000-00007B150000}"/>
    <cellStyle name="Normal 74 3 4 3 2" xfId="15551" xr:uid="{00000000-0005-0000-0000-0000BF3C0000}"/>
    <cellStyle name="Normal 74 3 4 3 2 3" xfId="30649" xr:uid="{00000000-0005-0000-0000-0000B9770000}"/>
    <cellStyle name="Normal 74 3 4 3 3" xfId="10531" xr:uid="{00000000-0005-0000-0000-000023290000}"/>
    <cellStyle name="Normal 74 3 4 3 3 3" xfId="25632" xr:uid="{00000000-0005-0000-0000-000020640000}"/>
    <cellStyle name="Normal 74 3 4 3 5" xfId="20619" xr:uid="{00000000-0005-0000-0000-00008B500000}"/>
    <cellStyle name="Normal 74 3 4 4" xfId="12209" xr:uid="{00000000-0005-0000-0000-0000B12F0000}"/>
    <cellStyle name="Normal 74 3 4 4 3" xfId="27307" xr:uid="{00000000-0005-0000-0000-0000AB6A0000}"/>
    <cellStyle name="Normal 74 3 4 5" xfId="7188" xr:uid="{00000000-0005-0000-0000-0000141C0000}"/>
    <cellStyle name="Normal 74 3 4 5 3" xfId="22290" xr:uid="{00000000-0005-0000-0000-000012570000}"/>
    <cellStyle name="Normal 74 3 4 7" xfId="17277" xr:uid="{00000000-0005-0000-0000-00007D430000}"/>
    <cellStyle name="Normal 74 3 5" xfId="2970" xr:uid="{00000000-0005-0000-0000-00009A0B0000}"/>
    <cellStyle name="Normal 74 3 5 2" xfId="13044" xr:uid="{00000000-0005-0000-0000-0000F4320000}"/>
    <cellStyle name="Normal 74 3 5 2 3" xfId="28142" xr:uid="{00000000-0005-0000-0000-0000EE6D0000}"/>
    <cellStyle name="Normal 74 3 5 3" xfId="8024" xr:uid="{00000000-0005-0000-0000-0000581F0000}"/>
    <cellStyle name="Normal 74 3 5 3 3" xfId="23125" xr:uid="{00000000-0005-0000-0000-0000555A0000}"/>
    <cellStyle name="Normal 74 3 5 5" xfId="18112" xr:uid="{00000000-0005-0000-0000-0000C0460000}"/>
    <cellStyle name="Normal 74 3 6" xfId="4663" xr:uid="{00000000-0005-0000-0000-000037120000}"/>
    <cellStyle name="Normal 74 3 6 2" xfId="14715" xr:uid="{00000000-0005-0000-0000-00007B390000}"/>
    <cellStyle name="Normal 74 3 6 2 3" xfId="29813" xr:uid="{00000000-0005-0000-0000-000075740000}"/>
    <cellStyle name="Normal 74 3 6 3" xfId="9695" xr:uid="{00000000-0005-0000-0000-0000DF250000}"/>
    <cellStyle name="Normal 74 3 6 3 3" xfId="24796" xr:uid="{00000000-0005-0000-0000-0000DC600000}"/>
    <cellStyle name="Normal 74 3 6 5" xfId="19783" xr:uid="{00000000-0005-0000-0000-0000474D0000}"/>
    <cellStyle name="Normal 74 3 7" xfId="11373" xr:uid="{00000000-0005-0000-0000-00006D2C0000}"/>
    <cellStyle name="Normal 74 3 7 3" xfId="26471" xr:uid="{00000000-0005-0000-0000-000067670000}"/>
    <cellStyle name="Normal 74 3 8" xfId="6352" xr:uid="{00000000-0005-0000-0000-0000D0180000}"/>
    <cellStyle name="Normal 74 3 8 3" xfId="21454" xr:uid="{00000000-0005-0000-0000-0000CE530000}"/>
    <cellStyle name="Normal 74 4" xfId="1377" xr:uid="{00000000-0005-0000-0000-000061050000}"/>
    <cellStyle name="Normal 74 4 2" xfId="1800" xr:uid="{00000000-0005-0000-0000-000008070000}"/>
    <cellStyle name="Normal 74 4 2 2" xfId="2639" xr:uid="{00000000-0005-0000-0000-00004F0A0000}"/>
    <cellStyle name="Normal 74 4 2 2 2" xfId="4329" xr:uid="{00000000-0005-0000-0000-0000E9100000}"/>
    <cellStyle name="Normal 74 4 2 2 2 2" xfId="14402" xr:uid="{00000000-0005-0000-0000-000042380000}"/>
    <cellStyle name="Normal 74 4 2 2 2 2 3" xfId="29500" xr:uid="{00000000-0005-0000-0000-00003C730000}"/>
    <cellStyle name="Normal 74 4 2 2 2 3" xfId="9382" xr:uid="{00000000-0005-0000-0000-0000A6240000}"/>
    <cellStyle name="Normal 74 4 2 2 2 3 3" xfId="24483" xr:uid="{00000000-0005-0000-0000-0000A35F0000}"/>
    <cellStyle name="Normal 74 4 2 2 2 5" xfId="19470" xr:uid="{00000000-0005-0000-0000-00000E4C0000}"/>
    <cellStyle name="Normal 74 4 2 2 3" xfId="6021" xr:uid="{00000000-0005-0000-0000-000085170000}"/>
    <cellStyle name="Normal 74 4 2 2 3 2" xfId="16073" xr:uid="{00000000-0005-0000-0000-0000C93E0000}"/>
    <cellStyle name="Normal 74 4 2 2 3 3" xfId="11053" xr:uid="{00000000-0005-0000-0000-00002D2B0000}"/>
    <cellStyle name="Normal 74 4 2 2 3 3 3" xfId="26154" xr:uid="{00000000-0005-0000-0000-00002A660000}"/>
    <cellStyle name="Normal 74 4 2 2 3 5" xfId="21141" xr:uid="{00000000-0005-0000-0000-000095520000}"/>
    <cellStyle name="Normal 74 4 2 2 4" xfId="12731" xr:uid="{00000000-0005-0000-0000-0000BB310000}"/>
    <cellStyle name="Normal 74 4 2 2 4 3" xfId="27829" xr:uid="{00000000-0005-0000-0000-0000B56C0000}"/>
    <cellStyle name="Normal 74 4 2 2 5" xfId="7710" xr:uid="{00000000-0005-0000-0000-00001E1E0000}"/>
    <cellStyle name="Normal 74 4 2 2 5 3" xfId="22812" xr:uid="{00000000-0005-0000-0000-00001C590000}"/>
    <cellStyle name="Normal 74 4 2 2 7" xfId="17799" xr:uid="{00000000-0005-0000-0000-000087450000}"/>
    <cellStyle name="Normal 74 4 2 3" xfId="3492" xr:uid="{00000000-0005-0000-0000-0000A40D0000}"/>
    <cellStyle name="Normal 74 4 2 3 2" xfId="13566" xr:uid="{00000000-0005-0000-0000-0000FE340000}"/>
    <cellStyle name="Normal 74 4 2 3 2 3" xfId="28664" xr:uid="{00000000-0005-0000-0000-0000F86F0000}"/>
    <cellStyle name="Normal 74 4 2 3 3" xfId="8546" xr:uid="{00000000-0005-0000-0000-000062210000}"/>
    <cellStyle name="Normal 74 4 2 3 3 3" xfId="23647" xr:uid="{00000000-0005-0000-0000-00005F5C0000}"/>
    <cellStyle name="Normal 74 4 2 3 5" xfId="18634" xr:uid="{00000000-0005-0000-0000-0000CA480000}"/>
    <cellStyle name="Normal 74 4 2 4" xfId="5185" xr:uid="{00000000-0005-0000-0000-000041140000}"/>
    <cellStyle name="Normal 74 4 2 4 2" xfId="15237" xr:uid="{00000000-0005-0000-0000-0000853B0000}"/>
    <cellStyle name="Normal 74 4 2 4 2 3" xfId="30335" xr:uid="{00000000-0005-0000-0000-00007F760000}"/>
    <cellStyle name="Normal 74 4 2 4 3" xfId="10217" xr:uid="{00000000-0005-0000-0000-0000E9270000}"/>
    <cellStyle name="Normal 74 4 2 4 3 3" xfId="25318" xr:uid="{00000000-0005-0000-0000-0000E6620000}"/>
    <cellStyle name="Normal 74 4 2 4 5" xfId="20305" xr:uid="{00000000-0005-0000-0000-0000514F0000}"/>
    <cellStyle name="Normal 74 4 2 5" xfId="11895" xr:uid="{00000000-0005-0000-0000-0000772E0000}"/>
    <cellStyle name="Normal 74 4 2 5 3" xfId="26993" xr:uid="{00000000-0005-0000-0000-000071690000}"/>
    <cellStyle name="Normal 74 4 2 6" xfId="6874" xr:uid="{00000000-0005-0000-0000-0000DA1A0000}"/>
    <cellStyle name="Normal 74 4 2 6 3" xfId="21976" xr:uid="{00000000-0005-0000-0000-0000D8550000}"/>
    <cellStyle name="Normal 74 4 2 8" xfId="16963" xr:uid="{00000000-0005-0000-0000-000043420000}"/>
    <cellStyle name="Normal 74 4 3" xfId="2221" xr:uid="{00000000-0005-0000-0000-0000AD080000}"/>
    <cellStyle name="Normal 74 4 3 2" xfId="3911" xr:uid="{00000000-0005-0000-0000-0000470F0000}"/>
    <cellStyle name="Normal 74 4 3 2 2" xfId="13984" xr:uid="{00000000-0005-0000-0000-0000A0360000}"/>
    <cellStyle name="Normal 74 4 3 2 2 3" xfId="29082" xr:uid="{00000000-0005-0000-0000-00009A710000}"/>
    <cellStyle name="Normal 74 4 3 2 3" xfId="8964" xr:uid="{00000000-0005-0000-0000-000004230000}"/>
    <cellStyle name="Normal 74 4 3 2 3 3" xfId="24065" xr:uid="{00000000-0005-0000-0000-0000015E0000}"/>
    <cellStyle name="Normal 74 4 3 2 5" xfId="19052" xr:uid="{00000000-0005-0000-0000-00006C4A0000}"/>
    <cellStyle name="Normal 74 4 3 3" xfId="5603" xr:uid="{00000000-0005-0000-0000-0000E3150000}"/>
    <cellStyle name="Normal 74 4 3 3 2" xfId="15655" xr:uid="{00000000-0005-0000-0000-0000273D0000}"/>
    <cellStyle name="Normal 74 4 3 3 3" xfId="10635" xr:uid="{00000000-0005-0000-0000-00008B290000}"/>
    <cellStyle name="Normal 74 4 3 3 3 3" xfId="25736" xr:uid="{00000000-0005-0000-0000-000088640000}"/>
    <cellStyle name="Normal 74 4 3 3 5" xfId="20723" xr:uid="{00000000-0005-0000-0000-0000F3500000}"/>
    <cellStyle name="Normal 74 4 3 4" xfId="12313" xr:uid="{00000000-0005-0000-0000-000019300000}"/>
    <cellStyle name="Normal 74 4 3 4 3" xfId="27411" xr:uid="{00000000-0005-0000-0000-0000136B0000}"/>
    <cellStyle name="Normal 74 4 3 5" xfId="7292" xr:uid="{00000000-0005-0000-0000-00007C1C0000}"/>
    <cellStyle name="Normal 74 4 3 5 3" xfId="22394" xr:uid="{00000000-0005-0000-0000-00007A570000}"/>
    <cellStyle name="Normal 74 4 3 7" xfId="17381" xr:uid="{00000000-0005-0000-0000-0000E5430000}"/>
    <cellStyle name="Normal 74 4 4" xfId="3074" xr:uid="{00000000-0005-0000-0000-0000020C0000}"/>
    <cellStyle name="Normal 74 4 4 2" xfId="13148" xr:uid="{00000000-0005-0000-0000-00005C330000}"/>
    <cellStyle name="Normal 74 4 4 2 3" xfId="28246" xr:uid="{00000000-0005-0000-0000-0000566E0000}"/>
    <cellStyle name="Normal 74 4 4 3" xfId="8128" xr:uid="{00000000-0005-0000-0000-0000C01F0000}"/>
    <cellStyle name="Normal 74 4 4 3 3" xfId="23229" xr:uid="{00000000-0005-0000-0000-0000BD5A0000}"/>
    <cellStyle name="Normal 74 4 4 5" xfId="18216" xr:uid="{00000000-0005-0000-0000-000028470000}"/>
    <cellStyle name="Normal 74 4 5" xfId="4767" xr:uid="{00000000-0005-0000-0000-00009F120000}"/>
    <cellStyle name="Normal 74 4 5 2" xfId="14819" xr:uid="{00000000-0005-0000-0000-0000E3390000}"/>
    <cellStyle name="Normal 74 4 5 2 3" xfId="29917" xr:uid="{00000000-0005-0000-0000-0000DD740000}"/>
    <cellStyle name="Normal 74 4 5 3" xfId="9799" xr:uid="{00000000-0005-0000-0000-000047260000}"/>
    <cellStyle name="Normal 74 4 5 3 3" xfId="24900" xr:uid="{00000000-0005-0000-0000-000044610000}"/>
    <cellStyle name="Normal 74 4 5 5" xfId="19887" xr:uid="{00000000-0005-0000-0000-0000AF4D0000}"/>
    <cellStyle name="Normal 74 4 6" xfId="11477" xr:uid="{00000000-0005-0000-0000-0000D52C0000}"/>
    <cellStyle name="Normal 74 4 6 3" xfId="26575" xr:uid="{00000000-0005-0000-0000-0000CF670000}"/>
    <cellStyle name="Normal 74 4 7" xfId="6456" xr:uid="{00000000-0005-0000-0000-000038190000}"/>
    <cellStyle name="Normal 74 4 7 3" xfId="21558" xr:uid="{00000000-0005-0000-0000-000036540000}"/>
    <cellStyle name="Normal 74 4 9" xfId="16545" xr:uid="{00000000-0005-0000-0000-0000A1400000}"/>
    <cellStyle name="Normal 74 5" xfId="1590" xr:uid="{00000000-0005-0000-0000-000036060000}"/>
    <cellStyle name="Normal 74 5 2" xfId="2431" xr:uid="{00000000-0005-0000-0000-00007F090000}"/>
    <cellStyle name="Normal 74 5 2 2" xfId="4121" xr:uid="{00000000-0005-0000-0000-000019100000}"/>
    <cellStyle name="Normal 74 5 2 2 2" xfId="14194" xr:uid="{00000000-0005-0000-0000-000072370000}"/>
    <cellStyle name="Normal 74 5 2 2 2 3" xfId="29292" xr:uid="{00000000-0005-0000-0000-00006C720000}"/>
    <cellStyle name="Normal 74 5 2 2 3" xfId="9174" xr:uid="{00000000-0005-0000-0000-0000D6230000}"/>
    <cellStyle name="Normal 74 5 2 2 3 3" xfId="24275" xr:uid="{00000000-0005-0000-0000-0000D35E0000}"/>
    <cellStyle name="Normal 74 5 2 2 5" xfId="19262" xr:uid="{00000000-0005-0000-0000-00003E4B0000}"/>
    <cellStyle name="Normal 74 5 2 3" xfId="5813" xr:uid="{00000000-0005-0000-0000-0000B5160000}"/>
    <cellStyle name="Normal 74 5 2 3 2" xfId="15865" xr:uid="{00000000-0005-0000-0000-0000F93D0000}"/>
    <cellStyle name="Normal 74 5 2 3 3" xfId="10845" xr:uid="{00000000-0005-0000-0000-00005D2A0000}"/>
    <cellStyle name="Normal 74 5 2 3 3 3" xfId="25946" xr:uid="{00000000-0005-0000-0000-00005A650000}"/>
    <cellStyle name="Normal 74 5 2 3 5" xfId="20933" xr:uid="{00000000-0005-0000-0000-0000C5510000}"/>
    <cellStyle name="Normal 74 5 2 4" xfId="12523" xr:uid="{00000000-0005-0000-0000-0000EB300000}"/>
    <cellStyle name="Normal 74 5 2 4 3" xfId="27621" xr:uid="{00000000-0005-0000-0000-0000E56B0000}"/>
    <cellStyle name="Normal 74 5 2 5" xfId="7502" xr:uid="{00000000-0005-0000-0000-00004E1D0000}"/>
    <cellStyle name="Normal 74 5 2 5 3" xfId="22604" xr:uid="{00000000-0005-0000-0000-00004C580000}"/>
    <cellStyle name="Normal 74 5 2 7" xfId="17591" xr:uid="{00000000-0005-0000-0000-0000B7440000}"/>
    <cellStyle name="Normal 74 5 3" xfId="3284" xr:uid="{00000000-0005-0000-0000-0000D40C0000}"/>
    <cellStyle name="Normal 74 5 3 2" xfId="13358" xr:uid="{00000000-0005-0000-0000-00002E340000}"/>
    <cellStyle name="Normal 74 5 3 2 3" xfId="28456" xr:uid="{00000000-0005-0000-0000-0000286F0000}"/>
    <cellStyle name="Normal 74 5 3 3" xfId="8338" xr:uid="{00000000-0005-0000-0000-000092200000}"/>
    <cellStyle name="Normal 74 5 3 3 3" xfId="23439" xr:uid="{00000000-0005-0000-0000-00008F5B0000}"/>
    <cellStyle name="Normal 74 5 3 5" xfId="18426" xr:uid="{00000000-0005-0000-0000-0000FA470000}"/>
    <cellStyle name="Normal 74 5 4" xfId="4977" xr:uid="{00000000-0005-0000-0000-000071130000}"/>
    <cellStyle name="Normal 74 5 4 2" xfId="15029" xr:uid="{00000000-0005-0000-0000-0000B53A0000}"/>
    <cellStyle name="Normal 74 5 4 2 3" xfId="30127" xr:uid="{00000000-0005-0000-0000-0000AF750000}"/>
    <cellStyle name="Normal 74 5 4 3" xfId="10009" xr:uid="{00000000-0005-0000-0000-000019270000}"/>
    <cellStyle name="Normal 74 5 4 3 3" xfId="25110" xr:uid="{00000000-0005-0000-0000-000016620000}"/>
    <cellStyle name="Normal 74 5 4 5" xfId="20097" xr:uid="{00000000-0005-0000-0000-0000814E0000}"/>
    <cellStyle name="Normal 74 5 5" xfId="11687" xr:uid="{00000000-0005-0000-0000-0000A72D0000}"/>
    <cellStyle name="Normal 74 5 5 3" xfId="26785" xr:uid="{00000000-0005-0000-0000-0000A1680000}"/>
    <cellStyle name="Normal 74 5 6" xfId="6666" xr:uid="{00000000-0005-0000-0000-00000A1A0000}"/>
    <cellStyle name="Normal 74 5 6 3" xfId="21768" xr:uid="{00000000-0005-0000-0000-000008550000}"/>
    <cellStyle name="Normal 74 5 8" xfId="16755" xr:uid="{00000000-0005-0000-0000-000073410000}"/>
    <cellStyle name="Normal 74 6" xfId="2011" xr:uid="{00000000-0005-0000-0000-0000DB070000}"/>
    <cellStyle name="Normal 74 6 2" xfId="3703" xr:uid="{00000000-0005-0000-0000-0000770E0000}"/>
    <cellStyle name="Normal 74 6 2 2" xfId="13776" xr:uid="{00000000-0005-0000-0000-0000D0350000}"/>
    <cellStyle name="Normal 74 6 2 2 3" xfId="28874" xr:uid="{00000000-0005-0000-0000-0000CA700000}"/>
    <cellStyle name="Normal 74 6 2 3" xfId="8756" xr:uid="{00000000-0005-0000-0000-000034220000}"/>
    <cellStyle name="Normal 74 6 2 3 3" xfId="23857" xr:uid="{00000000-0005-0000-0000-0000315D0000}"/>
    <cellStyle name="Normal 74 6 2 5" xfId="18844" xr:uid="{00000000-0005-0000-0000-00009C490000}"/>
    <cellStyle name="Normal 74 6 3" xfId="5395" xr:uid="{00000000-0005-0000-0000-000013150000}"/>
    <cellStyle name="Normal 74 6 3 2" xfId="15447" xr:uid="{00000000-0005-0000-0000-0000573C0000}"/>
    <cellStyle name="Normal 74 6 3 2 3" xfId="30545" xr:uid="{00000000-0005-0000-0000-000051770000}"/>
    <cellStyle name="Normal 74 6 3 3" xfId="10427" xr:uid="{00000000-0005-0000-0000-0000BB280000}"/>
    <cellStyle name="Normal 74 6 3 3 3" xfId="25528" xr:uid="{00000000-0005-0000-0000-0000B8630000}"/>
    <cellStyle name="Normal 74 6 3 5" xfId="20515" xr:uid="{00000000-0005-0000-0000-000023500000}"/>
    <cellStyle name="Normal 74 6 4" xfId="12105" xr:uid="{00000000-0005-0000-0000-0000492F0000}"/>
    <cellStyle name="Normal 74 6 4 3" xfId="27203" xr:uid="{00000000-0005-0000-0000-0000436A0000}"/>
    <cellStyle name="Normal 74 6 5" xfId="7084" xr:uid="{00000000-0005-0000-0000-0000AC1B0000}"/>
    <cellStyle name="Normal 74 6 5 3" xfId="22186" xr:uid="{00000000-0005-0000-0000-0000AA560000}"/>
    <cellStyle name="Normal 74 6 7" xfId="17173" xr:uid="{00000000-0005-0000-0000-000015430000}"/>
    <cellStyle name="Normal 74 7" xfId="2863" xr:uid="{00000000-0005-0000-0000-00002F0B0000}"/>
    <cellStyle name="Normal 74 7 2" xfId="12940" xr:uid="{00000000-0005-0000-0000-00008C320000}"/>
    <cellStyle name="Normal 74 7 2 3" xfId="28038" xr:uid="{00000000-0005-0000-0000-0000866D0000}"/>
    <cellStyle name="Normal 74 7 3" xfId="7920" xr:uid="{00000000-0005-0000-0000-0000F01E0000}"/>
    <cellStyle name="Normal 74 7 3 3" xfId="23021" xr:uid="{00000000-0005-0000-0000-0000ED590000}"/>
    <cellStyle name="Normal 74 7 5" xfId="18008" xr:uid="{00000000-0005-0000-0000-000058460000}"/>
    <cellStyle name="Normal 74 8" xfId="4557" xr:uid="{00000000-0005-0000-0000-0000CD110000}"/>
    <cellStyle name="Normal 74 8 2" xfId="14611" xr:uid="{00000000-0005-0000-0000-000013390000}"/>
    <cellStyle name="Normal 74 8 2 3" xfId="29709" xr:uid="{00000000-0005-0000-0000-00000D740000}"/>
    <cellStyle name="Normal 74 8 3" xfId="9591" xr:uid="{00000000-0005-0000-0000-000077250000}"/>
    <cellStyle name="Normal 74 8 3 3" xfId="24692" xr:uid="{00000000-0005-0000-0000-000074600000}"/>
    <cellStyle name="Normal 74 8 5" xfId="19679" xr:uid="{00000000-0005-0000-0000-0000DF4C0000}"/>
    <cellStyle name="Normal 74 9" xfId="11267" xr:uid="{00000000-0005-0000-0000-0000032C0000}"/>
    <cellStyle name="Normal 74 9 3" xfId="26367" xr:uid="{00000000-0005-0000-0000-0000FF660000}"/>
    <cellStyle name="Normal 75" xfId="914" xr:uid="{00000000-0005-0000-0000-000092030000}"/>
    <cellStyle name="Normal 76" xfId="915" xr:uid="{00000000-0005-0000-0000-000093030000}"/>
    <cellStyle name="Normal 76 10" xfId="6247" xr:uid="{00000000-0005-0000-0000-000067180000}"/>
    <cellStyle name="Normal 76 10 3" xfId="21351" xr:uid="{00000000-0005-0000-0000-000067530000}"/>
    <cellStyle name="Normal 76 12" xfId="16336" xr:uid="{00000000-0005-0000-0000-0000D03F0000}"/>
    <cellStyle name="Normal 76 2" xfId="1211" xr:uid="{00000000-0005-0000-0000-0000BB040000}"/>
    <cellStyle name="Normal 76 2 11" xfId="16390" xr:uid="{00000000-0005-0000-0000-000006400000}"/>
    <cellStyle name="Normal 76 2 2" xfId="1319" xr:uid="{00000000-0005-0000-0000-000027050000}"/>
    <cellStyle name="Normal 76 2 2 10" xfId="16494" xr:uid="{00000000-0005-0000-0000-00006E400000}"/>
    <cellStyle name="Normal 76 2 2 2" xfId="1536" xr:uid="{00000000-0005-0000-0000-000000060000}"/>
    <cellStyle name="Normal 76 2 2 2 2" xfId="1957" xr:uid="{00000000-0005-0000-0000-0000A5070000}"/>
    <cellStyle name="Normal 76 2 2 2 2 2" xfId="2796" xr:uid="{00000000-0005-0000-0000-0000EC0A0000}"/>
    <cellStyle name="Normal 76 2 2 2 2 2 2" xfId="4486" xr:uid="{00000000-0005-0000-0000-000086110000}"/>
    <cellStyle name="Normal 76 2 2 2 2 2 2 2" xfId="14559" xr:uid="{00000000-0005-0000-0000-0000DF380000}"/>
    <cellStyle name="Normal 76 2 2 2 2 2 2 2 3" xfId="29657" xr:uid="{00000000-0005-0000-0000-0000D9730000}"/>
    <cellStyle name="Normal 76 2 2 2 2 2 2 3" xfId="9539" xr:uid="{00000000-0005-0000-0000-000043250000}"/>
    <cellStyle name="Normal 76 2 2 2 2 2 2 3 3" xfId="24640" xr:uid="{00000000-0005-0000-0000-000040600000}"/>
    <cellStyle name="Normal 76 2 2 2 2 2 2 5" xfId="19627" xr:uid="{00000000-0005-0000-0000-0000AB4C0000}"/>
    <cellStyle name="Normal 76 2 2 2 2 2 3" xfId="6178" xr:uid="{00000000-0005-0000-0000-000022180000}"/>
    <cellStyle name="Normal 76 2 2 2 2 2 3 2" xfId="16230" xr:uid="{00000000-0005-0000-0000-0000663F0000}"/>
    <cellStyle name="Normal 76 2 2 2 2 2 3 3" xfId="11210" xr:uid="{00000000-0005-0000-0000-0000CA2B0000}"/>
    <cellStyle name="Normal 76 2 2 2 2 2 3 3 3" xfId="26311" xr:uid="{00000000-0005-0000-0000-0000C7660000}"/>
    <cellStyle name="Normal 76 2 2 2 2 2 3 5" xfId="21298" xr:uid="{00000000-0005-0000-0000-000032530000}"/>
    <cellStyle name="Normal 76 2 2 2 2 2 4" xfId="12888" xr:uid="{00000000-0005-0000-0000-000058320000}"/>
    <cellStyle name="Normal 76 2 2 2 2 2 4 3" xfId="27986" xr:uid="{00000000-0005-0000-0000-0000526D0000}"/>
    <cellStyle name="Normal 76 2 2 2 2 2 5" xfId="7867" xr:uid="{00000000-0005-0000-0000-0000BB1E0000}"/>
    <cellStyle name="Normal 76 2 2 2 2 2 5 3" xfId="22969" xr:uid="{00000000-0005-0000-0000-0000B9590000}"/>
    <cellStyle name="Normal 76 2 2 2 2 2 7" xfId="17956" xr:uid="{00000000-0005-0000-0000-000024460000}"/>
    <cellStyle name="Normal 76 2 2 2 2 3" xfId="3649" xr:uid="{00000000-0005-0000-0000-0000410E0000}"/>
    <cellStyle name="Normal 76 2 2 2 2 3 2" xfId="13723" xr:uid="{00000000-0005-0000-0000-00009B350000}"/>
    <cellStyle name="Normal 76 2 2 2 2 3 2 3" xfId="28821" xr:uid="{00000000-0005-0000-0000-000095700000}"/>
    <cellStyle name="Normal 76 2 2 2 2 3 3" xfId="8703" xr:uid="{00000000-0005-0000-0000-0000FF210000}"/>
    <cellStyle name="Normal 76 2 2 2 2 3 3 3" xfId="23804" xr:uid="{00000000-0005-0000-0000-0000FC5C0000}"/>
    <cellStyle name="Normal 76 2 2 2 2 3 5" xfId="18791" xr:uid="{00000000-0005-0000-0000-000067490000}"/>
    <cellStyle name="Normal 76 2 2 2 2 4" xfId="5342" xr:uid="{00000000-0005-0000-0000-0000DE140000}"/>
    <cellStyle name="Normal 76 2 2 2 2 4 2" xfId="15394" xr:uid="{00000000-0005-0000-0000-0000223C0000}"/>
    <cellStyle name="Normal 76 2 2 2 2 4 2 3" xfId="30492" xr:uid="{00000000-0005-0000-0000-00001C770000}"/>
    <cellStyle name="Normal 76 2 2 2 2 4 3" xfId="10374" xr:uid="{00000000-0005-0000-0000-000086280000}"/>
    <cellStyle name="Normal 76 2 2 2 2 4 3 3" xfId="25475" xr:uid="{00000000-0005-0000-0000-000083630000}"/>
    <cellStyle name="Normal 76 2 2 2 2 4 5" xfId="20462" xr:uid="{00000000-0005-0000-0000-0000EE4F0000}"/>
    <cellStyle name="Normal 76 2 2 2 2 5" xfId="12052" xr:uid="{00000000-0005-0000-0000-0000142F0000}"/>
    <cellStyle name="Normal 76 2 2 2 2 5 3" xfId="27150" xr:uid="{00000000-0005-0000-0000-00000E6A0000}"/>
    <cellStyle name="Normal 76 2 2 2 2 6" xfId="7031" xr:uid="{00000000-0005-0000-0000-0000771B0000}"/>
    <cellStyle name="Normal 76 2 2 2 2 6 3" xfId="22133" xr:uid="{00000000-0005-0000-0000-000075560000}"/>
    <cellStyle name="Normal 76 2 2 2 2 8" xfId="17120" xr:uid="{00000000-0005-0000-0000-0000E0420000}"/>
    <cellStyle name="Normal 76 2 2 2 3" xfId="2378" xr:uid="{00000000-0005-0000-0000-00004A090000}"/>
    <cellStyle name="Normal 76 2 2 2 3 2" xfId="4068" xr:uid="{00000000-0005-0000-0000-0000E40F0000}"/>
    <cellStyle name="Normal 76 2 2 2 3 2 2" xfId="14141" xr:uid="{00000000-0005-0000-0000-00003D370000}"/>
    <cellStyle name="Normal 76 2 2 2 3 2 2 3" xfId="29239" xr:uid="{00000000-0005-0000-0000-000037720000}"/>
    <cellStyle name="Normal 76 2 2 2 3 2 3" xfId="9121" xr:uid="{00000000-0005-0000-0000-0000A1230000}"/>
    <cellStyle name="Normal 76 2 2 2 3 2 3 3" xfId="24222" xr:uid="{00000000-0005-0000-0000-00009E5E0000}"/>
    <cellStyle name="Normal 76 2 2 2 3 2 5" xfId="19209" xr:uid="{00000000-0005-0000-0000-0000094B0000}"/>
    <cellStyle name="Normal 76 2 2 2 3 3" xfId="5760" xr:uid="{00000000-0005-0000-0000-000080160000}"/>
    <cellStyle name="Normal 76 2 2 2 3 3 2" xfId="15812" xr:uid="{00000000-0005-0000-0000-0000C43D0000}"/>
    <cellStyle name="Normal 76 2 2 2 3 3 3" xfId="10792" xr:uid="{00000000-0005-0000-0000-0000282A0000}"/>
    <cellStyle name="Normal 76 2 2 2 3 3 3 3" xfId="25893" xr:uid="{00000000-0005-0000-0000-000025650000}"/>
    <cellStyle name="Normal 76 2 2 2 3 3 5" xfId="20880" xr:uid="{00000000-0005-0000-0000-000090510000}"/>
    <cellStyle name="Normal 76 2 2 2 3 4" xfId="12470" xr:uid="{00000000-0005-0000-0000-0000B6300000}"/>
    <cellStyle name="Normal 76 2 2 2 3 4 3" xfId="27568" xr:uid="{00000000-0005-0000-0000-0000B06B0000}"/>
    <cellStyle name="Normal 76 2 2 2 3 5" xfId="7449" xr:uid="{00000000-0005-0000-0000-0000191D0000}"/>
    <cellStyle name="Normal 76 2 2 2 3 5 3" xfId="22551" xr:uid="{00000000-0005-0000-0000-000017580000}"/>
    <cellStyle name="Normal 76 2 2 2 3 7" xfId="17538" xr:uid="{00000000-0005-0000-0000-000082440000}"/>
    <cellStyle name="Normal 76 2 2 2 4" xfId="3231" xr:uid="{00000000-0005-0000-0000-00009F0C0000}"/>
    <cellStyle name="Normal 76 2 2 2 4 2" xfId="13305" xr:uid="{00000000-0005-0000-0000-0000F9330000}"/>
    <cellStyle name="Normal 76 2 2 2 4 2 3" xfId="28403" xr:uid="{00000000-0005-0000-0000-0000F36E0000}"/>
    <cellStyle name="Normal 76 2 2 2 4 3" xfId="8285" xr:uid="{00000000-0005-0000-0000-00005D200000}"/>
    <cellStyle name="Normal 76 2 2 2 4 3 3" xfId="23386" xr:uid="{00000000-0005-0000-0000-00005A5B0000}"/>
    <cellStyle name="Normal 76 2 2 2 4 5" xfId="18373" xr:uid="{00000000-0005-0000-0000-0000C5470000}"/>
    <cellStyle name="Normal 76 2 2 2 5" xfId="4924" xr:uid="{00000000-0005-0000-0000-00003C130000}"/>
    <cellStyle name="Normal 76 2 2 2 5 2" xfId="14976" xr:uid="{00000000-0005-0000-0000-0000803A0000}"/>
    <cellStyle name="Normal 76 2 2 2 5 2 3" xfId="30074" xr:uid="{00000000-0005-0000-0000-00007A750000}"/>
    <cellStyle name="Normal 76 2 2 2 5 3" xfId="9956" xr:uid="{00000000-0005-0000-0000-0000E4260000}"/>
    <cellStyle name="Normal 76 2 2 2 5 3 3" xfId="25057" xr:uid="{00000000-0005-0000-0000-0000E1610000}"/>
    <cellStyle name="Normal 76 2 2 2 5 5" xfId="20044" xr:uid="{00000000-0005-0000-0000-00004C4E0000}"/>
    <cellStyle name="Normal 76 2 2 2 6" xfId="11634" xr:uid="{00000000-0005-0000-0000-0000722D0000}"/>
    <cellStyle name="Normal 76 2 2 2 6 3" xfId="26732" xr:uid="{00000000-0005-0000-0000-00006C680000}"/>
    <cellStyle name="Normal 76 2 2 2 7" xfId="6613" xr:uid="{00000000-0005-0000-0000-0000D5190000}"/>
    <cellStyle name="Normal 76 2 2 2 7 3" xfId="21715" xr:uid="{00000000-0005-0000-0000-0000D3540000}"/>
    <cellStyle name="Normal 76 2 2 2 9" xfId="16702" xr:uid="{00000000-0005-0000-0000-00003E410000}"/>
    <cellStyle name="Normal 76 2 2 3" xfId="1749" xr:uid="{00000000-0005-0000-0000-0000D5060000}"/>
    <cellStyle name="Normal 76 2 2 3 2" xfId="2588" xr:uid="{00000000-0005-0000-0000-00001C0A0000}"/>
    <cellStyle name="Normal 76 2 2 3 2 2" xfId="4278" xr:uid="{00000000-0005-0000-0000-0000B6100000}"/>
    <cellStyle name="Normal 76 2 2 3 2 2 2" xfId="14351" xr:uid="{00000000-0005-0000-0000-00000F380000}"/>
    <cellStyle name="Normal 76 2 2 3 2 2 2 3" xfId="29449" xr:uid="{00000000-0005-0000-0000-000009730000}"/>
    <cellStyle name="Normal 76 2 2 3 2 2 3" xfId="9331" xr:uid="{00000000-0005-0000-0000-000073240000}"/>
    <cellStyle name="Normal 76 2 2 3 2 2 3 3" xfId="24432" xr:uid="{00000000-0005-0000-0000-0000705F0000}"/>
    <cellStyle name="Normal 76 2 2 3 2 2 5" xfId="19419" xr:uid="{00000000-0005-0000-0000-0000DB4B0000}"/>
    <cellStyle name="Normal 76 2 2 3 2 3" xfId="5970" xr:uid="{00000000-0005-0000-0000-000052170000}"/>
    <cellStyle name="Normal 76 2 2 3 2 3 2" xfId="16022" xr:uid="{00000000-0005-0000-0000-0000963E0000}"/>
    <cellStyle name="Normal 76 2 2 3 2 3 3" xfId="11002" xr:uid="{00000000-0005-0000-0000-0000FA2A0000}"/>
    <cellStyle name="Normal 76 2 2 3 2 3 3 3" xfId="26103" xr:uid="{00000000-0005-0000-0000-0000F7650000}"/>
    <cellStyle name="Normal 76 2 2 3 2 3 5" xfId="21090" xr:uid="{00000000-0005-0000-0000-000062520000}"/>
    <cellStyle name="Normal 76 2 2 3 2 4" xfId="12680" xr:uid="{00000000-0005-0000-0000-000088310000}"/>
    <cellStyle name="Normal 76 2 2 3 2 4 3" xfId="27778" xr:uid="{00000000-0005-0000-0000-0000826C0000}"/>
    <cellStyle name="Normal 76 2 2 3 2 5" xfId="7659" xr:uid="{00000000-0005-0000-0000-0000EB1D0000}"/>
    <cellStyle name="Normal 76 2 2 3 2 5 3" xfId="22761" xr:uid="{00000000-0005-0000-0000-0000E9580000}"/>
    <cellStyle name="Normal 76 2 2 3 2 7" xfId="17748" xr:uid="{00000000-0005-0000-0000-000054450000}"/>
    <cellStyle name="Normal 76 2 2 3 3" xfId="3441" xr:uid="{00000000-0005-0000-0000-0000710D0000}"/>
    <cellStyle name="Normal 76 2 2 3 3 2" xfId="13515" xr:uid="{00000000-0005-0000-0000-0000CB340000}"/>
    <cellStyle name="Normal 76 2 2 3 3 2 3" xfId="28613" xr:uid="{00000000-0005-0000-0000-0000C56F0000}"/>
    <cellStyle name="Normal 76 2 2 3 3 3" xfId="8495" xr:uid="{00000000-0005-0000-0000-00002F210000}"/>
    <cellStyle name="Normal 76 2 2 3 3 3 3" xfId="23596" xr:uid="{00000000-0005-0000-0000-00002C5C0000}"/>
    <cellStyle name="Normal 76 2 2 3 3 5" xfId="18583" xr:uid="{00000000-0005-0000-0000-000097480000}"/>
    <cellStyle name="Normal 76 2 2 3 4" xfId="5134" xr:uid="{00000000-0005-0000-0000-00000E140000}"/>
    <cellStyle name="Normal 76 2 2 3 4 2" xfId="15186" xr:uid="{00000000-0005-0000-0000-0000523B0000}"/>
    <cellStyle name="Normal 76 2 2 3 4 2 3" xfId="30284" xr:uid="{00000000-0005-0000-0000-00004C760000}"/>
    <cellStyle name="Normal 76 2 2 3 4 3" xfId="10166" xr:uid="{00000000-0005-0000-0000-0000B6270000}"/>
    <cellStyle name="Normal 76 2 2 3 4 3 3" xfId="25267" xr:uid="{00000000-0005-0000-0000-0000B3620000}"/>
    <cellStyle name="Normal 76 2 2 3 4 5" xfId="20254" xr:uid="{00000000-0005-0000-0000-00001E4F0000}"/>
    <cellStyle name="Normal 76 2 2 3 5" xfId="11844" xr:uid="{00000000-0005-0000-0000-0000442E0000}"/>
    <cellStyle name="Normal 76 2 2 3 5 3" xfId="26942" xr:uid="{00000000-0005-0000-0000-00003E690000}"/>
    <cellStyle name="Normal 76 2 2 3 6" xfId="6823" xr:uid="{00000000-0005-0000-0000-0000A71A0000}"/>
    <cellStyle name="Normal 76 2 2 3 6 3" xfId="21925" xr:uid="{00000000-0005-0000-0000-0000A5550000}"/>
    <cellStyle name="Normal 76 2 2 3 8" xfId="16912" xr:uid="{00000000-0005-0000-0000-000010420000}"/>
    <cellStyle name="Normal 76 2 2 4" xfId="2170" xr:uid="{00000000-0005-0000-0000-00007A080000}"/>
    <cellStyle name="Normal 76 2 2 4 2" xfId="3860" xr:uid="{00000000-0005-0000-0000-0000140F0000}"/>
    <cellStyle name="Normal 76 2 2 4 2 2" xfId="13933" xr:uid="{00000000-0005-0000-0000-00006D360000}"/>
    <cellStyle name="Normal 76 2 2 4 2 2 3" xfId="29031" xr:uid="{00000000-0005-0000-0000-000067710000}"/>
    <cellStyle name="Normal 76 2 2 4 2 3" xfId="8913" xr:uid="{00000000-0005-0000-0000-0000D1220000}"/>
    <cellStyle name="Normal 76 2 2 4 2 3 3" xfId="24014" xr:uid="{00000000-0005-0000-0000-0000CE5D0000}"/>
    <cellStyle name="Normal 76 2 2 4 2 5" xfId="19001" xr:uid="{00000000-0005-0000-0000-0000394A0000}"/>
    <cellStyle name="Normal 76 2 2 4 3" xfId="5552" xr:uid="{00000000-0005-0000-0000-0000B0150000}"/>
    <cellStyle name="Normal 76 2 2 4 3 2" xfId="15604" xr:uid="{00000000-0005-0000-0000-0000F43C0000}"/>
    <cellStyle name="Normal 76 2 2 4 3 2 3" xfId="30702" xr:uid="{00000000-0005-0000-0000-0000EE770000}"/>
    <cellStyle name="Normal 76 2 2 4 3 3" xfId="10584" xr:uid="{00000000-0005-0000-0000-000058290000}"/>
    <cellStyle name="Normal 76 2 2 4 3 3 3" xfId="25685" xr:uid="{00000000-0005-0000-0000-000055640000}"/>
    <cellStyle name="Normal 76 2 2 4 3 5" xfId="20672" xr:uid="{00000000-0005-0000-0000-0000C0500000}"/>
    <cellStyle name="Normal 76 2 2 4 4" xfId="12262" xr:uid="{00000000-0005-0000-0000-0000E62F0000}"/>
    <cellStyle name="Normal 76 2 2 4 4 3" xfId="27360" xr:uid="{00000000-0005-0000-0000-0000E06A0000}"/>
    <cellStyle name="Normal 76 2 2 4 5" xfId="7241" xr:uid="{00000000-0005-0000-0000-0000491C0000}"/>
    <cellStyle name="Normal 76 2 2 4 5 3" xfId="22343" xr:uid="{00000000-0005-0000-0000-000047570000}"/>
    <cellStyle name="Normal 76 2 2 4 7" xfId="17330" xr:uid="{00000000-0005-0000-0000-0000B2430000}"/>
    <cellStyle name="Normal 76 2 2 5" xfId="3023" xr:uid="{00000000-0005-0000-0000-0000CF0B0000}"/>
    <cellStyle name="Normal 76 2 2 5 2" xfId="13097" xr:uid="{00000000-0005-0000-0000-000029330000}"/>
    <cellStyle name="Normal 76 2 2 5 2 3" xfId="28195" xr:uid="{00000000-0005-0000-0000-0000236E0000}"/>
    <cellStyle name="Normal 76 2 2 5 3" xfId="8077" xr:uid="{00000000-0005-0000-0000-00008D1F0000}"/>
    <cellStyle name="Normal 76 2 2 5 3 3" xfId="23178" xr:uid="{00000000-0005-0000-0000-00008A5A0000}"/>
    <cellStyle name="Normal 76 2 2 5 5" xfId="18165" xr:uid="{00000000-0005-0000-0000-0000F5460000}"/>
    <cellStyle name="Normal 76 2 2 6" xfId="4716" xr:uid="{00000000-0005-0000-0000-00006C120000}"/>
    <cellStyle name="Normal 76 2 2 6 2" xfId="14768" xr:uid="{00000000-0005-0000-0000-0000B0390000}"/>
    <cellStyle name="Normal 76 2 2 6 2 3" xfId="29866" xr:uid="{00000000-0005-0000-0000-0000AA740000}"/>
    <cellStyle name="Normal 76 2 2 6 3" xfId="9748" xr:uid="{00000000-0005-0000-0000-000014260000}"/>
    <cellStyle name="Normal 76 2 2 6 3 3" xfId="24849" xr:uid="{00000000-0005-0000-0000-000011610000}"/>
    <cellStyle name="Normal 76 2 2 6 5" xfId="19836" xr:uid="{00000000-0005-0000-0000-00007C4D0000}"/>
    <cellStyle name="Normal 76 2 2 7" xfId="11426" xr:uid="{00000000-0005-0000-0000-0000A22C0000}"/>
    <cellStyle name="Normal 76 2 2 7 3" xfId="26524" xr:uid="{00000000-0005-0000-0000-00009C670000}"/>
    <cellStyle name="Normal 76 2 2 8" xfId="6405" xr:uid="{00000000-0005-0000-0000-000005190000}"/>
    <cellStyle name="Normal 76 2 2 8 3" xfId="21507" xr:uid="{00000000-0005-0000-0000-000003540000}"/>
    <cellStyle name="Normal 76 2 3" xfId="1432" xr:uid="{00000000-0005-0000-0000-000098050000}"/>
    <cellStyle name="Normal 76 2 3 2" xfId="1853" xr:uid="{00000000-0005-0000-0000-00003D070000}"/>
    <cellStyle name="Normal 76 2 3 2 2" xfId="2692" xr:uid="{00000000-0005-0000-0000-0000840A0000}"/>
    <cellStyle name="Normal 76 2 3 2 2 2" xfId="4382" xr:uid="{00000000-0005-0000-0000-00001E110000}"/>
    <cellStyle name="Normal 76 2 3 2 2 2 2" xfId="14455" xr:uid="{00000000-0005-0000-0000-000077380000}"/>
    <cellStyle name="Normal 76 2 3 2 2 2 2 3" xfId="29553" xr:uid="{00000000-0005-0000-0000-000071730000}"/>
    <cellStyle name="Normal 76 2 3 2 2 2 3" xfId="9435" xr:uid="{00000000-0005-0000-0000-0000DB240000}"/>
    <cellStyle name="Normal 76 2 3 2 2 2 3 3" xfId="24536" xr:uid="{00000000-0005-0000-0000-0000D85F0000}"/>
    <cellStyle name="Normal 76 2 3 2 2 2 5" xfId="19523" xr:uid="{00000000-0005-0000-0000-0000434C0000}"/>
    <cellStyle name="Normal 76 2 3 2 2 3" xfId="6074" xr:uid="{00000000-0005-0000-0000-0000BA170000}"/>
    <cellStyle name="Normal 76 2 3 2 2 3 2" xfId="16126" xr:uid="{00000000-0005-0000-0000-0000FE3E0000}"/>
    <cellStyle name="Normal 76 2 3 2 2 3 3" xfId="11106" xr:uid="{00000000-0005-0000-0000-0000622B0000}"/>
    <cellStyle name="Normal 76 2 3 2 2 3 3 3" xfId="26207" xr:uid="{00000000-0005-0000-0000-00005F660000}"/>
    <cellStyle name="Normal 76 2 3 2 2 3 5" xfId="21194" xr:uid="{00000000-0005-0000-0000-0000CA520000}"/>
    <cellStyle name="Normal 76 2 3 2 2 4" xfId="12784" xr:uid="{00000000-0005-0000-0000-0000F0310000}"/>
    <cellStyle name="Normal 76 2 3 2 2 4 3" xfId="27882" xr:uid="{00000000-0005-0000-0000-0000EA6C0000}"/>
    <cellStyle name="Normal 76 2 3 2 2 5" xfId="7763" xr:uid="{00000000-0005-0000-0000-0000531E0000}"/>
    <cellStyle name="Normal 76 2 3 2 2 5 3" xfId="22865" xr:uid="{00000000-0005-0000-0000-000051590000}"/>
    <cellStyle name="Normal 76 2 3 2 2 7" xfId="17852" xr:uid="{00000000-0005-0000-0000-0000BC450000}"/>
    <cellStyle name="Normal 76 2 3 2 3" xfId="3545" xr:uid="{00000000-0005-0000-0000-0000D90D0000}"/>
    <cellStyle name="Normal 76 2 3 2 3 2" xfId="13619" xr:uid="{00000000-0005-0000-0000-000033350000}"/>
    <cellStyle name="Normal 76 2 3 2 3 2 3" xfId="28717" xr:uid="{00000000-0005-0000-0000-00002D700000}"/>
    <cellStyle name="Normal 76 2 3 2 3 3" xfId="8599" xr:uid="{00000000-0005-0000-0000-000097210000}"/>
    <cellStyle name="Normal 76 2 3 2 3 3 3" xfId="23700" xr:uid="{00000000-0005-0000-0000-0000945C0000}"/>
    <cellStyle name="Normal 76 2 3 2 3 5" xfId="18687" xr:uid="{00000000-0005-0000-0000-0000FF480000}"/>
    <cellStyle name="Normal 76 2 3 2 4" xfId="5238" xr:uid="{00000000-0005-0000-0000-000076140000}"/>
    <cellStyle name="Normal 76 2 3 2 4 2" xfId="15290" xr:uid="{00000000-0005-0000-0000-0000BA3B0000}"/>
    <cellStyle name="Normal 76 2 3 2 4 2 3" xfId="30388" xr:uid="{00000000-0005-0000-0000-0000B4760000}"/>
    <cellStyle name="Normal 76 2 3 2 4 3" xfId="10270" xr:uid="{00000000-0005-0000-0000-00001E280000}"/>
    <cellStyle name="Normal 76 2 3 2 4 3 3" xfId="25371" xr:uid="{00000000-0005-0000-0000-00001B630000}"/>
    <cellStyle name="Normal 76 2 3 2 4 5" xfId="20358" xr:uid="{00000000-0005-0000-0000-0000864F0000}"/>
    <cellStyle name="Normal 76 2 3 2 5" xfId="11948" xr:uid="{00000000-0005-0000-0000-0000AC2E0000}"/>
    <cellStyle name="Normal 76 2 3 2 5 3" xfId="27046" xr:uid="{00000000-0005-0000-0000-0000A6690000}"/>
    <cellStyle name="Normal 76 2 3 2 6" xfId="6927" xr:uid="{00000000-0005-0000-0000-00000F1B0000}"/>
    <cellStyle name="Normal 76 2 3 2 6 3" xfId="22029" xr:uid="{00000000-0005-0000-0000-00000D560000}"/>
    <cellStyle name="Normal 76 2 3 2 8" xfId="17016" xr:uid="{00000000-0005-0000-0000-000078420000}"/>
    <cellStyle name="Normal 76 2 3 3" xfId="2274" xr:uid="{00000000-0005-0000-0000-0000E2080000}"/>
    <cellStyle name="Normal 76 2 3 3 2" xfId="3964" xr:uid="{00000000-0005-0000-0000-00007C0F0000}"/>
    <cellStyle name="Normal 76 2 3 3 2 2" xfId="14037" xr:uid="{00000000-0005-0000-0000-0000D5360000}"/>
    <cellStyle name="Normal 76 2 3 3 2 2 3" xfId="29135" xr:uid="{00000000-0005-0000-0000-0000CF710000}"/>
    <cellStyle name="Normal 76 2 3 3 2 3" xfId="9017" xr:uid="{00000000-0005-0000-0000-000039230000}"/>
    <cellStyle name="Normal 76 2 3 3 2 3 3" xfId="24118" xr:uid="{00000000-0005-0000-0000-0000365E0000}"/>
    <cellStyle name="Normal 76 2 3 3 2 5" xfId="19105" xr:uid="{00000000-0005-0000-0000-0000A14A0000}"/>
    <cellStyle name="Normal 76 2 3 3 3" xfId="5656" xr:uid="{00000000-0005-0000-0000-000018160000}"/>
    <cellStyle name="Normal 76 2 3 3 3 2" xfId="15708" xr:uid="{00000000-0005-0000-0000-00005C3D0000}"/>
    <cellStyle name="Normal 76 2 3 3 3 3" xfId="10688" xr:uid="{00000000-0005-0000-0000-0000C0290000}"/>
    <cellStyle name="Normal 76 2 3 3 3 3 3" xfId="25789" xr:uid="{00000000-0005-0000-0000-0000BD640000}"/>
    <cellStyle name="Normal 76 2 3 3 3 5" xfId="20776" xr:uid="{00000000-0005-0000-0000-000028510000}"/>
    <cellStyle name="Normal 76 2 3 3 4" xfId="12366" xr:uid="{00000000-0005-0000-0000-00004E300000}"/>
    <cellStyle name="Normal 76 2 3 3 4 3" xfId="27464" xr:uid="{00000000-0005-0000-0000-0000486B0000}"/>
    <cellStyle name="Normal 76 2 3 3 5" xfId="7345" xr:uid="{00000000-0005-0000-0000-0000B11C0000}"/>
    <cellStyle name="Normal 76 2 3 3 5 3" xfId="22447" xr:uid="{00000000-0005-0000-0000-0000AF570000}"/>
    <cellStyle name="Normal 76 2 3 3 7" xfId="17434" xr:uid="{00000000-0005-0000-0000-00001A440000}"/>
    <cellStyle name="Normal 76 2 3 4" xfId="3127" xr:uid="{00000000-0005-0000-0000-0000370C0000}"/>
    <cellStyle name="Normal 76 2 3 4 2" xfId="13201" xr:uid="{00000000-0005-0000-0000-000091330000}"/>
    <cellStyle name="Normal 76 2 3 4 2 3" xfId="28299" xr:uid="{00000000-0005-0000-0000-00008B6E0000}"/>
    <cellStyle name="Normal 76 2 3 4 3" xfId="8181" xr:uid="{00000000-0005-0000-0000-0000F51F0000}"/>
    <cellStyle name="Normal 76 2 3 4 3 3" xfId="23282" xr:uid="{00000000-0005-0000-0000-0000F25A0000}"/>
    <cellStyle name="Normal 76 2 3 4 5" xfId="18269" xr:uid="{00000000-0005-0000-0000-00005D470000}"/>
    <cellStyle name="Normal 76 2 3 5" xfId="4820" xr:uid="{00000000-0005-0000-0000-0000D4120000}"/>
    <cellStyle name="Normal 76 2 3 5 2" xfId="14872" xr:uid="{00000000-0005-0000-0000-0000183A0000}"/>
    <cellStyle name="Normal 76 2 3 5 2 3" xfId="29970" xr:uid="{00000000-0005-0000-0000-000012750000}"/>
    <cellStyle name="Normal 76 2 3 5 3" xfId="9852" xr:uid="{00000000-0005-0000-0000-00007C260000}"/>
    <cellStyle name="Normal 76 2 3 5 3 3" xfId="24953" xr:uid="{00000000-0005-0000-0000-000079610000}"/>
    <cellStyle name="Normal 76 2 3 5 5" xfId="19940" xr:uid="{00000000-0005-0000-0000-0000E44D0000}"/>
    <cellStyle name="Normal 76 2 3 6" xfId="11530" xr:uid="{00000000-0005-0000-0000-00000A2D0000}"/>
    <cellStyle name="Normal 76 2 3 6 3" xfId="26628" xr:uid="{00000000-0005-0000-0000-000004680000}"/>
    <cellStyle name="Normal 76 2 3 7" xfId="6509" xr:uid="{00000000-0005-0000-0000-00006D190000}"/>
    <cellStyle name="Normal 76 2 3 7 3" xfId="21611" xr:uid="{00000000-0005-0000-0000-00006B540000}"/>
    <cellStyle name="Normal 76 2 3 9" xfId="16598" xr:uid="{00000000-0005-0000-0000-0000D6400000}"/>
    <cellStyle name="Normal 76 2 4" xfId="1645" xr:uid="{00000000-0005-0000-0000-00006D060000}"/>
    <cellStyle name="Normal 76 2 4 2" xfId="2484" xr:uid="{00000000-0005-0000-0000-0000B4090000}"/>
    <cellStyle name="Normal 76 2 4 2 2" xfId="4174" xr:uid="{00000000-0005-0000-0000-00004E100000}"/>
    <cellStyle name="Normal 76 2 4 2 2 2" xfId="14247" xr:uid="{00000000-0005-0000-0000-0000A7370000}"/>
    <cellStyle name="Normal 76 2 4 2 2 2 3" xfId="29345" xr:uid="{00000000-0005-0000-0000-0000A1720000}"/>
    <cellStyle name="Normal 76 2 4 2 2 3" xfId="9227" xr:uid="{00000000-0005-0000-0000-00000B240000}"/>
    <cellStyle name="Normal 76 2 4 2 2 3 3" xfId="24328" xr:uid="{00000000-0005-0000-0000-0000085F0000}"/>
    <cellStyle name="Normal 76 2 4 2 2 5" xfId="19315" xr:uid="{00000000-0005-0000-0000-0000734B0000}"/>
    <cellStyle name="Normal 76 2 4 2 3" xfId="5866" xr:uid="{00000000-0005-0000-0000-0000EA160000}"/>
    <cellStyle name="Normal 76 2 4 2 3 2" xfId="15918" xr:uid="{00000000-0005-0000-0000-00002E3E0000}"/>
    <cellStyle name="Normal 76 2 4 2 3 3" xfId="10898" xr:uid="{00000000-0005-0000-0000-0000922A0000}"/>
    <cellStyle name="Normal 76 2 4 2 3 3 3" xfId="25999" xr:uid="{00000000-0005-0000-0000-00008F650000}"/>
    <cellStyle name="Normal 76 2 4 2 3 5" xfId="20986" xr:uid="{00000000-0005-0000-0000-0000FA510000}"/>
    <cellStyle name="Normal 76 2 4 2 4" xfId="12576" xr:uid="{00000000-0005-0000-0000-000020310000}"/>
    <cellStyle name="Normal 76 2 4 2 4 3" xfId="27674" xr:uid="{00000000-0005-0000-0000-00001A6C0000}"/>
    <cellStyle name="Normal 76 2 4 2 5" xfId="7555" xr:uid="{00000000-0005-0000-0000-0000831D0000}"/>
    <cellStyle name="Normal 76 2 4 2 5 3" xfId="22657" xr:uid="{00000000-0005-0000-0000-000081580000}"/>
    <cellStyle name="Normal 76 2 4 2 7" xfId="17644" xr:uid="{00000000-0005-0000-0000-0000EC440000}"/>
    <cellStyle name="Normal 76 2 4 3" xfId="3337" xr:uid="{00000000-0005-0000-0000-0000090D0000}"/>
    <cellStyle name="Normal 76 2 4 3 2" xfId="13411" xr:uid="{00000000-0005-0000-0000-000063340000}"/>
    <cellStyle name="Normal 76 2 4 3 2 3" xfId="28509" xr:uid="{00000000-0005-0000-0000-00005D6F0000}"/>
    <cellStyle name="Normal 76 2 4 3 3" xfId="8391" xr:uid="{00000000-0005-0000-0000-0000C7200000}"/>
    <cellStyle name="Normal 76 2 4 3 3 3" xfId="23492" xr:uid="{00000000-0005-0000-0000-0000C45B0000}"/>
    <cellStyle name="Normal 76 2 4 3 5" xfId="18479" xr:uid="{00000000-0005-0000-0000-00002F480000}"/>
    <cellStyle name="Normal 76 2 4 4" xfId="5030" xr:uid="{00000000-0005-0000-0000-0000A6130000}"/>
    <cellStyle name="Normal 76 2 4 4 2" xfId="15082" xr:uid="{00000000-0005-0000-0000-0000EA3A0000}"/>
    <cellStyle name="Normal 76 2 4 4 2 3" xfId="30180" xr:uid="{00000000-0005-0000-0000-0000E4750000}"/>
    <cellStyle name="Normal 76 2 4 4 3" xfId="10062" xr:uid="{00000000-0005-0000-0000-00004E270000}"/>
    <cellStyle name="Normal 76 2 4 4 3 3" xfId="25163" xr:uid="{00000000-0005-0000-0000-00004B620000}"/>
    <cellStyle name="Normal 76 2 4 4 5" xfId="20150" xr:uid="{00000000-0005-0000-0000-0000B64E0000}"/>
    <cellStyle name="Normal 76 2 4 5" xfId="11740" xr:uid="{00000000-0005-0000-0000-0000DC2D0000}"/>
    <cellStyle name="Normal 76 2 4 5 3" xfId="26838" xr:uid="{00000000-0005-0000-0000-0000D6680000}"/>
    <cellStyle name="Normal 76 2 4 6" xfId="6719" xr:uid="{00000000-0005-0000-0000-00003F1A0000}"/>
    <cellStyle name="Normal 76 2 4 6 3" xfId="21821" xr:uid="{00000000-0005-0000-0000-00003D550000}"/>
    <cellStyle name="Normal 76 2 4 8" xfId="16808" xr:uid="{00000000-0005-0000-0000-0000A8410000}"/>
    <cellStyle name="Normal 76 2 5" xfId="2066" xr:uid="{00000000-0005-0000-0000-000012080000}"/>
    <cellStyle name="Normal 76 2 5 2" xfId="3756" xr:uid="{00000000-0005-0000-0000-0000AC0E0000}"/>
    <cellStyle name="Normal 76 2 5 2 2" xfId="13829" xr:uid="{00000000-0005-0000-0000-000005360000}"/>
    <cellStyle name="Normal 76 2 5 2 2 3" xfId="28927" xr:uid="{00000000-0005-0000-0000-0000FF700000}"/>
    <cellStyle name="Normal 76 2 5 2 3" xfId="8809" xr:uid="{00000000-0005-0000-0000-000069220000}"/>
    <cellStyle name="Normal 76 2 5 2 3 3" xfId="23910" xr:uid="{00000000-0005-0000-0000-0000665D0000}"/>
    <cellStyle name="Normal 76 2 5 2 5" xfId="18897" xr:uid="{00000000-0005-0000-0000-0000D1490000}"/>
    <cellStyle name="Normal 76 2 5 3" xfId="5448" xr:uid="{00000000-0005-0000-0000-000048150000}"/>
    <cellStyle name="Normal 76 2 5 3 2" xfId="15500" xr:uid="{00000000-0005-0000-0000-00008C3C0000}"/>
    <cellStyle name="Normal 76 2 5 3 2 3" xfId="30598" xr:uid="{00000000-0005-0000-0000-000086770000}"/>
    <cellStyle name="Normal 76 2 5 3 3" xfId="10480" xr:uid="{00000000-0005-0000-0000-0000F0280000}"/>
    <cellStyle name="Normal 76 2 5 3 3 3" xfId="25581" xr:uid="{00000000-0005-0000-0000-0000ED630000}"/>
    <cellStyle name="Normal 76 2 5 3 5" xfId="20568" xr:uid="{00000000-0005-0000-0000-000058500000}"/>
    <cellStyle name="Normal 76 2 5 4" xfId="12158" xr:uid="{00000000-0005-0000-0000-00007E2F0000}"/>
    <cellStyle name="Normal 76 2 5 4 3" xfId="27256" xr:uid="{00000000-0005-0000-0000-0000786A0000}"/>
    <cellStyle name="Normal 76 2 5 5" xfId="7137" xr:uid="{00000000-0005-0000-0000-0000E11B0000}"/>
    <cellStyle name="Normal 76 2 5 5 3" xfId="22239" xr:uid="{00000000-0005-0000-0000-0000DF560000}"/>
    <cellStyle name="Normal 76 2 5 7" xfId="17226" xr:uid="{00000000-0005-0000-0000-00004A430000}"/>
    <cellStyle name="Normal 76 2 6" xfId="2919" xr:uid="{00000000-0005-0000-0000-0000670B0000}"/>
    <cellStyle name="Normal 76 2 6 2" xfId="12993" xr:uid="{00000000-0005-0000-0000-0000C1320000}"/>
    <cellStyle name="Normal 76 2 6 2 3" xfId="28091" xr:uid="{00000000-0005-0000-0000-0000BB6D0000}"/>
    <cellStyle name="Normal 76 2 6 3" xfId="7973" xr:uid="{00000000-0005-0000-0000-0000251F0000}"/>
    <cellStyle name="Normal 76 2 6 3 3" xfId="23074" xr:uid="{00000000-0005-0000-0000-0000225A0000}"/>
    <cellStyle name="Normal 76 2 6 5" xfId="18061" xr:uid="{00000000-0005-0000-0000-00008D460000}"/>
    <cellStyle name="Normal 76 2 7" xfId="4612" xr:uid="{00000000-0005-0000-0000-000004120000}"/>
    <cellStyle name="Normal 76 2 7 2" xfId="14664" xr:uid="{00000000-0005-0000-0000-000048390000}"/>
    <cellStyle name="Normal 76 2 7 2 3" xfId="29762" xr:uid="{00000000-0005-0000-0000-000042740000}"/>
    <cellStyle name="Normal 76 2 7 3" xfId="9644" xr:uid="{00000000-0005-0000-0000-0000AC250000}"/>
    <cellStyle name="Normal 76 2 7 3 3" xfId="24745" xr:uid="{00000000-0005-0000-0000-0000A9600000}"/>
    <cellStyle name="Normal 76 2 7 5" xfId="19732" xr:uid="{00000000-0005-0000-0000-0000144D0000}"/>
    <cellStyle name="Normal 76 2 8" xfId="11322" xr:uid="{00000000-0005-0000-0000-00003A2C0000}"/>
    <cellStyle name="Normal 76 2 8 3" xfId="26420" xr:uid="{00000000-0005-0000-0000-000034670000}"/>
    <cellStyle name="Normal 76 2 9" xfId="6301" xr:uid="{00000000-0005-0000-0000-00009D180000}"/>
    <cellStyle name="Normal 76 2 9 3" xfId="21403" xr:uid="{00000000-0005-0000-0000-00009B530000}"/>
    <cellStyle name="Normal 76 3" xfId="1265" xr:uid="{00000000-0005-0000-0000-0000F1040000}"/>
    <cellStyle name="Normal 76 3 10" xfId="16442" xr:uid="{00000000-0005-0000-0000-00003A400000}"/>
    <cellStyle name="Normal 76 3 2" xfId="1484" xr:uid="{00000000-0005-0000-0000-0000CC050000}"/>
    <cellStyle name="Normal 76 3 2 2" xfId="1905" xr:uid="{00000000-0005-0000-0000-000071070000}"/>
    <cellStyle name="Normal 76 3 2 2 2" xfId="2744" xr:uid="{00000000-0005-0000-0000-0000B80A0000}"/>
    <cellStyle name="Normal 76 3 2 2 2 2" xfId="4434" xr:uid="{00000000-0005-0000-0000-000052110000}"/>
    <cellStyle name="Normal 76 3 2 2 2 2 2" xfId="14507" xr:uid="{00000000-0005-0000-0000-0000AB380000}"/>
    <cellStyle name="Normal 76 3 2 2 2 2 2 3" xfId="29605" xr:uid="{00000000-0005-0000-0000-0000A5730000}"/>
    <cellStyle name="Normal 76 3 2 2 2 2 3" xfId="9487" xr:uid="{00000000-0005-0000-0000-00000F250000}"/>
    <cellStyle name="Normal 76 3 2 2 2 2 3 3" xfId="24588" xr:uid="{00000000-0005-0000-0000-00000C600000}"/>
    <cellStyle name="Normal 76 3 2 2 2 2 5" xfId="19575" xr:uid="{00000000-0005-0000-0000-0000774C0000}"/>
    <cellStyle name="Normal 76 3 2 2 2 3" xfId="6126" xr:uid="{00000000-0005-0000-0000-0000EE170000}"/>
    <cellStyle name="Normal 76 3 2 2 2 3 2" xfId="16178" xr:uid="{00000000-0005-0000-0000-0000323F0000}"/>
    <cellStyle name="Normal 76 3 2 2 2 3 3" xfId="11158" xr:uid="{00000000-0005-0000-0000-0000962B0000}"/>
    <cellStyle name="Normal 76 3 2 2 2 3 3 3" xfId="26259" xr:uid="{00000000-0005-0000-0000-000093660000}"/>
    <cellStyle name="Normal 76 3 2 2 2 3 5" xfId="21246" xr:uid="{00000000-0005-0000-0000-0000FE520000}"/>
    <cellStyle name="Normal 76 3 2 2 2 4" xfId="12836" xr:uid="{00000000-0005-0000-0000-000024320000}"/>
    <cellStyle name="Normal 76 3 2 2 2 4 3" xfId="27934" xr:uid="{00000000-0005-0000-0000-00001E6D0000}"/>
    <cellStyle name="Normal 76 3 2 2 2 5" xfId="7815" xr:uid="{00000000-0005-0000-0000-0000871E0000}"/>
    <cellStyle name="Normal 76 3 2 2 2 5 3" xfId="22917" xr:uid="{00000000-0005-0000-0000-000085590000}"/>
    <cellStyle name="Normal 76 3 2 2 2 7" xfId="17904" xr:uid="{00000000-0005-0000-0000-0000F0450000}"/>
    <cellStyle name="Normal 76 3 2 2 3" xfId="3597" xr:uid="{00000000-0005-0000-0000-00000D0E0000}"/>
    <cellStyle name="Normal 76 3 2 2 3 2" xfId="13671" xr:uid="{00000000-0005-0000-0000-000067350000}"/>
    <cellStyle name="Normal 76 3 2 2 3 2 3" xfId="28769" xr:uid="{00000000-0005-0000-0000-000061700000}"/>
    <cellStyle name="Normal 76 3 2 2 3 3" xfId="8651" xr:uid="{00000000-0005-0000-0000-0000CB210000}"/>
    <cellStyle name="Normal 76 3 2 2 3 3 3" xfId="23752" xr:uid="{00000000-0005-0000-0000-0000C85C0000}"/>
    <cellStyle name="Normal 76 3 2 2 3 5" xfId="18739" xr:uid="{00000000-0005-0000-0000-000033490000}"/>
    <cellStyle name="Normal 76 3 2 2 4" xfId="5290" xr:uid="{00000000-0005-0000-0000-0000AA140000}"/>
    <cellStyle name="Normal 76 3 2 2 4 2" xfId="15342" xr:uid="{00000000-0005-0000-0000-0000EE3B0000}"/>
    <cellStyle name="Normal 76 3 2 2 4 2 3" xfId="30440" xr:uid="{00000000-0005-0000-0000-0000E8760000}"/>
    <cellStyle name="Normal 76 3 2 2 4 3" xfId="10322" xr:uid="{00000000-0005-0000-0000-000052280000}"/>
    <cellStyle name="Normal 76 3 2 2 4 3 3" xfId="25423" xr:uid="{00000000-0005-0000-0000-00004F630000}"/>
    <cellStyle name="Normal 76 3 2 2 4 5" xfId="20410" xr:uid="{00000000-0005-0000-0000-0000BA4F0000}"/>
    <cellStyle name="Normal 76 3 2 2 5" xfId="12000" xr:uid="{00000000-0005-0000-0000-0000E02E0000}"/>
    <cellStyle name="Normal 76 3 2 2 5 3" xfId="27098" xr:uid="{00000000-0005-0000-0000-0000DA690000}"/>
    <cellStyle name="Normal 76 3 2 2 6" xfId="6979" xr:uid="{00000000-0005-0000-0000-0000431B0000}"/>
    <cellStyle name="Normal 76 3 2 2 6 3" xfId="22081" xr:uid="{00000000-0005-0000-0000-000041560000}"/>
    <cellStyle name="Normal 76 3 2 2 8" xfId="17068" xr:uid="{00000000-0005-0000-0000-0000AC420000}"/>
    <cellStyle name="Normal 76 3 2 3" xfId="2326" xr:uid="{00000000-0005-0000-0000-000016090000}"/>
    <cellStyle name="Normal 76 3 2 3 2" xfId="4016" xr:uid="{00000000-0005-0000-0000-0000B00F0000}"/>
    <cellStyle name="Normal 76 3 2 3 2 2" xfId="14089" xr:uid="{00000000-0005-0000-0000-000009370000}"/>
    <cellStyle name="Normal 76 3 2 3 2 2 3" xfId="29187" xr:uid="{00000000-0005-0000-0000-000003720000}"/>
    <cellStyle name="Normal 76 3 2 3 2 3" xfId="9069" xr:uid="{00000000-0005-0000-0000-00006D230000}"/>
    <cellStyle name="Normal 76 3 2 3 2 3 3" xfId="24170" xr:uid="{00000000-0005-0000-0000-00006A5E0000}"/>
    <cellStyle name="Normal 76 3 2 3 2 5" xfId="19157" xr:uid="{00000000-0005-0000-0000-0000D54A0000}"/>
    <cellStyle name="Normal 76 3 2 3 3" xfId="5708" xr:uid="{00000000-0005-0000-0000-00004C160000}"/>
    <cellStyle name="Normal 76 3 2 3 3 2" xfId="15760" xr:uid="{00000000-0005-0000-0000-0000903D0000}"/>
    <cellStyle name="Normal 76 3 2 3 3 3" xfId="10740" xr:uid="{00000000-0005-0000-0000-0000F4290000}"/>
    <cellStyle name="Normal 76 3 2 3 3 3 3" xfId="25841" xr:uid="{00000000-0005-0000-0000-0000F1640000}"/>
    <cellStyle name="Normal 76 3 2 3 3 5" xfId="20828" xr:uid="{00000000-0005-0000-0000-00005C510000}"/>
    <cellStyle name="Normal 76 3 2 3 4" xfId="12418" xr:uid="{00000000-0005-0000-0000-000082300000}"/>
    <cellStyle name="Normal 76 3 2 3 4 3" xfId="27516" xr:uid="{00000000-0005-0000-0000-00007C6B0000}"/>
    <cellStyle name="Normal 76 3 2 3 5" xfId="7397" xr:uid="{00000000-0005-0000-0000-0000E51C0000}"/>
    <cellStyle name="Normal 76 3 2 3 5 3" xfId="22499" xr:uid="{00000000-0005-0000-0000-0000E3570000}"/>
    <cellStyle name="Normal 76 3 2 3 7" xfId="17486" xr:uid="{00000000-0005-0000-0000-00004E440000}"/>
    <cellStyle name="Normal 76 3 2 4" xfId="3179" xr:uid="{00000000-0005-0000-0000-00006B0C0000}"/>
    <cellStyle name="Normal 76 3 2 4 2" xfId="13253" xr:uid="{00000000-0005-0000-0000-0000C5330000}"/>
    <cellStyle name="Normal 76 3 2 4 2 3" xfId="28351" xr:uid="{00000000-0005-0000-0000-0000BF6E0000}"/>
    <cellStyle name="Normal 76 3 2 4 3" xfId="8233" xr:uid="{00000000-0005-0000-0000-000029200000}"/>
    <cellStyle name="Normal 76 3 2 4 3 3" xfId="23334" xr:uid="{00000000-0005-0000-0000-0000265B0000}"/>
    <cellStyle name="Normal 76 3 2 4 5" xfId="18321" xr:uid="{00000000-0005-0000-0000-000091470000}"/>
    <cellStyle name="Normal 76 3 2 5" xfId="4872" xr:uid="{00000000-0005-0000-0000-000008130000}"/>
    <cellStyle name="Normal 76 3 2 5 2" xfId="14924" xr:uid="{00000000-0005-0000-0000-00004C3A0000}"/>
    <cellStyle name="Normal 76 3 2 5 2 3" xfId="30022" xr:uid="{00000000-0005-0000-0000-000046750000}"/>
    <cellStyle name="Normal 76 3 2 5 3" xfId="9904" xr:uid="{00000000-0005-0000-0000-0000B0260000}"/>
    <cellStyle name="Normal 76 3 2 5 3 3" xfId="25005" xr:uid="{00000000-0005-0000-0000-0000AD610000}"/>
    <cellStyle name="Normal 76 3 2 5 5" xfId="19992" xr:uid="{00000000-0005-0000-0000-0000184E0000}"/>
    <cellStyle name="Normal 76 3 2 6" xfId="11582" xr:uid="{00000000-0005-0000-0000-00003E2D0000}"/>
    <cellStyle name="Normal 76 3 2 6 3" xfId="26680" xr:uid="{00000000-0005-0000-0000-000038680000}"/>
    <cellStyle name="Normal 76 3 2 7" xfId="6561" xr:uid="{00000000-0005-0000-0000-0000A1190000}"/>
    <cellStyle name="Normal 76 3 2 7 3" xfId="21663" xr:uid="{00000000-0005-0000-0000-00009F540000}"/>
    <cellStyle name="Normal 76 3 2 9" xfId="16650" xr:uid="{00000000-0005-0000-0000-00000A410000}"/>
    <cellStyle name="Normal 76 3 3" xfId="1697" xr:uid="{00000000-0005-0000-0000-0000A1060000}"/>
    <cellStyle name="Normal 76 3 3 2" xfId="2536" xr:uid="{00000000-0005-0000-0000-0000E8090000}"/>
    <cellStyle name="Normal 76 3 3 2 2" xfId="4226" xr:uid="{00000000-0005-0000-0000-000082100000}"/>
    <cellStyle name="Normal 76 3 3 2 2 2" xfId="14299" xr:uid="{00000000-0005-0000-0000-0000DB370000}"/>
    <cellStyle name="Normal 76 3 3 2 2 2 3" xfId="29397" xr:uid="{00000000-0005-0000-0000-0000D5720000}"/>
    <cellStyle name="Normal 76 3 3 2 2 3" xfId="9279" xr:uid="{00000000-0005-0000-0000-00003F240000}"/>
    <cellStyle name="Normal 76 3 3 2 2 3 3" xfId="24380" xr:uid="{00000000-0005-0000-0000-00003C5F0000}"/>
    <cellStyle name="Normal 76 3 3 2 2 5" xfId="19367" xr:uid="{00000000-0005-0000-0000-0000A74B0000}"/>
    <cellStyle name="Normal 76 3 3 2 3" xfId="5918" xr:uid="{00000000-0005-0000-0000-00001E170000}"/>
    <cellStyle name="Normal 76 3 3 2 3 2" xfId="15970" xr:uid="{00000000-0005-0000-0000-0000623E0000}"/>
    <cellStyle name="Normal 76 3 3 2 3 3" xfId="10950" xr:uid="{00000000-0005-0000-0000-0000C62A0000}"/>
    <cellStyle name="Normal 76 3 3 2 3 3 3" xfId="26051" xr:uid="{00000000-0005-0000-0000-0000C3650000}"/>
    <cellStyle name="Normal 76 3 3 2 3 5" xfId="21038" xr:uid="{00000000-0005-0000-0000-00002E520000}"/>
    <cellStyle name="Normal 76 3 3 2 4" xfId="12628" xr:uid="{00000000-0005-0000-0000-000054310000}"/>
    <cellStyle name="Normal 76 3 3 2 4 3" xfId="27726" xr:uid="{00000000-0005-0000-0000-00004E6C0000}"/>
    <cellStyle name="Normal 76 3 3 2 5" xfId="7607" xr:uid="{00000000-0005-0000-0000-0000B71D0000}"/>
    <cellStyle name="Normal 76 3 3 2 5 3" xfId="22709" xr:uid="{00000000-0005-0000-0000-0000B5580000}"/>
    <cellStyle name="Normal 76 3 3 2 7" xfId="17696" xr:uid="{00000000-0005-0000-0000-000020450000}"/>
    <cellStyle name="Normal 76 3 3 3" xfId="3389" xr:uid="{00000000-0005-0000-0000-00003D0D0000}"/>
    <cellStyle name="Normal 76 3 3 3 2" xfId="13463" xr:uid="{00000000-0005-0000-0000-000097340000}"/>
    <cellStyle name="Normal 76 3 3 3 2 3" xfId="28561" xr:uid="{00000000-0005-0000-0000-0000916F0000}"/>
    <cellStyle name="Normal 76 3 3 3 3" xfId="8443" xr:uid="{00000000-0005-0000-0000-0000FB200000}"/>
    <cellStyle name="Normal 76 3 3 3 3 3" xfId="23544" xr:uid="{00000000-0005-0000-0000-0000F85B0000}"/>
    <cellStyle name="Normal 76 3 3 3 5" xfId="18531" xr:uid="{00000000-0005-0000-0000-000063480000}"/>
    <cellStyle name="Normal 76 3 3 4" xfId="5082" xr:uid="{00000000-0005-0000-0000-0000DA130000}"/>
    <cellStyle name="Normal 76 3 3 4 2" xfId="15134" xr:uid="{00000000-0005-0000-0000-00001E3B0000}"/>
    <cellStyle name="Normal 76 3 3 4 2 3" xfId="30232" xr:uid="{00000000-0005-0000-0000-000018760000}"/>
    <cellStyle name="Normal 76 3 3 4 3" xfId="10114" xr:uid="{00000000-0005-0000-0000-000082270000}"/>
    <cellStyle name="Normal 76 3 3 4 3 3" xfId="25215" xr:uid="{00000000-0005-0000-0000-00007F620000}"/>
    <cellStyle name="Normal 76 3 3 4 5" xfId="20202" xr:uid="{00000000-0005-0000-0000-0000EA4E0000}"/>
    <cellStyle name="Normal 76 3 3 5" xfId="11792" xr:uid="{00000000-0005-0000-0000-0000102E0000}"/>
    <cellStyle name="Normal 76 3 3 5 3" xfId="26890" xr:uid="{00000000-0005-0000-0000-00000A690000}"/>
    <cellStyle name="Normal 76 3 3 6" xfId="6771" xr:uid="{00000000-0005-0000-0000-0000731A0000}"/>
    <cellStyle name="Normal 76 3 3 6 3" xfId="21873" xr:uid="{00000000-0005-0000-0000-000071550000}"/>
    <cellStyle name="Normal 76 3 3 8" xfId="16860" xr:uid="{00000000-0005-0000-0000-0000DC410000}"/>
    <cellStyle name="Normal 76 3 4" xfId="2118" xr:uid="{00000000-0005-0000-0000-000046080000}"/>
    <cellStyle name="Normal 76 3 4 2" xfId="3808" xr:uid="{00000000-0005-0000-0000-0000E00E0000}"/>
    <cellStyle name="Normal 76 3 4 2 2" xfId="13881" xr:uid="{00000000-0005-0000-0000-000039360000}"/>
    <cellStyle name="Normal 76 3 4 2 2 3" xfId="28979" xr:uid="{00000000-0005-0000-0000-000033710000}"/>
    <cellStyle name="Normal 76 3 4 2 3" xfId="8861" xr:uid="{00000000-0005-0000-0000-00009D220000}"/>
    <cellStyle name="Normal 76 3 4 2 3 3" xfId="23962" xr:uid="{00000000-0005-0000-0000-00009A5D0000}"/>
    <cellStyle name="Normal 76 3 4 2 5" xfId="18949" xr:uid="{00000000-0005-0000-0000-0000054A0000}"/>
    <cellStyle name="Normal 76 3 4 3" xfId="5500" xr:uid="{00000000-0005-0000-0000-00007C150000}"/>
    <cellStyle name="Normal 76 3 4 3 2" xfId="15552" xr:uid="{00000000-0005-0000-0000-0000C03C0000}"/>
    <cellStyle name="Normal 76 3 4 3 2 3" xfId="30650" xr:uid="{00000000-0005-0000-0000-0000BA770000}"/>
    <cellStyle name="Normal 76 3 4 3 3" xfId="10532" xr:uid="{00000000-0005-0000-0000-000024290000}"/>
    <cellStyle name="Normal 76 3 4 3 3 3" xfId="25633" xr:uid="{00000000-0005-0000-0000-000021640000}"/>
    <cellStyle name="Normal 76 3 4 3 5" xfId="20620" xr:uid="{00000000-0005-0000-0000-00008C500000}"/>
    <cellStyle name="Normal 76 3 4 4" xfId="12210" xr:uid="{00000000-0005-0000-0000-0000B22F0000}"/>
    <cellStyle name="Normal 76 3 4 4 3" xfId="27308" xr:uid="{00000000-0005-0000-0000-0000AC6A0000}"/>
    <cellStyle name="Normal 76 3 4 5" xfId="7189" xr:uid="{00000000-0005-0000-0000-0000151C0000}"/>
    <cellStyle name="Normal 76 3 4 5 3" xfId="22291" xr:uid="{00000000-0005-0000-0000-000013570000}"/>
    <cellStyle name="Normal 76 3 4 7" xfId="17278" xr:uid="{00000000-0005-0000-0000-00007E430000}"/>
    <cellStyle name="Normal 76 3 5" xfId="2971" xr:uid="{00000000-0005-0000-0000-00009B0B0000}"/>
    <cellStyle name="Normal 76 3 5 2" xfId="13045" xr:uid="{00000000-0005-0000-0000-0000F5320000}"/>
    <cellStyle name="Normal 76 3 5 2 3" xfId="28143" xr:uid="{00000000-0005-0000-0000-0000EF6D0000}"/>
    <cellStyle name="Normal 76 3 5 3" xfId="8025" xr:uid="{00000000-0005-0000-0000-0000591F0000}"/>
    <cellStyle name="Normal 76 3 5 3 3" xfId="23126" xr:uid="{00000000-0005-0000-0000-0000565A0000}"/>
    <cellStyle name="Normal 76 3 5 5" xfId="18113" xr:uid="{00000000-0005-0000-0000-0000C1460000}"/>
    <cellStyle name="Normal 76 3 6" xfId="4664" xr:uid="{00000000-0005-0000-0000-000038120000}"/>
    <cellStyle name="Normal 76 3 6 2" xfId="14716" xr:uid="{00000000-0005-0000-0000-00007C390000}"/>
    <cellStyle name="Normal 76 3 6 2 3" xfId="29814" xr:uid="{00000000-0005-0000-0000-000076740000}"/>
    <cellStyle name="Normal 76 3 6 3" xfId="9696" xr:uid="{00000000-0005-0000-0000-0000E0250000}"/>
    <cellStyle name="Normal 76 3 6 3 3" xfId="24797" xr:uid="{00000000-0005-0000-0000-0000DD600000}"/>
    <cellStyle name="Normal 76 3 6 5" xfId="19784" xr:uid="{00000000-0005-0000-0000-0000484D0000}"/>
    <cellStyle name="Normal 76 3 7" xfId="11374" xr:uid="{00000000-0005-0000-0000-00006E2C0000}"/>
    <cellStyle name="Normal 76 3 7 3" xfId="26472" xr:uid="{00000000-0005-0000-0000-000068670000}"/>
    <cellStyle name="Normal 76 3 8" xfId="6353" xr:uid="{00000000-0005-0000-0000-0000D1180000}"/>
    <cellStyle name="Normal 76 3 8 3" xfId="21455" xr:uid="{00000000-0005-0000-0000-0000CF530000}"/>
    <cellStyle name="Normal 76 4" xfId="1378" xr:uid="{00000000-0005-0000-0000-000062050000}"/>
    <cellStyle name="Normal 76 4 2" xfId="1801" xr:uid="{00000000-0005-0000-0000-000009070000}"/>
    <cellStyle name="Normal 76 4 2 2" xfId="2640" xr:uid="{00000000-0005-0000-0000-0000500A0000}"/>
    <cellStyle name="Normal 76 4 2 2 2" xfId="4330" xr:uid="{00000000-0005-0000-0000-0000EA100000}"/>
    <cellStyle name="Normal 76 4 2 2 2 2" xfId="14403" xr:uid="{00000000-0005-0000-0000-000043380000}"/>
    <cellStyle name="Normal 76 4 2 2 2 2 3" xfId="29501" xr:uid="{00000000-0005-0000-0000-00003D730000}"/>
    <cellStyle name="Normal 76 4 2 2 2 3" xfId="9383" xr:uid="{00000000-0005-0000-0000-0000A7240000}"/>
    <cellStyle name="Normal 76 4 2 2 2 3 3" xfId="24484" xr:uid="{00000000-0005-0000-0000-0000A45F0000}"/>
    <cellStyle name="Normal 76 4 2 2 2 5" xfId="19471" xr:uid="{00000000-0005-0000-0000-00000F4C0000}"/>
    <cellStyle name="Normal 76 4 2 2 3" xfId="6022" xr:uid="{00000000-0005-0000-0000-000086170000}"/>
    <cellStyle name="Normal 76 4 2 2 3 2" xfId="16074" xr:uid="{00000000-0005-0000-0000-0000CA3E0000}"/>
    <cellStyle name="Normal 76 4 2 2 3 3" xfId="11054" xr:uid="{00000000-0005-0000-0000-00002E2B0000}"/>
    <cellStyle name="Normal 76 4 2 2 3 3 3" xfId="26155" xr:uid="{00000000-0005-0000-0000-00002B660000}"/>
    <cellStyle name="Normal 76 4 2 2 3 5" xfId="21142" xr:uid="{00000000-0005-0000-0000-000096520000}"/>
    <cellStyle name="Normal 76 4 2 2 4" xfId="12732" xr:uid="{00000000-0005-0000-0000-0000BC310000}"/>
    <cellStyle name="Normal 76 4 2 2 4 3" xfId="27830" xr:uid="{00000000-0005-0000-0000-0000B66C0000}"/>
    <cellStyle name="Normal 76 4 2 2 5" xfId="7711" xr:uid="{00000000-0005-0000-0000-00001F1E0000}"/>
    <cellStyle name="Normal 76 4 2 2 5 3" xfId="22813" xr:uid="{00000000-0005-0000-0000-00001D590000}"/>
    <cellStyle name="Normal 76 4 2 2 7" xfId="17800" xr:uid="{00000000-0005-0000-0000-000088450000}"/>
    <cellStyle name="Normal 76 4 2 3" xfId="3493" xr:uid="{00000000-0005-0000-0000-0000A50D0000}"/>
    <cellStyle name="Normal 76 4 2 3 2" xfId="13567" xr:uid="{00000000-0005-0000-0000-0000FF340000}"/>
    <cellStyle name="Normal 76 4 2 3 2 3" xfId="28665" xr:uid="{00000000-0005-0000-0000-0000F96F0000}"/>
    <cellStyle name="Normal 76 4 2 3 3" xfId="8547" xr:uid="{00000000-0005-0000-0000-000063210000}"/>
    <cellStyle name="Normal 76 4 2 3 3 3" xfId="23648" xr:uid="{00000000-0005-0000-0000-0000605C0000}"/>
    <cellStyle name="Normal 76 4 2 3 5" xfId="18635" xr:uid="{00000000-0005-0000-0000-0000CB480000}"/>
    <cellStyle name="Normal 76 4 2 4" xfId="5186" xr:uid="{00000000-0005-0000-0000-000042140000}"/>
    <cellStyle name="Normal 76 4 2 4 2" xfId="15238" xr:uid="{00000000-0005-0000-0000-0000863B0000}"/>
    <cellStyle name="Normal 76 4 2 4 2 3" xfId="30336" xr:uid="{00000000-0005-0000-0000-000080760000}"/>
    <cellStyle name="Normal 76 4 2 4 3" xfId="10218" xr:uid="{00000000-0005-0000-0000-0000EA270000}"/>
    <cellStyle name="Normal 76 4 2 4 3 3" xfId="25319" xr:uid="{00000000-0005-0000-0000-0000E7620000}"/>
    <cellStyle name="Normal 76 4 2 4 5" xfId="20306" xr:uid="{00000000-0005-0000-0000-0000524F0000}"/>
    <cellStyle name="Normal 76 4 2 5" xfId="11896" xr:uid="{00000000-0005-0000-0000-0000782E0000}"/>
    <cellStyle name="Normal 76 4 2 5 3" xfId="26994" xr:uid="{00000000-0005-0000-0000-000072690000}"/>
    <cellStyle name="Normal 76 4 2 6" xfId="6875" xr:uid="{00000000-0005-0000-0000-0000DB1A0000}"/>
    <cellStyle name="Normal 76 4 2 6 3" xfId="21977" xr:uid="{00000000-0005-0000-0000-0000D9550000}"/>
    <cellStyle name="Normal 76 4 2 8" xfId="16964" xr:uid="{00000000-0005-0000-0000-000044420000}"/>
    <cellStyle name="Normal 76 4 3" xfId="2222" xr:uid="{00000000-0005-0000-0000-0000AE080000}"/>
    <cellStyle name="Normal 76 4 3 2" xfId="3912" xr:uid="{00000000-0005-0000-0000-0000480F0000}"/>
    <cellStyle name="Normal 76 4 3 2 2" xfId="13985" xr:uid="{00000000-0005-0000-0000-0000A1360000}"/>
    <cellStyle name="Normal 76 4 3 2 2 3" xfId="29083" xr:uid="{00000000-0005-0000-0000-00009B710000}"/>
    <cellStyle name="Normal 76 4 3 2 3" xfId="8965" xr:uid="{00000000-0005-0000-0000-000005230000}"/>
    <cellStyle name="Normal 76 4 3 2 3 3" xfId="24066" xr:uid="{00000000-0005-0000-0000-0000025E0000}"/>
    <cellStyle name="Normal 76 4 3 2 5" xfId="19053" xr:uid="{00000000-0005-0000-0000-00006D4A0000}"/>
    <cellStyle name="Normal 76 4 3 3" xfId="5604" xr:uid="{00000000-0005-0000-0000-0000E4150000}"/>
    <cellStyle name="Normal 76 4 3 3 2" xfId="15656" xr:uid="{00000000-0005-0000-0000-0000283D0000}"/>
    <cellStyle name="Normal 76 4 3 3 3" xfId="10636" xr:uid="{00000000-0005-0000-0000-00008C290000}"/>
    <cellStyle name="Normal 76 4 3 3 3 3" xfId="25737" xr:uid="{00000000-0005-0000-0000-000089640000}"/>
    <cellStyle name="Normal 76 4 3 3 5" xfId="20724" xr:uid="{00000000-0005-0000-0000-0000F4500000}"/>
    <cellStyle name="Normal 76 4 3 4" xfId="12314" xr:uid="{00000000-0005-0000-0000-00001A300000}"/>
    <cellStyle name="Normal 76 4 3 4 3" xfId="27412" xr:uid="{00000000-0005-0000-0000-0000146B0000}"/>
    <cellStyle name="Normal 76 4 3 5" xfId="7293" xr:uid="{00000000-0005-0000-0000-00007D1C0000}"/>
    <cellStyle name="Normal 76 4 3 5 3" xfId="22395" xr:uid="{00000000-0005-0000-0000-00007B570000}"/>
    <cellStyle name="Normal 76 4 3 7" xfId="17382" xr:uid="{00000000-0005-0000-0000-0000E6430000}"/>
    <cellStyle name="Normal 76 4 4" xfId="3075" xr:uid="{00000000-0005-0000-0000-0000030C0000}"/>
    <cellStyle name="Normal 76 4 4 2" xfId="13149" xr:uid="{00000000-0005-0000-0000-00005D330000}"/>
    <cellStyle name="Normal 76 4 4 2 3" xfId="28247" xr:uid="{00000000-0005-0000-0000-0000576E0000}"/>
    <cellStyle name="Normal 76 4 4 3" xfId="8129" xr:uid="{00000000-0005-0000-0000-0000C11F0000}"/>
    <cellStyle name="Normal 76 4 4 3 3" xfId="23230" xr:uid="{00000000-0005-0000-0000-0000BE5A0000}"/>
    <cellStyle name="Normal 76 4 4 5" xfId="18217" xr:uid="{00000000-0005-0000-0000-000029470000}"/>
    <cellStyle name="Normal 76 4 5" xfId="4768" xr:uid="{00000000-0005-0000-0000-0000A0120000}"/>
    <cellStyle name="Normal 76 4 5 2" xfId="14820" xr:uid="{00000000-0005-0000-0000-0000E4390000}"/>
    <cellStyle name="Normal 76 4 5 2 3" xfId="29918" xr:uid="{00000000-0005-0000-0000-0000DE740000}"/>
    <cellStyle name="Normal 76 4 5 3" xfId="9800" xr:uid="{00000000-0005-0000-0000-000048260000}"/>
    <cellStyle name="Normal 76 4 5 3 3" xfId="24901" xr:uid="{00000000-0005-0000-0000-000045610000}"/>
    <cellStyle name="Normal 76 4 5 5" xfId="19888" xr:uid="{00000000-0005-0000-0000-0000B04D0000}"/>
    <cellStyle name="Normal 76 4 6" xfId="11478" xr:uid="{00000000-0005-0000-0000-0000D62C0000}"/>
    <cellStyle name="Normal 76 4 6 3" xfId="26576" xr:uid="{00000000-0005-0000-0000-0000D0670000}"/>
    <cellStyle name="Normal 76 4 7" xfId="6457" xr:uid="{00000000-0005-0000-0000-000039190000}"/>
    <cellStyle name="Normal 76 4 7 3" xfId="21559" xr:uid="{00000000-0005-0000-0000-000037540000}"/>
    <cellStyle name="Normal 76 4 9" xfId="16546" xr:uid="{00000000-0005-0000-0000-0000A2400000}"/>
    <cellStyle name="Normal 76 5" xfId="1591" xr:uid="{00000000-0005-0000-0000-000037060000}"/>
    <cellStyle name="Normal 76 5 2" xfId="2432" xr:uid="{00000000-0005-0000-0000-000080090000}"/>
    <cellStyle name="Normal 76 5 2 2" xfId="4122" xr:uid="{00000000-0005-0000-0000-00001A100000}"/>
    <cellStyle name="Normal 76 5 2 2 2" xfId="14195" xr:uid="{00000000-0005-0000-0000-000073370000}"/>
    <cellStyle name="Normal 76 5 2 2 2 3" xfId="29293" xr:uid="{00000000-0005-0000-0000-00006D720000}"/>
    <cellStyle name="Normal 76 5 2 2 3" xfId="9175" xr:uid="{00000000-0005-0000-0000-0000D7230000}"/>
    <cellStyle name="Normal 76 5 2 2 3 3" xfId="24276" xr:uid="{00000000-0005-0000-0000-0000D45E0000}"/>
    <cellStyle name="Normal 76 5 2 2 5" xfId="19263" xr:uid="{00000000-0005-0000-0000-00003F4B0000}"/>
    <cellStyle name="Normal 76 5 2 3" xfId="5814" xr:uid="{00000000-0005-0000-0000-0000B6160000}"/>
    <cellStyle name="Normal 76 5 2 3 2" xfId="15866" xr:uid="{00000000-0005-0000-0000-0000FA3D0000}"/>
    <cellStyle name="Normal 76 5 2 3 3" xfId="10846" xr:uid="{00000000-0005-0000-0000-00005E2A0000}"/>
    <cellStyle name="Normal 76 5 2 3 3 3" xfId="25947" xr:uid="{00000000-0005-0000-0000-00005B650000}"/>
    <cellStyle name="Normal 76 5 2 3 5" xfId="20934" xr:uid="{00000000-0005-0000-0000-0000C6510000}"/>
    <cellStyle name="Normal 76 5 2 4" xfId="12524" xr:uid="{00000000-0005-0000-0000-0000EC300000}"/>
    <cellStyle name="Normal 76 5 2 4 3" xfId="27622" xr:uid="{00000000-0005-0000-0000-0000E66B0000}"/>
    <cellStyle name="Normal 76 5 2 5" xfId="7503" xr:uid="{00000000-0005-0000-0000-00004F1D0000}"/>
    <cellStyle name="Normal 76 5 2 5 3" xfId="22605" xr:uid="{00000000-0005-0000-0000-00004D580000}"/>
    <cellStyle name="Normal 76 5 2 7" xfId="17592" xr:uid="{00000000-0005-0000-0000-0000B8440000}"/>
    <cellStyle name="Normal 76 5 3" xfId="3285" xr:uid="{00000000-0005-0000-0000-0000D50C0000}"/>
    <cellStyle name="Normal 76 5 3 2" xfId="13359" xr:uid="{00000000-0005-0000-0000-00002F340000}"/>
    <cellStyle name="Normal 76 5 3 2 3" xfId="28457" xr:uid="{00000000-0005-0000-0000-0000296F0000}"/>
    <cellStyle name="Normal 76 5 3 3" xfId="8339" xr:uid="{00000000-0005-0000-0000-000093200000}"/>
    <cellStyle name="Normal 76 5 3 3 3" xfId="23440" xr:uid="{00000000-0005-0000-0000-0000905B0000}"/>
    <cellStyle name="Normal 76 5 3 5" xfId="18427" xr:uid="{00000000-0005-0000-0000-0000FB470000}"/>
    <cellStyle name="Normal 76 5 4" xfId="4978" xr:uid="{00000000-0005-0000-0000-000072130000}"/>
    <cellStyle name="Normal 76 5 4 2" xfId="15030" xr:uid="{00000000-0005-0000-0000-0000B63A0000}"/>
    <cellStyle name="Normal 76 5 4 2 3" xfId="30128" xr:uid="{00000000-0005-0000-0000-0000B0750000}"/>
    <cellStyle name="Normal 76 5 4 3" xfId="10010" xr:uid="{00000000-0005-0000-0000-00001A270000}"/>
    <cellStyle name="Normal 76 5 4 3 3" xfId="25111" xr:uid="{00000000-0005-0000-0000-000017620000}"/>
    <cellStyle name="Normal 76 5 4 5" xfId="20098" xr:uid="{00000000-0005-0000-0000-0000824E0000}"/>
    <cellStyle name="Normal 76 5 5" xfId="11688" xr:uid="{00000000-0005-0000-0000-0000A82D0000}"/>
    <cellStyle name="Normal 76 5 5 3" xfId="26786" xr:uid="{00000000-0005-0000-0000-0000A2680000}"/>
    <cellStyle name="Normal 76 5 6" xfId="6667" xr:uid="{00000000-0005-0000-0000-00000B1A0000}"/>
    <cellStyle name="Normal 76 5 6 3" xfId="21769" xr:uid="{00000000-0005-0000-0000-000009550000}"/>
    <cellStyle name="Normal 76 5 8" xfId="16756" xr:uid="{00000000-0005-0000-0000-000074410000}"/>
    <cellStyle name="Normal 76 6" xfId="2012" xr:uid="{00000000-0005-0000-0000-0000DC070000}"/>
    <cellStyle name="Normal 76 6 2" xfId="3704" xr:uid="{00000000-0005-0000-0000-0000780E0000}"/>
    <cellStyle name="Normal 76 6 2 2" xfId="13777" xr:uid="{00000000-0005-0000-0000-0000D1350000}"/>
    <cellStyle name="Normal 76 6 2 2 3" xfId="28875" xr:uid="{00000000-0005-0000-0000-0000CB700000}"/>
    <cellStyle name="Normal 76 6 2 3" xfId="8757" xr:uid="{00000000-0005-0000-0000-000035220000}"/>
    <cellStyle name="Normal 76 6 2 3 3" xfId="23858" xr:uid="{00000000-0005-0000-0000-0000325D0000}"/>
    <cellStyle name="Normal 76 6 2 5" xfId="18845" xr:uid="{00000000-0005-0000-0000-00009D490000}"/>
    <cellStyle name="Normal 76 6 3" xfId="5396" xr:uid="{00000000-0005-0000-0000-000014150000}"/>
    <cellStyle name="Normal 76 6 3 2" xfId="15448" xr:uid="{00000000-0005-0000-0000-0000583C0000}"/>
    <cellStyle name="Normal 76 6 3 2 3" xfId="30546" xr:uid="{00000000-0005-0000-0000-000052770000}"/>
    <cellStyle name="Normal 76 6 3 3" xfId="10428" xr:uid="{00000000-0005-0000-0000-0000BC280000}"/>
    <cellStyle name="Normal 76 6 3 3 3" xfId="25529" xr:uid="{00000000-0005-0000-0000-0000B9630000}"/>
    <cellStyle name="Normal 76 6 3 5" xfId="20516" xr:uid="{00000000-0005-0000-0000-000024500000}"/>
    <cellStyle name="Normal 76 6 4" xfId="12106" xr:uid="{00000000-0005-0000-0000-00004A2F0000}"/>
    <cellStyle name="Normal 76 6 4 3" xfId="27204" xr:uid="{00000000-0005-0000-0000-0000446A0000}"/>
    <cellStyle name="Normal 76 6 5" xfId="7085" xr:uid="{00000000-0005-0000-0000-0000AD1B0000}"/>
    <cellStyle name="Normal 76 6 5 3" xfId="22187" xr:uid="{00000000-0005-0000-0000-0000AB560000}"/>
    <cellStyle name="Normal 76 6 7" xfId="17174" xr:uid="{00000000-0005-0000-0000-000016430000}"/>
    <cellStyle name="Normal 76 7" xfId="2864" xr:uid="{00000000-0005-0000-0000-0000300B0000}"/>
    <cellStyle name="Normal 76 7 2" xfId="12941" xr:uid="{00000000-0005-0000-0000-00008D320000}"/>
    <cellStyle name="Normal 76 7 2 3" xfId="28039" xr:uid="{00000000-0005-0000-0000-0000876D0000}"/>
    <cellStyle name="Normal 76 7 3" xfId="7921" xr:uid="{00000000-0005-0000-0000-0000F11E0000}"/>
    <cellStyle name="Normal 76 7 3 3" xfId="23022" xr:uid="{00000000-0005-0000-0000-0000EE590000}"/>
    <cellStyle name="Normal 76 7 5" xfId="18009" xr:uid="{00000000-0005-0000-0000-000059460000}"/>
    <cellStyle name="Normal 76 8" xfId="4558" xr:uid="{00000000-0005-0000-0000-0000CE110000}"/>
    <cellStyle name="Normal 76 8 2" xfId="14612" xr:uid="{00000000-0005-0000-0000-000014390000}"/>
    <cellStyle name="Normal 76 8 2 3" xfId="29710" xr:uid="{00000000-0005-0000-0000-00000E740000}"/>
    <cellStyle name="Normal 76 8 3" xfId="9592" xr:uid="{00000000-0005-0000-0000-000078250000}"/>
    <cellStyle name="Normal 76 8 3 3" xfId="24693" xr:uid="{00000000-0005-0000-0000-000075600000}"/>
    <cellStyle name="Normal 76 8 5" xfId="19680" xr:uid="{00000000-0005-0000-0000-0000E04C0000}"/>
    <cellStyle name="Normal 76 9" xfId="11268" xr:uid="{00000000-0005-0000-0000-0000042C0000}"/>
    <cellStyle name="Normal 76 9 3" xfId="26368" xr:uid="{00000000-0005-0000-0000-000000670000}"/>
    <cellStyle name="Normal 77" xfId="569" xr:uid="{00000000-0005-0000-0000-000039020000}"/>
    <cellStyle name="Normal 78" xfId="369" xr:uid="{00000000-0005-0000-0000-000071010000}"/>
    <cellStyle name="Normal 78 10" xfId="6196" xr:uid="{00000000-0005-0000-0000-000034180000}"/>
    <cellStyle name="Normal 78 10 3" xfId="21302" xr:uid="{00000000-0005-0000-0000-000036530000}"/>
    <cellStyle name="Normal 78 12" xfId="16287" xr:uid="{00000000-0005-0000-0000-00009F3F0000}"/>
    <cellStyle name="Normal 78 2" xfId="1161" xr:uid="{00000000-0005-0000-0000-000089040000}"/>
    <cellStyle name="Normal 78 2 11" xfId="16341" xr:uid="{00000000-0005-0000-0000-0000D53F0000}"/>
    <cellStyle name="Normal 78 2 2" xfId="1270" xr:uid="{00000000-0005-0000-0000-0000F6040000}"/>
    <cellStyle name="Normal 78 2 2 10" xfId="16445" xr:uid="{00000000-0005-0000-0000-00003D400000}"/>
    <cellStyle name="Normal 78 2 2 2" xfId="1487" xr:uid="{00000000-0005-0000-0000-0000CF050000}"/>
    <cellStyle name="Normal 78 2 2 2 2" xfId="1908" xr:uid="{00000000-0005-0000-0000-000074070000}"/>
    <cellStyle name="Normal 78 2 2 2 2 2" xfId="2747" xr:uid="{00000000-0005-0000-0000-0000BB0A0000}"/>
    <cellStyle name="Normal 78 2 2 2 2 2 2" xfId="4437" xr:uid="{00000000-0005-0000-0000-000055110000}"/>
    <cellStyle name="Normal 78 2 2 2 2 2 2 2" xfId="14510" xr:uid="{00000000-0005-0000-0000-0000AE380000}"/>
    <cellStyle name="Normal 78 2 2 2 2 2 2 2 3" xfId="29608" xr:uid="{00000000-0005-0000-0000-0000A8730000}"/>
    <cellStyle name="Normal 78 2 2 2 2 2 2 3" xfId="9490" xr:uid="{00000000-0005-0000-0000-000012250000}"/>
    <cellStyle name="Normal 78 2 2 2 2 2 2 3 3" xfId="24591" xr:uid="{00000000-0005-0000-0000-00000F600000}"/>
    <cellStyle name="Normal 78 2 2 2 2 2 2 5" xfId="19578" xr:uid="{00000000-0005-0000-0000-00007A4C0000}"/>
    <cellStyle name="Normal 78 2 2 2 2 2 3" xfId="6129" xr:uid="{00000000-0005-0000-0000-0000F1170000}"/>
    <cellStyle name="Normal 78 2 2 2 2 2 3 2" xfId="16181" xr:uid="{00000000-0005-0000-0000-0000353F0000}"/>
    <cellStyle name="Normal 78 2 2 2 2 2 3 3" xfId="11161" xr:uid="{00000000-0005-0000-0000-0000992B0000}"/>
    <cellStyle name="Normal 78 2 2 2 2 2 3 3 3" xfId="26262" xr:uid="{00000000-0005-0000-0000-000096660000}"/>
    <cellStyle name="Normal 78 2 2 2 2 2 3 5" xfId="21249" xr:uid="{00000000-0005-0000-0000-000001530000}"/>
    <cellStyle name="Normal 78 2 2 2 2 2 4" xfId="12839" xr:uid="{00000000-0005-0000-0000-000027320000}"/>
    <cellStyle name="Normal 78 2 2 2 2 2 4 3" xfId="27937" xr:uid="{00000000-0005-0000-0000-0000216D0000}"/>
    <cellStyle name="Normal 78 2 2 2 2 2 5" xfId="7818" xr:uid="{00000000-0005-0000-0000-00008A1E0000}"/>
    <cellStyle name="Normal 78 2 2 2 2 2 5 3" xfId="22920" xr:uid="{00000000-0005-0000-0000-000088590000}"/>
    <cellStyle name="Normal 78 2 2 2 2 2 7" xfId="17907" xr:uid="{00000000-0005-0000-0000-0000F3450000}"/>
    <cellStyle name="Normal 78 2 2 2 2 3" xfId="3600" xr:uid="{00000000-0005-0000-0000-0000100E0000}"/>
    <cellStyle name="Normal 78 2 2 2 2 3 2" xfId="13674" xr:uid="{00000000-0005-0000-0000-00006A350000}"/>
    <cellStyle name="Normal 78 2 2 2 2 3 2 3" xfId="28772" xr:uid="{00000000-0005-0000-0000-000064700000}"/>
    <cellStyle name="Normal 78 2 2 2 2 3 3" xfId="8654" xr:uid="{00000000-0005-0000-0000-0000CE210000}"/>
    <cellStyle name="Normal 78 2 2 2 2 3 3 3" xfId="23755" xr:uid="{00000000-0005-0000-0000-0000CB5C0000}"/>
    <cellStyle name="Normal 78 2 2 2 2 3 5" xfId="18742" xr:uid="{00000000-0005-0000-0000-000036490000}"/>
    <cellStyle name="Normal 78 2 2 2 2 4" xfId="5293" xr:uid="{00000000-0005-0000-0000-0000AD140000}"/>
    <cellStyle name="Normal 78 2 2 2 2 4 2" xfId="15345" xr:uid="{00000000-0005-0000-0000-0000F13B0000}"/>
    <cellStyle name="Normal 78 2 2 2 2 4 2 3" xfId="30443" xr:uid="{00000000-0005-0000-0000-0000EB760000}"/>
    <cellStyle name="Normal 78 2 2 2 2 4 3" xfId="10325" xr:uid="{00000000-0005-0000-0000-000055280000}"/>
    <cellStyle name="Normal 78 2 2 2 2 4 3 3" xfId="25426" xr:uid="{00000000-0005-0000-0000-000052630000}"/>
    <cellStyle name="Normal 78 2 2 2 2 4 5" xfId="20413" xr:uid="{00000000-0005-0000-0000-0000BD4F0000}"/>
    <cellStyle name="Normal 78 2 2 2 2 5" xfId="12003" xr:uid="{00000000-0005-0000-0000-0000E32E0000}"/>
    <cellStyle name="Normal 78 2 2 2 2 5 3" xfId="27101" xr:uid="{00000000-0005-0000-0000-0000DD690000}"/>
    <cellStyle name="Normal 78 2 2 2 2 6" xfId="6982" xr:uid="{00000000-0005-0000-0000-0000461B0000}"/>
    <cellStyle name="Normal 78 2 2 2 2 6 3" xfId="22084" xr:uid="{00000000-0005-0000-0000-000044560000}"/>
    <cellStyle name="Normal 78 2 2 2 2 8" xfId="17071" xr:uid="{00000000-0005-0000-0000-0000AF420000}"/>
    <cellStyle name="Normal 78 2 2 2 3" xfId="2329" xr:uid="{00000000-0005-0000-0000-000019090000}"/>
    <cellStyle name="Normal 78 2 2 2 3 2" xfId="4019" xr:uid="{00000000-0005-0000-0000-0000B30F0000}"/>
    <cellStyle name="Normal 78 2 2 2 3 2 2" xfId="14092" xr:uid="{00000000-0005-0000-0000-00000C370000}"/>
    <cellStyle name="Normal 78 2 2 2 3 2 2 3" xfId="29190" xr:uid="{00000000-0005-0000-0000-000006720000}"/>
    <cellStyle name="Normal 78 2 2 2 3 2 3" xfId="9072" xr:uid="{00000000-0005-0000-0000-000070230000}"/>
    <cellStyle name="Normal 78 2 2 2 3 2 3 3" xfId="24173" xr:uid="{00000000-0005-0000-0000-00006D5E0000}"/>
    <cellStyle name="Normal 78 2 2 2 3 2 5" xfId="19160" xr:uid="{00000000-0005-0000-0000-0000D84A0000}"/>
    <cellStyle name="Normal 78 2 2 2 3 3" xfId="5711" xr:uid="{00000000-0005-0000-0000-00004F160000}"/>
    <cellStyle name="Normal 78 2 2 2 3 3 2" xfId="15763" xr:uid="{00000000-0005-0000-0000-0000933D0000}"/>
    <cellStyle name="Normal 78 2 2 2 3 3 3" xfId="10743" xr:uid="{00000000-0005-0000-0000-0000F7290000}"/>
    <cellStyle name="Normal 78 2 2 2 3 3 3 3" xfId="25844" xr:uid="{00000000-0005-0000-0000-0000F4640000}"/>
    <cellStyle name="Normal 78 2 2 2 3 3 5" xfId="20831" xr:uid="{00000000-0005-0000-0000-00005F510000}"/>
    <cellStyle name="Normal 78 2 2 2 3 4" xfId="12421" xr:uid="{00000000-0005-0000-0000-000085300000}"/>
    <cellStyle name="Normal 78 2 2 2 3 4 3" xfId="27519" xr:uid="{00000000-0005-0000-0000-00007F6B0000}"/>
    <cellStyle name="Normal 78 2 2 2 3 5" xfId="7400" xr:uid="{00000000-0005-0000-0000-0000E81C0000}"/>
    <cellStyle name="Normal 78 2 2 2 3 5 3" xfId="22502" xr:uid="{00000000-0005-0000-0000-0000E6570000}"/>
    <cellStyle name="Normal 78 2 2 2 3 7" xfId="17489" xr:uid="{00000000-0005-0000-0000-000051440000}"/>
    <cellStyle name="Normal 78 2 2 2 4" xfId="3182" xr:uid="{00000000-0005-0000-0000-00006E0C0000}"/>
    <cellStyle name="Normal 78 2 2 2 4 2" xfId="13256" xr:uid="{00000000-0005-0000-0000-0000C8330000}"/>
    <cellStyle name="Normal 78 2 2 2 4 2 3" xfId="28354" xr:uid="{00000000-0005-0000-0000-0000C26E0000}"/>
    <cellStyle name="Normal 78 2 2 2 4 3" xfId="8236" xr:uid="{00000000-0005-0000-0000-00002C200000}"/>
    <cellStyle name="Normal 78 2 2 2 4 3 3" xfId="23337" xr:uid="{00000000-0005-0000-0000-0000295B0000}"/>
    <cellStyle name="Normal 78 2 2 2 4 5" xfId="18324" xr:uid="{00000000-0005-0000-0000-000094470000}"/>
    <cellStyle name="Normal 78 2 2 2 5" xfId="4875" xr:uid="{00000000-0005-0000-0000-00000B130000}"/>
    <cellStyle name="Normal 78 2 2 2 5 2" xfId="14927" xr:uid="{00000000-0005-0000-0000-00004F3A0000}"/>
    <cellStyle name="Normal 78 2 2 2 5 2 3" xfId="30025" xr:uid="{00000000-0005-0000-0000-000049750000}"/>
    <cellStyle name="Normal 78 2 2 2 5 3" xfId="9907" xr:uid="{00000000-0005-0000-0000-0000B3260000}"/>
    <cellStyle name="Normal 78 2 2 2 5 3 3" xfId="25008" xr:uid="{00000000-0005-0000-0000-0000B0610000}"/>
    <cellStyle name="Normal 78 2 2 2 5 5" xfId="19995" xr:uid="{00000000-0005-0000-0000-00001B4E0000}"/>
    <cellStyle name="Normal 78 2 2 2 6" xfId="11585" xr:uid="{00000000-0005-0000-0000-0000412D0000}"/>
    <cellStyle name="Normal 78 2 2 2 6 3" xfId="26683" xr:uid="{00000000-0005-0000-0000-00003B680000}"/>
    <cellStyle name="Normal 78 2 2 2 7" xfId="6564" xr:uid="{00000000-0005-0000-0000-0000A4190000}"/>
    <cellStyle name="Normal 78 2 2 2 7 3" xfId="21666" xr:uid="{00000000-0005-0000-0000-0000A2540000}"/>
    <cellStyle name="Normal 78 2 2 2 9" xfId="16653" xr:uid="{00000000-0005-0000-0000-00000D410000}"/>
    <cellStyle name="Normal 78 2 2 3" xfId="1700" xr:uid="{00000000-0005-0000-0000-0000A4060000}"/>
    <cellStyle name="Normal 78 2 2 3 2" xfId="2539" xr:uid="{00000000-0005-0000-0000-0000EB090000}"/>
    <cellStyle name="Normal 78 2 2 3 2 2" xfId="4229" xr:uid="{00000000-0005-0000-0000-000085100000}"/>
    <cellStyle name="Normal 78 2 2 3 2 2 2" xfId="14302" xr:uid="{00000000-0005-0000-0000-0000DE370000}"/>
    <cellStyle name="Normal 78 2 2 3 2 2 2 3" xfId="29400" xr:uid="{00000000-0005-0000-0000-0000D8720000}"/>
    <cellStyle name="Normal 78 2 2 3 2 2 3" xfId="9282" xr:uid="{00000000-0005-0000-0000-000042240000}"/>
    <cellStyle name="Normal 78 2 2 3 2 2 3 3" xfId="24383" xr:uid="{00000000-0005-0000-0000-00003F5F0000}"/>
    <cellStyle name="Normal 78 2 2 3 2 2 5" xfId="19370" xr:uid="{00000000-0005-0000-0000-0000AA4B0000}"/>
    <cellStyle name="Normal 78 2 2 3 2 3" xfId="5921" xr:uid="{00000000-0005-0000-0000-000021170000}"/>
    <cellStyle name="Normal 78 2 2 3 2 3 2" xfId="15973" xr:uid="{00000000-0005-0000-0000-0000653E0000}"/>
    <cellStyle name="Normal 78 2 2 3 2 3 3" xfId="10953" xr:uid="{00000000-0005-0000-0000-0000C92A0000}"/>
    <cellStyle name="Normal 78 2 2 3 2 3 3 3" xfId="26054" xr:uid="{00000000-0005-0000-0000-0000C6650000}"/>
    <cellStyle name="Normal 78 2 2 3 2 3 5" xfId="21041" xr:uid="{00000000-0005-0000-0000-000031520000}"/>
    <cellStyle name="Normal 78 2 2 3 2 4" xfId="12631" xr:uid="{00000000-0005-0000-0000-000057310000}"/>
    <cellStyle name="Normal 78 2 2 3 2 4 3" xfId="27729" xr:uid="{00000000-0005-0000-0000-0000516C0000}"/>
    <cellStyle name="Normal 78 2 2 3 2 5" xfId="7610" xr:uid="{00000000-0005-0000-0000-0000BA1D0000}"/>
    <cellStyle name="Normal 78 2 2 3 2 5 3" xfId="22712" xr:uid="{00000000-0005-0000-0000-0000B8580000}"/>
    <cellStyle name="Normal 78 2 2 3 2 7" xfId="17699" xr:uid="{00000000-0005-0000-0000-000023450000}"/>
    <cellStyle name="Normal 78 2 2 3 3" xfId="3392" xr:uid="{00000000-0005-0000-0000-0000400D0000}"/>
    <cellStyle name="Normal 78 2 2 3 3 2" xfId="13466" xr:uid="{00000000-0005-0000-0000-00009A340000}"/>
    <cellStyle name="Normal 78 2 2 3 3 2 3" xfId="28564" xr:uid="{00000000-0005-0000-0000-0000946F0000}"/>
    <cellStyle name="Normal 78 2 2 3 3 3" xfId="8446" xr:uid="{00000000-0005-0000-0000-0000FE200000}"/>
    <cellStyle name="Normal 78 2 2 3 3 3 3" xfId="23547" xr:uid="{00000000-0005-0000-0000-0000FB5B0000}"/>
    <cellStyle name="Normal 78 2 2 3 3 5" xfId="18534" xr:uid="{00000000-0005-0000-0000-000066480000}"/>
    <cellStyle name="Normal 78 2 2 3 4" xfId="5085" xr:uid="{00000000-0005-0000-0000-0000DD130000}"/>
    <cellStyle name="Normal 78 2 2 3 4 2" xfId="15137" xr:uid="{00000000-0005-0000-0000-0000213B0000}"/>
    <cellStyle name="Normal 78 2 2 3 4 2 3" xfId="30235" xr:uid="{00000000-0005-0000-0000-00001B760000}"/>
    <cellStyle name="Normal 78 2 2 3 4 3" xfId="10117" xr:uid="{00000000-0005-0000-0000-000085270000}"/>
    <cellStyle name="Normal 78 2 2 3 4 3 3" xfId="25218" xr:uid="{00000000-0005-0000-0000-000082620000}"/>
    <cellStyle name="Normal 78 2 2 3 4 5" xfId="20205" xr:uid="{00000000-0005-0000-0000-0000ED4E0000}"/>
    <cellStyle name="Normal 78 2 2 3 5" xfId="11795" xr:uid="{00000000-0005-0000-0000-0000132E0000}"/>
    <cellStyle name="Normal 78 2 2 3 5 3" xfId="26893" xr:uid="{00000000-0005-0000-0000-00000D690000}"/>
    <cellStyle name="Normal 78 2 2 3 6" xfId="6774" xr:uid="{00000000-0005-0000-0000-0000761A0000}"/>
    <cellStyle name="Normal 78 2 2 3 6 3" xfId="21876" xr:uid="{00000000-0005-0000-0000-000074550000}"/>
    <cellStyle name="Normal 78 2 2 3 8" xfId="16863" xr:uid="{00000000-0005-0000-0000-0000DF410000}"/>
    <cellStyle name="Normal 78 2 2 4" xfId="2121" xr:uid="{00000000-0005-0000-0000-000049080000}"/>
    <cellStyle name="Normal 78 2 2 4 2" xfId="3811" xr:uid="{00000000-0005-0000-0000-0000E30E0000}"/>
    <cellStyle name="Normal 78 2 2 4 2 2" xfId="13884" xr:uid="{00000000-0005-0000-0000-00003C360000}"/>
    <cellStyle name="Normal 78 2 2 4 2 2 3" xfId="28982" xr:uid="{00000000-0005-0000-0000-000036710000}"/>
    <cellStyle name="Normal 78 2 2 4 2 3" xfId="8864" xr:uid="{00000000-0005-0000-0000-0000A0220000}"/>
    <cellStyle name="Normal 78 2 2 4 2 3 3" xfId="23965" xr:uid="{00000000-0005-0000-0000-00009D5D0000}"/>
    <cellStyle name="Normal 78 2 2 4 2 5" xfId="18952" xr:uid="{00000000-0005-0000-0000-0000084A0000}"/>
    <cellStyle name="Normal 78 2 2 4 3" xfId="5503" xr:uid="{00000000-0005-0000-0000-00007F150000}"/>
    <cellStyle name="Normal 78 2 2 4 3 2" xfId="15555" xr:uid="{00000000-0005-0000-0000-0000C33C0000}"/>
    <cellStyle name="Normal 78 2 2 4 3 2 3" xfId="30653" xr:uid="{00000000-0005-0000-0000-0000BD770000}"/>
    <cellStyle name="Normal 78 2 2 4 3 3" xfId="10535" xr:uid="{00000000-0005-0000-0000-000027290000}"/>
    <cellStyle name="Normal 78 2 2 4 3 3 3" xfId="25636" xr:uid="{00000000-0005-0000-0000-000024640000}"/>
    <cellStyle name="Normal 78 2 2 4 3 5" xfId="20623" xr:uid="{00000000-0005-0000-0000-00008F500000}"/>
    <cellStyle name="Normal 78 2 2 4 4" xfId="12213" xr:uid="{00000000-0005-0000-0000-0000B52F0000}"/>
    <cellStyle name="Normal 78 2 2 4 4 3" xfId="27311" xr:uid="{00000000-0005-0000-0000-0000AF6A0000}"/>
    <cellStyle name="Normal 78 2 2 4 5" xfId="7192" xr:uid="{00000000-0005-0000-0000-0000181C0000}"/>
    <cellStyle name="Normal 78 2 2 4 5 3" xfId="22294" xr:uid="{00000000-0005-0000-0000-000016570000}"/>
    <cellStyle name="Normal 78 2 2 4 7" xfId="17281" xr:uid="{00000000-0005-0000-0000-000081430000}"/>
    <cellStyle name="Normal 78 2 2 5" xfId="2974" xr:uid="{00000000-0005-0000-0000-00009E0B0000}"/>
    <cellStyle name="Normal 78 2 2 5 2" xfId="13048" xr:uid="{00000000-0005-0000-0000-0000F8320000}"/>
    <cellStyle name="Normal 78 2 2 5 2 3" xfId="28146" xr:uid="{00000000-0005-0000-0000-0000F26D0000}"/>
    <cellStyle name="Normal 78 2 2 5 3" xfId="8028" xr:uid="{00000000-0005-0000-0000-00005C1F0000}"/>
    <cellStyle name="Normal 78 2 2 5 3 3" xfId="23129" xr:uid="{00000000-0005-0000-0000-0000595A0000}"/>
    <cellStyle name="Normal 78 2 2 5 5" xfId="18116" xr:uid="{00000000-0005-0000-0000-0000C4460000}"/>
    <cellStyle name="Normal 78 2 2 6" xfId="4667" xr:uid="{00000000-0005-0000-0000-00003B120000}"/>
    <cellStyle name="Normal 78 2 2 6 2" xfId="14719" xr:uid="{00000000-0005-0000-0000-00007F390000}"/>
    <cellStyle name="Normal 78 2 2 6 2 3" xfId="29817" xr:uid="{00000000-0005-0000-0000-000079740000}"/>
    <cellStyle name="Normal 78 2 2 6 3" xfId="9699" xr:uid="{00000000-0005-0000-0000-0000E3250000}"/>
    <cellStyle name="Normal 78 2 2 6 3 3" xfId="24800" xr:uid="{00000000-0005-0000-0000-0000E0600000}"/>
    <cellStyle name="Normal 78 2 2 6 5" xfId="19787" xr:uid="{00000000-0005-0000-0000-00004B4D0000}"/>
    <cellStyle name="Normal 78 2 2 7" xfId="11377" xr:uid="{00000000-0005-0000-0000-0000712C0000}"/>
    <cellStyle name="Normal 78 2 2 7 3" xfId="26475" xr:uid="{00000000-0005-0000-0000-00006B670000}"/>
    <cellStyle name="Normal 78 2 2 8" xfId="6356" xr:uid="{00000000-0005-0000-0000-0000D4180000}"/>
    <cellStyle name="Normal 78 2 2 8 3" xfId="21458" xr:uid="{00000000-0005-0000-0000-0000D2530000}"/>
    <cellStyle name="Normal 78 2 3" xfId="1383" xr:uid="{00000000-0005-0000-0000-000067050000}"/>
    <cellStyle name="Normal 78 2 3 2" xfId="1804" xr:uid="{00000000-0005-0000-0000-00000C070000}"/>
    <cellStyle name="Normal 78 2 3 2 2" xfId="2643" xr:uid="{00000000-0005-0000-0000-0000530A0000}"/>
    <cellStyle name="Normal 78 2 3 2 2 2" xfId="4333" xr:uid="{00000000-0005-0000-0000-0000ED100000}"/>
    <cellStyle name="Normal 78 2 3 2 2 2 2" xfId="14406" xr:uid="{00000000-0005-0000-0000-000046380000}"/>
    <cellStyle name="Normal 78 2 3 2 2 2 2 3" xfId="29504" xr:uid="{00000000-0005-0000-0000-000040730000}"/>
    <cellStyle name="Normal 78 2 3 2 2 2 3" xfId="9386" xr:uid="{00000000-0005-0000-0000-0000AA240000}"/>
    <cellStyle name="Normal 78 2 3 2 2 2 3 3" xfId="24487" xr:uid="{00000000-0005-0000-0000-0000A75F0000}"/>
    <cellStyle name="Normal 78 2 3 2 2 2 5" xfId="19474" xr:uid="{00000000-0005-0000-0000-0000124C0000}"/>
    <cellStyle name="Normal 78 2 3 2 2 3" xfId="6025" xr:uid="{00000000-0005-0000-0000-000089170000}"/>
    <cellStyle name="Normal 78 2 3 2 2 3 2" xfId="16077" xr:uid="{00000000-0005-0000-0000-0000CD3E0000}"/>
    <cellStyle name="Normal 78 2 3 2 2 3 3" xfId="11057" xr:uid="{00000000-0005-0000-0000-0000312B0000}"/>
    <cellStyle name="Normal 78 2 3 2 2 3 3 3" xfId="26158" xr:uid="{00000000-0005-0000-0000-00002E660000}"/>
    <cellStyle name="Normal 78 2 3 2 2 3 5" xfId="21145" xr:uid="{00000000-0005-0000-0000-000099520000}"/>
    <cellStyle name="Normal 78 2 3 2 2 4" xfId="12735" xr:uid="{00000000-0005-0000-0000-0000BF310000}"/>
    <cellStyle name="Normal 78 2 3 2 2 4 3" xfId="27833" xr:uid="{00000000-0005-0000-0000-0000B96C0000}"/>
    <cellStyle name="Normal 78 2 3 2 2 5" xfId="7714" xr:uid="{00000000-0005-0000-0000-0000221E0000}"/>
    <cellStyle name="Normal 78 2 3 2 2 5 3" xfId="22816" xr:uid="{00000000-0005-0000-0000-000020590000}"/>
    <cellStyle name="Normal 78 2 3 2 2 7" xfId="17803" xr:uid="{00000000-0005-0000-0000-00008B450000}"/>
    <cellStyle name="Normal 78 2 3 2 3" xfId="3496" xr:uid="{00000000-0005-0000-0000-0000A80D0000}"/>
    <cellStyle name="Normal 78 2 3 2 3 2" xfId="13570" xr:uid="{00000000-0005-0000-0000-000002350000}"/>
    <cellStyle name="Normal 78 2 3 2 3 2 3" xfId="28668" xr:uid="{00000000-0005-0000-0000-0000FC6F0000}"/>
    <cellStyle name="Normal 78 2 3 2 3 3" xfId="8550" xr:uid="{00000000-0005-0000-0000-000066210000}"/>
    <cellStyle name="Normal 78 2 3 2 3 3 3" xfId="23651" xr:uid="{00000000-0005-0000-0000-0000635C0000}"/>
    <cellStyle name="Normal 78 2 3 2 3 5" xfId="18638" xr:uid="{00000000-0005-0000-0000-0000CE480000}"/>
    <cellStyle name="Normal 78 2 3 2 4" xfId="5189" xr:uid="{00000000-0005-0000-0000-000045140000}"/>
    <cellStyle name="Normal 78 2 3 2 4 2" xfId="15241" xr:uid="{00000000-0005-0000-0000-0000893B0000}"/>
    <cellStyle name="Normal 78 2 3 2 4 2 3" xfId="30339" xr:uid="{00000000-0005-0000-0000-000083760000}"/>
    <cellStyle name="Normal 78 2 3 2 4 3" xfId="10221" xr:uid="{00000000-0005-0000-0000-0000ED270000}"/>
    <cellStyle name="Normal 78 2 3 2 4 3 3" xfId="25322" xr:uid="{00000000-0005-0000-0000-0000EA620000}"/>
    <cellStyle name="Normal 78 2 3 2 4 5" xfId="20309" xr:uid="{00000000-0005-0000-0000-0000554F0000}"/>
    <cellStyle name="Normal 78 2 3 2 5" xfId="11899" xr:uid="{00000000-0005-0000-0000-00007B2E0000}"/>
    <cellStyle name="Normal 78 2 3 2 5 3" xfId="26997" xr:uid="{00000000-0005-0000-0000-000075690000}"/>
    <cellStyle name="Normal 78 2 3 2 6" xfId="6878" xr:uid="{00000000-0005-0000-0000-0000DE1A0000}"/>
    <cellStyle name="Normal 78 2 3 2 6 3" xfId="21980" xr:uid="{00000000-0005-0000-0000-0000DC550000}"/>
    <cellStyle name="Normal 78 2 3 2 8" xfId="16967" xr:uid="{00000000-0005-0000-0000-000047420000}"/>
    <cellStyle name="Normal 78 2 3 3" xfId="2225" xr:uid="{00000000-0005-0000-0000-0000B1080000}"/>
    <cellStyle name="Normal 78 2 3 3 2" xfId="3915" xr:uid="{00000000-0005-0000-0000-00004B0F0000}"/>
    <cellStyle name="Normal 78 2 3 3 2 2" xfId="13988" xr:uid="{00000000-0005-0000-0000-0000A4360000}"/>
    <cellStyle name="Normal 78 2 3 3 2 2 3" xfId="29086" xr:uid="{00000000-0005-0000-0000-00009E710000}"/>
    <cellStyle name="Normal 78 2 3 3 2 3" xfId="8968" xr:uid="{00000000-0005-0000-0000-000008230000}"/>
    <cellStyle name="Normal 78 2 3 3 2 3 3" xfId="24069" xr:uid="{00000000-0005-0000-0000-0000055E0000}"/>
    <cellStyle name="Normal 78 2 3 3 2 5" xfId="19056" xr:uid="{00000000-0005-0000-0000-0000704A0000}"/>
    <cellStyle name="Normal 78 2 3 3 3" xfId="5607" xr:uid="{00000000-0005-0000-0000-0000E7150000}"/>
    <cellStyle name="Normal 78 2 3 3 3 2" xfId="15659" xr:uid="{00000000-0005-0000-0000-00002B3D0000}"/>
    <cellStyle name="Normal 78 2 3 3 3 3" xfId="10639" xr:uid="{00000000-0005-0000-0000-00008F290000}"/>
    <cellStyle name="Normal 78 2 3 3 3 3 3" xfId="25740" xr:uid="{00000000-0005-0000-0000-00008C640000}"/>
    <cellStyle name="Normal 78 2 3 3 3 5" xfId="20727" xr:uid="{00000000-0005-0000-0000-0000F7500000}"/>
    <cellStyle name="Normal 78 2 3 3 4" xfId="12317" xr:uid="{00000000-0005-0000-0000-00001D300000}"/>
    <cellStyle name="Normal 78 2 3 3 4 3" xfId="27415" xr:uid="{00000000-0005-0000-0000-0000176B0000}"/>
    <cellStyle name="Normal 78 2 3 3 5" xfId="7296" xr:uid="{00000000-0005-0000-0000-0000801C0000}"/>
    <cellStyle name="Normal 78 2 3 3 5 3" xfId="22398" xr:uid="{00000000-0005-0000-0000-00007E570000}"/>
    <cellStyle name="Normal 78 2 3 3 7" xfId="17385" xr:uid="{00000000-0005-0000-0000-0000E9430000}"/>
    <cellStyle name="Normal 78 2 3 4" xfId="3078" xr:uid="{00000000-0005-0000-0000-0000060C0000}"/>
    <cellStyle name="Normal 78 2 3 4 2" xfId="13152" xr:uid="{00000000-0005-0000-0000-000060330000}"/>
    <cellStyle name="Normal 78 2 3 4 2 3" xfId="28250" xr:uid="{00000000-0005-0000-0000-00005A6E0000}"/>
    <cellStyle name="Normal 78 2 3 4 3" xfId="8132" xr:uid="{00000000-0005-0000-0000-0000C41F0000}"/>
    <cellStyle name="Normal 78 2 3 4 3 3" xfId="23233" xr:uid="{00000000-0005-0000-0000-0000C15A0000}"/>
    <cellStyle name="Normal 78 2 3 4 5" xfId="18220" xr:uid="{00000000-0005-0000-0000-00002C470000}"/>
    <cellStyle name="Normal 78 2 3 5" xfId="4771" xr:uid="{00000000-0005-0000-0000-0000A3120000}"/>
    <cellStyle name="Normal 78 2 3 5 2" xfId="14823" xr:uid="{00000000-0005-0000-0000-0000E7390000}"/>
    <cellStyle name="Normal 78 2 3 5 2 3" xfId="29921" xr:uid="{00000000-0005-0000-0000-0000E1740000}"/>
    <cellStyle name="Normal 78 2 3 5 3" xfId="9803" xr:uid="{00000000-0005-0000-0000-00004B260000}"/>
    <cellStyle name="Normal 78 2 3 5 3 3" xfId="24904" xr:uid="{00000000-0005-0000-0000-000048610000}"/>
    <cellStyle name="Normal 78 2 3 5 5" xfId="19891" xr:uid="{00000000-0005-0000-0000-0000B34D0000}"/>
    <cellStyle name="Normal 78 2 3 6" xfId="11481" xr:uid="{00000000-0005-0000-0000-0000D92C0000}"/>
    <cellStyle name="Normal 78 2 3 6 3" xfId="26579" xr:uid="{00000000-0005-0000-0000-0000D3670000}"/>
    <cellStyle name="Normal 78 2 3 7" xfId="6460" xr:uid="{00000000-0005-0000-0000-00003C190000}"/>
    <cellStyle name="Normal 78 2 3 7 3" xfId="21562" xr:uid="{00000000-0005-0000-0000-00003A540000}"/>
    <cellStyle name="Normal 78 2 3 9" xfId="16549" xr:uid="{00000000-0005-0000-0000-0000A5400000}"/>
    <cellStyle name="Normal 78 2 4" xfId="1596" xr:uid="{00000000-0005-0000-0000-00003C060000}"/>
    <cellStyle name="Normal 78 2 4 2" xfId="2435" xr:uid="{00000000-0005-0000-0000-000083090000}"/>
    <cellStyle name="Normal 78 2 4 2 2" xfId="4125" xr:uid="{00000000-0005-0000-0000-00001D100000}"/>
    <cellStyle name="Normal 78 2 4 2 2 2" xfId="14198" xr:uid="{00000000-0005-0000-0000-000076370000}"/>
    <cellStyle name="Normal 78 2 4 2 2 2 3" xfId="29296" xr:uid="{00000000-0005-0000-0000-000070720000}"/>
    <cellStyle name="Normal 78 2 4 2 2 3" xfId="9178" xr:uid="{00000000-0005-0000-0000-0000DA230000}"/>
    <cellStyle name="Normal 78 2 4 2 2 3 3" xfId="24279" xr:uid="{00000000-0005-0000-0000-0000D75E0000}"/>
    <cellStyle name="Normal 78 2 4 2 2 5" xfId="19266" xr:uid="{00000000-0005-0000-0000-0000424B0000}"/>
    <cellStyle name="Normal 78 2 4 2 3" xfId="5817" xr:uid="{00000000-0005-0000-0000-0000B9160000}"/>
    <cellStyle name="Normal 78 2 4 2 3 2" xfId="15869" xr:uid="{00000000-0005-0000-0000-0000FD3D0000}"/>
    <cellStyle name="Normal 78 2 4 2 3 3" xfId="10849" xr:uid="{00000000-0005-0000-0000-0000612A0000}"/>
    <cellStyle name="Normal 78 2 4 2 3 3 3" xfId="25950" xr:uid="{00000000-0005-0000-0000-00005E650000}"/>
    <cellStyle name="Normal 78 2 4 2 3 5" xfId="20937" xr:uid="{00000000-0005-0000-0000-0000C9510000}"/>
    <cellStyle name="Normal 78 2 4 2 4" xfId="12527" xr:uid="{00000000-0005-0000-0000-0000EF300000}"/>
    <cellStyle name="Normal 78 2 4 2 4 3" xfId="27625" xr:uid="{00000000-0005-0000-0000-0000E96B0000}"/>
    <cellStyle name="Normal 78 2 4 2 5" xfId="7506" xr:uid="{00000000-0005-0000-0000-0000521D0000}"/>
    <cellStyle name="Normal 78 2 4 2 5 3" xfId="22608" xr:uid="{00000000-0005-0000-0000-000050580000}"/>
    <cellStyle name="Normal 78 2 4 2 7" xfId="17595" xr:uid="{00000000-0005-0000-0000-0000BB440000}"/>
    <cellStyle name="Normal 78 2 4 3" xfId="3288" xr:uid="{00000000-0005-0000-0000-0000D80C0000}"/>
    <cellStyle name="Normal 78 2 4 3 2" xfId="13362" xr:uid="{00000000-0005-0000-0000-000032340000}"/>
    <cellStyle name="Normal 78 2 4 3 2 3" xfId="28460" xr:uid="{00000000-0005-0000-0000-00002C6F0000}"/>
    <cellStyle name="Normal 78 2 4 3 3" xfId="8342" xr:uid="{00000000-0005-0000-0000-000096200000}"/>
    <cellStyle name="Normal 78 2 4 3 3 3" xfId="23443" xr:uid="{00000000-0005-0000-0000-0000935B0000}"/>
    <cellStyle name="Normal 78 2 4 3 5" xfId="18430" xr:uid="{00000000-0005-0000-0000-0000FE470000}"/>
    <cellStyle name="Normal 78 2 4 4" xfId="4981" xr:uid="{00000000-0005-0000-0000-000075130000}"/>
    <cellStyle name="Normal 78 2 4 4 2" xfId="15033" xr:uid="{00000000-0005-0000-0000-0000B93A0000}"/>
    <cellStyle name="Normal 78 2 4 4 2 3" xfId="30131" xr:uid="{00000000-0005-0000-0000-0000B3750000}"/>
    <cellStyle name="Normal 78 2 4 4 3" xfId="10013" xr:uid="{00000000-0005-0000-0000-00001D270000}"/>
    <cellStyle name="Normal 78 2 4 4 3 3" xfId="25114" xr:uid="{00000000-0005-0000-0000-00001A620000}"/>
    <cellStyle name="Normal 78 2 4 4 5" xfId="20101" xr:uid="{00000000-0005-0000-0000-0000854E0000}"/>
    <cellStyle name="Normal 78 2 4 5" xfId="11691" xr:uid="{00000000-0005-0000-0000-0000AB2D0000}"/>
    <cellStyle name="Normal 78 2 4 5 3" xfId="26789" xr:uid="{00000000-0005-0000-0000-0000A5680000}"/>
    <cellStyle name="Normal 78 2 4 6" xfId="6670" xr:uid="{00000000-0005-0000-0000-00000E1A0000}"/>
    <cellStyle name="Normal 78 2 4 6 3" xfId="21772" xr:uid="{00000000-0005-0000-0000-00000C550000}"/>
    <cellStyle name="Normal 78 2 4 8" xfId="16759" xr:uid="{00000000-0005-0000-0000-000077410000}"/>
    <cellStyle name="Normal 78 2 5" xfId="2017" xr:uid="{00000000-0005-0000-0000-0000E1070000}"/>
    <cellStyle name="Normal 78 2 5 2" xfId="3707" xr:uid="{00000000-0005-0000-0000-00007B0E0000}"/>
    <cellStyle name="Normal 78 2 5 2 2" xfId="13780" xr:uid="{00000000-0005-0000-0000-0000D4350000}"/>
    <cellStyle name="Normal 78 2 5 2 2 3" xfId="28878" xr:uid="{00000000-0005-0000-0000-0000CE700000}"/>
    <cellStyle name="Normal 78 2 5 2 3" xfId="8760" xr:uid="{00000000-0005-0000-0000-000038220000}"/>
    <cellStyle name="Normal 78 2 5 2 3 3" xfId="23861" xr:uid="{00000000-0005-0000-0000-0000355D0000}"/>
    <cellStyle name="Normal 78 2 5 2 5" xfId="18848" xr:uid="{00000000-0005-0000-0000-0000A0490000}"/>
    <cellStyle name="Normal 78 2 5 3" xfId="5399" xr:uid="{00000000-0005-0000-0000-000017150000}"/>
    <cellStyle name="Normal 78 2 5 3 2" xfId="15451" xr:uid="{00000000-0005-0000-0000-00005B3C0000}"/>
    <cellStyle name="Normal 78 2 5 3 2 3" xfId="30549" xr:uid="{00000000-0005-0000-0000-000055770000}"/>
    <cellStyle name="Normal 78 2 5 3 3" xfId="10431" xr:uid="{00000000-0005-0000-0000-0000BF280000}"/>
    <cellStyle name="Normal 78 2 5 3 3 3" xfId="25532" xr:uid="{00000000-0005-0000-0000-0000BC630000}"/>
    <cellStyle name="Normal 78 2 5 3 5" xfId="20519" xr:uid="{00000000-0005-0000-0000-000027500000}"/>
    <cellStyle name="Normal 78 2 5 4" xfId="12109" xr:uid="{00000000-0005-0000-0000-00004D2F0000}"/>
    <cellStyle name="Normal 78 2 5 4 3" xfId="27207" xr:uid="{00000000-0005-0000-0000-0000476A0000}"/>
    <cellStyle name="Normal 78 2 5 5" xfId="7088" xr:uid="{00000000-0005-0000-0000-0000B01B0000}"/>
    <cellStyle name="Normal 78 2 5 5 3" xfId="22190" xr:uid="{00000000-0005-0000-0000-0000AE560000}"/>
    <cellStyle name="Normal 78 2 5 7" xfId="17177" xr:uid="{00000000-0005-0000-0000-000019430000}"/>
    <cellStyle name="Normal 78 2 6" xfId="2870" xr:uid="{00000000-0005-0000-0000-0000360B0000}"/>
    <cellStyle name="Normal 78 2 6 2" xfId="12944" xr:uid="{00000000-0005-0000-0000-000090320000}"/>
    <cellStyle name="Normal 78 2 6 2 3" xfId="28042" xr:uid="{00000000-0005-0000-0000-00008A6D0000}"/>
    <cellStyle name="Normal 78 2 6 3" xfId="7924" xr:uid="{00000000-0005-0000-0000-0000F41E0000}"/>
    <cellStyle name="Normal 78 2 6 3 3" xfId="23025" xr:uid="{00000000-0005-0000-0000-0000F1590000}"/>
    <cellStyle name="Normal 78 2 6 5" xfId="18012" xr:uid="{00000000-0005-0000-0000-00005C460000}"/>
    <cellStyle name="Normal 78 2 7" xfId="4563" xr:uid="{00000000-0005-0000-0000-0000D3110000}"/>
    <cellStyle name="Normal 78 2 7 2" xfId="14615" xr:uid="{00000000-0005-0000-0000-000017390000}"/>
    <cellStyle name="Normal 78 2 7 2 3" xfId="29713" xr:uid="{00000000-0005-0000-0000-000011740000}"/>
    <cellStyle name="Normal 78 2 7 3" xfId="9595" xr:uid="{00000000-0005-0000-0000-00007B250000}"/>
    <cellStyle name="Normal 78 2 7 3 3" xfId="24696" xr:uid="{00000000-0005-0000-0000-000078600000}"/>
    <cellStyle name="Normal 78 2 7 5" xfId="19683" xr:uid="{00000000-0005-0000-0000-0000E34C0000}"/>
    <cellStyle name="Normal 78 2 8" xfId="11273" xr:uid="{00000000-0005-0000-0000-0000092C0000}"/>
    <cellStyle name="Normal 78 2 8 3" xfId="26371" xr:uid="{00000000-0005-0000-0000-000003670000}"/>
    <cellStyle name="Normal 78 2 9" xfId="6252" xr:uid="{00000000-0005-0000-0000-00006C180000}"/>
    <cellStyle name="Normal 78 2 9 3" xfId="21354" xr:uid="{00000000-0005-0000-0000-00006A530000}"/>
    <cellStyle name="Normal 78 3" xfId="1216" xr:uid="{00000000-0005-0000-0000-0000C0040000}"/>
    <cellStyle name="Normal 78 3 10" xfId="16393" xr:uid="{00000000-0005-0000-0000-000009400000}"/>
    <cellStyle name="Normal 78 3 2" xfId="1435" xr:uid="{00000000-0005-0000-0000-00009B050000}"/>
    <cellStyle name="Normal 78 3 2 2" xfId="1856" xr:uid="{00000000-0005-0000-0000-000040070000}"/>
    <cellStyle name="Normal 78 3 2 2 2" xfId="2695" xr:uid="{00000000-0005-0000-0000-0000870A0000}"/>
    <cellStyle name="Normal 78 3 2 2 2 2" xfId="4385" xr:uid="{00000000-0005-0000-0000-000021110000}"/>
    <cellStyle name="Normal 78 3 2 2 2 2 2" xfId="14458" xr:uid="{00000000-0005-0000-0000-00007A380000}"/>
    <cellStyle name="Normal 78 3 2 2 2 2 2 3" xfId="29556" xr:uid="{00000000-0005-0000-0000-000074730000}"/>
    <cellStyle name="Normal 78 3 2 2 2 2 3" xfId="9438" xr:uid="{00000000-0005-0000-0000-0000DE240000}"/>
    <cellStyle name="Normal 78 3 2 2 2 2 3 3" xfId="24539" xr:uid="{00000000-0005-0000-0000-0000DB5F0000}"/>
    <cellStyle name="Normal 78 3 2 2 2 2 5" xfId="19526" xr:uid="{00000000-0005-0000-0000-0000464C0000}"/>
    <cellStyle name="Normal 78 3 2 2 2 3" xfId="6077" xr:uid="{00000000-0005-0000-0000-0000BD170000}"/>
    <cellStyle name="Normal 78 3 2 2 2 3 2" xfId="16129" xr:uid="{00000000-0005-0000-0000-0000013F0000}"/>
    <cellStyle name="Normal 78 3 2 2 2 3 3" xfId="11109" xr:uid="{00000000-0005-0000-0000-0000652B0000}"/>
    <cellStyle name="Normal 78 3 2 2 2 3 3 3" xfId="26210" xr:uid="{00000000-0005-0000-0000-000062660000}"/>
    <cellStyle name="Normal 78 3 2 2 2 3 5" xfId="21197" xr:uid="{00000000-0005-0000-0000-0000CD520000}"/>
    <cellStyle name="Normal 78 3 2 2 2 4" xfId="12787" xr:uid="{00000000-0005-0000-0000-0000F3310000}"/>
    <cellStyle name="Normal 78 3 2 2 2 4 3" xfId="27885" xr:uid="{00000000-0005-0000-0000-0000ED6C0000}"/>
    <cellStyle name="Normal 78 3 2 2 2 5" xfId="7766" xr:uid="{00000000-0005-0000-0000-0000561E0000}"/>
    <cellStyle name="Normal 78 3 2 2 2 5 3" xfId="22868" xr:uid="{00000000-0005-0000-0000-000054590000}"/>
    <cellStyle name="Normal 78 3 2 2 2 7" xfId="17855" xr:uid="{00000000-0005-0000-0000-0000BF450000}"/>
    <cellStyle name="Normal 78 3 2 2 3" xfId="3548" xr:uid="{00000000-0005-0000-0000-0000DC0D0000}"/>
    <cellStyle name="Normal 78 3 2 2 3 2" xfId="13622" xr:uid="{00000000-0005-0000-0000-000036350000}"/>
    <cellStyle name="Normal 78 3 2 2 3 2 3" xfId="28720" xr:uid="{00000000-0005-0000-0000-000030700000}"/>
    <cellStyle name="Normal 78 3 2 2 3 3" xfId="8602" xr:uid="{00000000-0005-0000-0000-00009A210000}"/>
    <cellStyle name="Normal 78 3 2 2 3 3 3" xfId="23703" xr:uid="{00000000-0005-0000-0000-0000975C0000}"/>
    <cellStyle name="Normal 78 3 2 2 3 5" xfId="18690" xr:uid="{00000000-0005-0000-0000-000002490000}"/>
    <cellStyle name="Normal 78 3 2 2 4" xfId="5241" xr:uid="{00000000-0005-0000-0000-000079140000}"/>
    <cellStyle name="Normal 78 3 2 2 4 2" xfId="15293" xr:uid="{00000000-0005-0000-0000-0000BD3B0000}"/>
    <cellStyle name="Normal 78 3 2 2 4 2 3" xfId="30391" xr:uid="{00000000-0005-0000-0000-0000B7760000}"/>
    <cellStyle name="Normal 78 3 2 2 4 3" xfId="10273" xr:uid="{00000000-0005-0000-0000-000021280000}"/>
    <cellStyle name="Normal 78 3 2 2 4 3 3" xfId="25374" xr:uid="{00000000-0005-0000-0000-00001E630000}"/>
    <cellStyle name="Normal 78 3 2 2 4 5" xfId="20361" xr:uid="{00000000-0005-0000-0000-0000894F0000}"/>
    <cellStyle name="Normal 78 3 2 2 5" xfId="11951" xr:uid="{00000000-0005-0000-0000-0000AF2E0000}"/>
    <cellStyle name="Normal 78 3 2 2 5 3" xfId="27049" xr:uid="{00000000-0005-0000-0000-0000A9690000}"/>
    <cellStyle name="Normal 78 3 2 2 6" xfId="6930" xr:uid="{00000000-0005-0000-0000-0000121B0000}"/>
    <cellStyle name="Normal 78 3 2 2 6 3" xfId="22032" xr:uid="{00000000-0005-0000-0000-000010560000}"/>
    <cellStyle name="Normal 78 3 2 2 8" xfId="17019" xr:uid="{00000000-0005-0000-0000-00007B420000}"/>
    <cellStyle name="Normal 78 3 2 3" xfId="2277" xr:uid="{00000000-0005-0000-0000-0000E5080000}"/>
    <cellStyle name="Normal 78 3 2 3 2" xfId="3967" xr:uid="{00000000-0005-0000-0000-00007F0F0000}"/>
    <cellStyle name="Normal 78 3 2 3 2 2" xfId="14040" xr:uid="{00000000-0005-0000-0000-0000D8360000}"/>
    <cellStyle name="Normal 78 3 2 3 2 2 3" xfId="29138" xr:uid="{00000000-0005-0000-0000-0000D2710000}"/>
    <cellStyle name="Normal 78 3 2 3 2 3" xfId="9020" xr:uid="{00000000-0005-0000-0000-00003C230000}"/>
    <cellStyle name="Normal 78 3 2 3 2 3 3" xfId="24121" xr:uid="{00000000-0005-0000-0000-0000395E0000}"/>
    <cellStyle name="Normal 78 3 2 3 2 5" xfId="19108" xr:uid="{00000000-0005-0000-0000-0000A44A0000}"/>
    <cellStyle name="Normal 78 3 2 3 3" xfId="5659" xr:uid="{00000000-0005-0000-0000-00001B160000}"/>
    <cellStyle name="Normal 78 3 2 3 3 2" xfId="15711" xr:uid="{00000000-0005-0000-0000-00005F3D0000}"/>
    <cellStyle name="Normal 78 3 2 3 3 3" xfId="10691" xr:uid="{00000000-0005-0000-0000-0000C3290000}"/>
    <cellStyle name="Normal 78 3 2 3 3 3 3" xfId="25792" xr:uid="{00000000-0005-0000-0000-0000C0640000}"/>
    <cellStyle name="Normal 78 3 2 3 3 5" xfId="20779" xr:uid="{00000000-0005-0000-0000-00002B510000}"/>
    <cellStyle name="Normal 78 3 2 3 4" xfId="12369" xr:uid="{00000000-0005-0000-0000-000051300000}"/>
    <cellStyle name="Normal 78 3 2 3 4 3" xfId="27467" xr:uid="{00000000-0005-0000-0000-00004B6B0000}"/>
    <cellStyle name="Normal 78 3 2 3 5" xfId="7348" xr:uid="{00000000-0005-0000-0000-0000B41C0000}"/>
    <cellStyle name="Normal 78 3 2 3 5 3" xfId="22450" xr:uid="{00000000-0005-0000-0000-0000B2570000}"/>
    <cellStyle name="Normal 78 3 2 3 7" xfId="17437" xr:uid="{00000000-0005-0000-0000-00001D440000}"/>
    <cellStyle name="Normal 78 3 2 4" xfId="3130" xr:uid="{00000000-0005-0000-0000-00003A0C0000}"/>
    <cellStyle name="Normal 78 3 2 4 2" xfId="13204" xr:uid="{00000000-0005-0000-0000-000094330000}"/>
    <cellStyle name="Normal 78 3 2 4 2 3" xfId="28302" xr:uid="{00000000-0005-0000-0000-00008E6E0000}"/>
    <cellStyle name="Normal 78 3 2 4 3" xfId="8184" xr:uid="{00000000-0005-0000-0000-0000F81F0000}"/>
    <cellStyle name="Normal 78 3 2 4 3 3" xfId="23285" xr:uid="{00000000-0005-0000-0000-0000F55A0000}"/>
    <cellStyle name="Normal 78 3 2 4 5" xfId="18272" xr:uid="{00000000-0005-0000-0000-000060470000}"/>
    <cellStyle name="Normal 78 3 2 5" xfId="4823" xr:uid="{00000000-0005-0000-0000-0000D7120000}"/>
    <cellStyle name="Normal 78 3 2 5 2" xfId="14875" xr:uid="{00000000-0005-0000-0000-00001B3A0000}"/>
    <cellStyle name="Normal 78 3 2 5 2 3" xfId="29973" xr:uid="{00000000-0005-0000-0000-000015750000}"/>
    <cellStyle name="Normal 78 3 2 5 3" xfId="9855" xr:uid="{00000000-0005-0000-0000-00007F260000}"/>
    <cellStyle name="Normal 78 3 2 5 3 3" xfId="24956" xr:uid="{00000000-0005-0000-0000-00007C610000}"/>
    <cellStyle name="Normal 78 3 2 5 5" xfId="19943" xr:uid="{00000000-0005-0000-0000-0000E74D0000}"/>
    <cellStyle name="Normal 78 3 2 6" xfId="11533" xr:uid="{00000000-0005-0000-0000-00000D2D0000}"/>
    <cellStyle name="Normal 78 3 2 6 3" xfId="26631" xr:uid="{00000000-0005-0000-0000-000007680000}"/>
    <cellStyle name="Normal 78 3 2 7" xfId="6512" xr:uid="{00000000-0005-0000-0000-000070190000}"/>
    <cellStyle name="Normal 78 3 2 7 3" xfId="21614" xr:uid="{00000000-0005-0000-0000-00006E540000}"/>
    <cellStyle name="Normal 78 3 2 9" xfId="16601" xr:uid="{00000000-0005-0000-0000-0000D9400000}"/>
    <cellStyle name="Normal 78 3 3" xfId="1648" xr:uid="{00000000-0005-0000-0000-000070060000}"/>
    <cellStyle name="Normal 78 3 3 2" xfId="2487" xr:uid="{00000000-0005-0000-0000-0000B7090000}"/>
    <cellStyle name="Normal 78 3 3 2 2" xfId="4177" xr:uid="{00000000-0005-0000-0000-000051100000}"/>
    <cellStyle name="Normal 78 3 3 2 2 2" xfId="14250" xr:uid="{00000000-0005-0000-0000-0000AA370000}"/>
    <cellStyle name="Normal 78 3 3 2 2 2 3" xfId="29348" xr:uid="{00000000-0005-0000-0000-0000A4720000}"/>
    <cellStyle name="Normal 78 3 3 2 2 3" xfId="9230" xr:uid="{00000000-0005-0000-0000-00000E240000}"/>
    <cellStyle name="Normal 78 3 3 2 2 3 3" xfId="24331" xr:uid="{00000000-0005-0000-0000-00000B5F0000}"/>
    <cellStyle name="Normal 78 3 3 2 2 5" xfId="19318" xr:uid="{00000000-0005-0000-0000-0000764B0000}"/>
    <cellStyle name="Normal 78 3 3 2 3" xfId="5869" xr:uid="{00000000-0005-0000-0000-0000ED160000}"/>
    <cellStyle name="Normal 78 3 3 2 3 2" xfId="15921" xr:uid="{00000000-0005-0000-0000-0000313E0000}"/>
    <cellStyle name="Normal 78 3 3 2 3 3" xfId="10901" xr:uid="{00000000-0005-0000-0000-0000952A0000}"/>
    <cellStyle name="Normal 78 3 3 2 3 3 3" xfId="26002" xr:uid="{00000000-0005-0000-0000-000092650000}"/>
    <cellStyle name="Normal 78 3 3 2 3 5" xfId="20989" xr:uid="{00000000-0005-0000-0000-0000FD510000}"/>
    <cellStyle name="Normal 78 3 3 2 4" xfId="12579" xr:uid="{00000000-0005-0000-0000-000023310000}"/>
    <cellStyle name="Normal 78 3 3 2 4 3" xfId="27677" xr:uid="{00000000-0005-0000-0000-00001D6C0000}"/>
    <cellStyle name="Normal 78 3 3 2 5" xfId="7558" xr:uid="{00000000-0005-0000-0000-0000861D0000}"/>
    <cellStyle name="Normal 78 3 3 2 5 3" xfId="22660" xr:uid="{00000000-0005-0000-0000-000084580000}"/>
    <cellStyle name="Normal 78 3 3 2 7" xfId="17647" xr:uid="{00000000-0005-0000-0000-0000EF440000}"/>
    <cellStyle name="Normal 78 3 3 3" xfId="3340" xr:uid="{00000000-0005-0000-0000-00000C0D0000}"/>
    <cellStyle name="Normal 78 3 3 3 2" xfId="13414" xr:uid="{00000000-0005-0000-0000-000066340000}"/>
    <cellStyle name="Normal 78 3 3 3 2 3" xfId="28512" xr:uid="{00000000-0005-0000-0000-0000606F0000}"/>
    <cellStyle name="Normal 78 3 3 3 3" xfId="8394" xr:uid="{00000000-0005-0000-0000-0000CA200000}"/>
    <cellStyle name="Normal 78 3 3 3 3 3" xfId="23495" xr:uid="{00000000-0005-0000-0000-0000C75B0000}"/>
    <cellStyle name="Normal 78 3 3 3 5" xfId="18482" xr:uid="{00000000-0005-0000-0000-000032480000}"/>
    <cellStyle name="Normal 78 3 3 4" xfId="5033" xr:uid="{00000000-0005-0000-0000-0000A9130000}"/>
    <cellStyle name="Normal 78 3 3 4 2" xfId="15085" xr:uid="{00000000-0005-0000-0000-0000ED3A0000}"/>
    <cellStyle name="Normal 78 3 3 4 2 3" xfId="30183" xr:uid="{00000000-0005-0000-0000-0000E7750000}"/>
    <cellStyle name="Normal 78 3 3 4 3" xfId="10065" xr:uid="{00000000-0005-0000-0000-000051270000}"/>
    <cellStyle name="Normal 78 3 3 4 3 3" xfId="25166" xr:uid="{00000000-0005-0000-0000-00004E620000}"/>
    <cellStyle name="Normal 78 3 3 4 5" xfId="20153" xr:uid="{00000000-0005-0000-0000-0000B94E0000}"/>
    <cellStyle name="Normal 78 3 3 5" xfId="11743" xr:uid="{00000000-0005-0000-0000-0000DF2D0000}"/>
    <cellStyle name="Normal 78 3 3 5 3" xfId="26841" xr:uid="{00000000-0005-0000-0000-0000D9680000}"/>
    <cellStyle name="Normal 78 3 3 6" xfId="6722" xr:uid="{00000000-0005-0000-0000-0000421A0000}"/>
    <cellStyle name="Normal 78 3 3 6 3" xfId="21824" xr:uid="{00000000-0005-0000-0000-000040550000}"/>
    <cellStyle name="Normal 78 3 3 8" xfId="16811" xr:uid="{00000000-0005-0000-0000-0000AB410000}"/>
    <cellStyle name="Normal 78 3 4" xfId="2069" xr:uid="{00000000-0005-0000-0000-000015080000}"/>
    <cellStyle name="Normal 78 3 4 2" xfId="3759" xr:uid="{00000000-0005-0000-0000-0000AF0E0000}"/>
    <cellStyle name="Normal 78 3 4 2 2" xfId="13832" xr:uid="{00000000-0005-0000-0000-000008360000}"/>
    <cellStyle name="Normal 78 3 4 2 2 3" xfId="28930" xr:uid="{00000000-0005-0000-0000-000002710000}"/>
    <cellStyle name="Normal 78 3 4 2 3" xfId="8812" xr:uid="{00000000-0005-0000-0000-00006C220000}"/>
    <cellStyle name="Normal 78 3 4 2 3 3" xfId="23913" xr:uid="{00000000-0005-0000-0000-0000695D0000}"/>
    <cellStyle name="Normal 78 3 4 2 5" xfId="18900" xr:uid="{00000000-0005-0000-0000-0000D4490000}"/>
    <cellStyle name="Normal 78 3 4 3" xfId="5451" xr:uid="{00000000-0005-0000-0000-00004B150000}"/>
    <cellStyle name="Normal 78 3 4 3 2" xfId="15503" xr:uid="{00000000-0005-0000-0000-00008F3C0000}"/>
    <cellStyle name="Normal 78 3 4 3 2 3" xfId="30601" xr:uid="{00000000-0005-0000-0000-000089770000}"/>
    <cellStyle name="Normal 78 3 4 3 3" xfId="10483" xr:uid="{00000000-0005-0000-0000-0000F3280000}"/>
    <cellStyle name="Normal 78 3 4 3 3 3" xfId="25584" xr:uid="{00000000-0005-0000-0000-0000F0630000}"/>
    <cellStyle name="Normal 78 3 4 3 5" xfId="20571" xr:uid="{00000000-0005-0000-0000-00005B500000}"/>
    <cellStyle name="Normal 78 3 4 4" xfId="12161" xr:uid="{00000000-0005-0000-0000-0000812F0000}"/>
    <cellStyle name="Normal 78 3 4 4 3" xfId="27259" xr:uid="{00000000-0005-0000-0000-00007B6A0000}"/>
    <cellStyle name="Normal 78 3 4 5" xfId="7140" xr:uid="{00000000-0005-0000-0000-0000E41B0000}"/>
    <cellStyle name="Normal 78 3 4 5 3" xfId="22242" xr:uid="{00000000-0005-0000-0000-0000E2560000}"/>
    <cellStyle name="Normal 78 3 4 7" xfId="17229" xr:uid="{00000000-0005-0000-0000-00004D430000}"/>
    <cellStyle name="Normal 78 3 5" xfId="2922" xr:uid="{00000000-0005-0000-0000-00006A0B0000}"/>
    <cellStyle name="Normal 78 3 5 2" xfId="12996" xr:uid="{00000000-0005-0000-0000-0000C4320000}"/>
    <cellStyle name="Normal 78 3 5 2 3" xfId="28094" xr:uid="{00000000-0005-0000-0000-0000BE6D0000}"/>
    <cellStyle name="Normal 78 3 5 3" xfId="7976" xr:uid="{00000000-0005-0000-0000-0000281F0000}"/>
    <cellStyle name="Normal 78 3 5 3 3" xfId="23077" xr:uid="{00000000-0005-0000-0000-0000255A0000}"/>
    <cellStyle name="Normal 78 3 5 5" xfId="18064" xr:uid="{00000000-0005-0000-0000-000090460000}"/>
    <cellStyle name="Normal 78 3 6" xfId="4615" xr:uid="{00000000-0005-0000-0000-000007120000}"/>
    <cellStyle name="Normal 78 3 6 2" xfId="14667" xr:uid="{00000000-0005-0000-0000-00004B390000}"/>
    <cellStyle name="Normal 78 3 6 2 3" xfId="29765" xr:uid="{00000000-0005-0000-0000-000045740000}"/>
    <cellStyle name="Normal 78 3 6 3" xfId="9647" xr:uid="{00000000-0005-0000-0000-0000AF250000}"/>
    <cellStyle name="Normal 78 3 6 3 3" xfId="24748" xr:uid="{00000000-0005-0000-0000-0000AC600000}"/>
    <cellStyle name="Normal 78 3 6 5" xfId="19735" xr:uid="{00000000-0005-0000-0000-0000174D0000}"/>
    <cellStyle name="Normal 78 3 7" xfId="11325" xr:uid="{00000000-0005-0000-0000-00003D2C0000}"/>
    <cellStyle name="Normal 78 3 7 3" xfId="26423" xr:uid="{00000000-0005-0000-0000-000037670000}"/>
    <cellStyle name="Normal 78 3 8" xfId="6304" xr:uid="{00000000-0005-0000-0000-0000A0180000}"/>
    <cellStyle name="Normal 78 3 8 3" xfId="21406" xr:uid="{00000000-0005-0000-0000-00009E530000}"/>
    <cellStyle name="Normal 78 4" xfId="1329" xr:uid="{00000000-0005-0000-0000-000031050000}"/>
    <cellStyle name="Normal 78 4 2" xfId="1752" xr:uid="{00000000-0005-0000-0000-0000D8060000}"/>
    <cellStyle name="Normal 78 4 2 2" xfId="2591" xr:uid="{00000000-0005-0000-0000-00001F0A0000}"/>
    <cellStyle name="Normal 78 4 2 2 2" xfId="4281" xr:uid="{00000000-0005-0000-0000-0000B9100000}"/>
    <cellStyle name="Normal 78 4 2 2 2 2" xfId="14354" xr:uid="{00000000-0005-0000-0000-000012380000}"/>
    <cellStyle name="Normal 78 4 2 2 2 2 3" xfId="29452" xr:uid="{00000000-0005-0000-0000-00000C730000}"/>
    <cellStyle name="Normal 78 4 2 2 2 3" xfId="9334" xr:uid="{00000000-0005-0000-0000-000076240000}"/>
    <cellStyle name="Normal 78 4 2 2 2 3 3" xfId="24435" xr:uid="{00000000-0005-0000-0000-0000735F0000}"/>
    <cellStyle name="Normal 78 4 2 2 2 5" xfId="19422" xr:uid="{00000000-0005-0000-0000-0000DE4B0000}"/>
    <cellStyle name="Normal 78 4 2 2 3" xfId="5973" xr:uid="{00000000-0005-0000-0000-000055170000}"/>
    <cellStyle name="Normal 78 4 2 2 3 2" xfId="16025" xr:uid="{00000000-0005-0000-0000-0000993E0000}"/>
    <cellStyle name="Normal 78 4 2 2 3 3" xfId="11005" xr:uid="{00000000-0005-0000-0000-0000FD2A0000}"/>
    <cellStyle name="Normal 78 4 2 2 3 3 3" xfId="26106" xr:uid="{00000000-0005-0000-0000-0000FA650000}"/>
    <cellStyle name="Normal 78 4 2 2 3 5" xfId="21093" xr:uid="{00000000-0005-0000-0000-000065520000}"/>
    <cellStyle name="Normal 78 4 2 2 4" xfId="12683" xr:uid="{00000000-0005-0000-0000-00008B310000}"/>
    <cellStyle name="Normal 78 4 2 2 4 3" xfId="27781" xr:uid="{00000000-0005-0000-0000-0000856C0000}"/>
    <cellStyle name="Normal 78 4 2 2 5" xfId="7662" xr:uid="{00000000-0005-0000-0000-0000EE1D0000}"/>
    <cellStyle name="Normal 78 4 2 2 5 3" xfId="22764" xr:uid="{00000000-0005-0000-0000-0000EC580000}"/>
    <cellStyle name="Normal 78 4 2 2 7" xfId="17751" xr:uid="{00000000-0005-0000-0000-000057450000}"/>
    <cellStyle name="Normal 78 4 2 3" xfId="3444" xr:uid="{00000000-0005-0000-0000-0000740D0000}"/>
    <cellStyle name="Normal 78 4 2 3 2" xfId="13518" xr:uid="{00000000-0005-0000-0000-0000CE340000}"/>
    <cellStyle name="Normal 78 4 2 3 2 3" xfId="28616" xr:uid="{00000000-0005-0000-0000-0000C86F0000}"/>
    <cellStyle name="Normal 78 4 2 3 3" xfId="8498" xr:uid="{00000000-0005-0000-0000-000032210000}"/>
    <cellStyle name="Normal 78 4 2 3 3 3" xfId="23599" xr:uid="{00000000-0005-0000-0000-00002F5C0000}"/>
    <cellStyle name="Normal 78 4 2 3 5" xfId="18586" xr:uid="{00000000-0005-0000-0000-00009A480000}"/>
    <cellStyle name="Normal 78 4 2 4" xfId="5137" xr:uid="{00000000-0005-0000-0000-000011140000}"/>
    <cellStyle name="Normal 78 4 2 4 2" xfId="15189" xr:uid="{00000000-0005-0000-0000-0000553B0000}"/>
    <cellStyle name="Normal 78 4 2 4 2 3" xfId="30287" xr:uid="{00000000-0005-0000-0000-00004F760000}"/>
    <cellStyle name="Normal 78 4 2 4 3" xfId="10169" xr:uid="{00000000-0005-0000-0000-0000B9270000}"/>
    <cellStyle name="Normal 78 4 2 4 3 3" xfId="25270" xr:uid="{00000000-0005-0000-0000-0000B6620000}"/>
    <cellStyle name="Normal 78 4 2 4 5" xfId="20257" xr:uid="{00000000-0005-0000-0000-0000214F0000}"/>
    <cellStyle name="Normal 78 4 2 5" xfId="11847" xr:uid="{00000000-0005-0000-0000-0000472E0000}"/>
    <cellStyle name="Normal 78 4 2 5 3" xfId="26945" xr:uid="{00000000-0005-0000-0000-000041690000}"/>
    <cellStyle name="Normal 78 4 2 6" xfId="6826" xr:uid="{00000000-0005-0000-0000-0000AA1A0000}"/>
    <cellStyle name="Normal 78 4 2 6 3" xfId="21928" xr:uid="{00000000-0005-0000-0000-0000A8550000}"/>
    <cellStyle name="Normal 78 4 2 8" xfId="16915" xr:uid="{00000000-0005-0000-0000-000013420000}"/>
    <cellStyle name="Normal 78 4 3" xfId="2173" xr:uid="{00000000-0005-0000-0000-00007D080000}"/>
    <cellStyle name="Normal 78 4 3 2" xfId="3863" xr:uid="{00000000-0005-0000-0000-0000170F0000}"/>
    <cellStyle name="Normal 78 4 3 2 2" xfId="13936" xr:uid="{00000000-0005-0000-0000-000070360000}"/>
    <cellStyle name="Normal 78 4 3 2 2 3" xfId="29034" xr:uid="{00000000-0005-0000-0000-00006A710000}"/>
    <cellStyle name="Normal 78 4 3 2 3" xfId="8916" xr:uid="{00000000-0005-0000-0000-0000D4220000}"/>
    <cellStyle name="Normal 78 4 3 2 3 3" xfId="24017" xr:uid="{00000000-0005-0000-0000-0000D15D0000}"/>
    <cellStyle name="Normal 78 4 3 2 5" xfId="19004" xr:uid="{00000000-0005-0000-0000-00003C4A0000}"/>
    <cellStyle name="Normal 78 4 3 3" xfId="5555" xr:uid="{00000000-0005-0000-0000-0000B3150000}"/>
    <cellStyle name="Normal 78 4 3 3 2" xfId="15607" xr:uid="{00000000-0005-0000-0000-0000F73C0000}"/>
    <cellStyle name="Normal 78 4 3 3 3" xfId="10587" xr:uid="{00000000-0005-0000-0000-00005B290000}"/>
    <cellStyle name="Normal 78 4 3 3 3 3" xfId="25688" xr:uid="{00000000-0005-0000-0000-000058640000}"/>
    <cellStyle name="Normal 78 4 3 3 5" xfId="20675" xr:uid="{00000000-0005-0000-0000-0000C3500000}"/>
    <cellStyle name="Normal 78 4 3 4" xfId="12265" xr:uid="{00000000-0005-0000-0000-0000E92F0000}"/>
    <cellStyle name="Normal 78 4 3 4 3" xfId="27363" xr:uid="{00000000-0005-0000-0000-0000E36A0000}"/>
    <cellStyle name="Normal 78 4 3 5" xfId="7244" xr:uid="{00000000-0005-0000-0000-00004C1C0000}"/>
    <cellStyle name="Normal 78 4 3 5 3" xfId="22346" xr:uid="{00000000-0005-0000-0000-00004A570000}"/>
    <cellStyle name="Normal 78 4 3 7" xfId="17333" xr:uid="{00000000-0005-0000-0000-0000B5430000}"/>
    <cellStyle name="Normal 78 4 4" xfId="3026" xr:uid="{00000000-0005-0000-0000-0000D20B0000}"/>
    <cellStyle name="Normal 78 4 4 2" xfId="13100" xr:uid="{00000000-0005-0000-0000-00002C330000}"/>
    <cellStyle name="Normal 78 4 4 2 3" xfId="28198" xr:uid="{00000000-0005-0000-0000-0000266E0000}"/>
    <cellStyle name="Normal 78 4 4 3" xfId="8080" xr:uid="{00000000-0005-0000-0000-0000901F0000}"/>
    <cellStyle name="Normal 78 4 4 3 3" xfId="23181" xr:uid="{00000000-0005-0000-0000-00008D5A0000}"/>
    <cellStyle name="Normal 78 4 4 5" xfId="18168" xr:uid="{00000000-0005-0000-0000-0000F8460000}"/>
    <cellStyle name="Normal 78 4 5" xfId="4719" xr:uid="{00000000-0005-0000-0000-00006F120000}"/>
    <cellStyle name="Normal 78 4 5 2" xfId="14771" xr:uid="{00000000-0005-0000-0000-0000B3390000}"/>
    <cellStyle name="Normal 78 4 5 2 3" xfId="29869" xr:uid="{00000000-0005-0000-0000-0000AD740000}"/>
    <cellStyle name="Normal 78 4 5 3" xfId="9751" xr:uid="{00000000-0005-0000-0000-000017260000}"/>
    <cellStyle name="Normal 78 4 5 3 3" xfId="24852" xr:uid="{00000000-0005-0000-0000-000014610000}"/>
    <cellStyle name="Normal 78 4 5 5" xfId="19839" xr:uid="{00000000-0005-0000-0000-00007F4D0000}"/>
    <cellStyle name="Normal 78 4 6" xfId="11429" xr:uid="{00000000-0005-0000-0000-0000A52C0000}"/>
    <cellStyle name="Normal 78 4 6 3" xfId="26527" xr:uid="{00000000-0005-0000-0000-00009F670000}"/>
    <cellStyle name="Normal 78 4 7" xfId="6408" xr:uid="{00000000-0005-0000-0000-000008190000}"/>
    <cellStyle name="Normal 78 4 7 3" xfId="21510" xr:uid="{00000000-0005-0000-0000-000006540000}"/>
    <cellStyle name="Normal 78 4 9" xfId="16497" xr:uid="{00000000-0005-0000-0000-000071400000}"/>
    <cellStyle name="Normal 78 5" xfId="1541" xr:uid="{00000000-0005-0000-0000-000005060000}"/>
    <cellStyle name="Normal 78 5 2" xfId="2382" xr:uid="{00000000-0005-0000-0000-00004E090000}"/>
    <cellStyle name="Normal 78 5 2 2" xfId="4072" xr:uid="{00000000-0005-0000-0000-0000E80F0000}"/>
    <cellStyle name="Normal 78 5 2 2 2" xfId="14145" xr:uid="{00000000-0005-0000-0000-000041370000}"/>
    <cellStyle name="Normal 78 5 2 2 2 3" xfId="29243" xr:uid="{00000000-0005-0000-0000-00003B720000}"/>
    <cellStyle name="Normal 78 5 2 2 3" xfId="9125" xr:uid="{00000000-0005-0000-0000-0000A5230000}"/>
    <cellStyle name="Normal 78 5 2 2 3 3" xfId="24226" xr:uid="{00000000-0005-0000-0000-0000A25E0000}"/>
    <cellStyle name="Normal 78 5 2 2 5" xfId="19213" xr:uid="{00000000-0005-0000-0000-00000D4B0000}"/>
    <cellStyle name="Normal 78 5 2 3" xfId="5764" xr:uid="{00000000-0005-0000-0000-000084160000}"/>
    <cellStyle name="Normal 78 5 2 3 2" xfId="15816" xr:uid="{00000000-0005-0000-0000-0000C83D0000}"/>
    <cellStyle name="Normal 78 5 2 3 3" xfId="10796" xr:uid="{00000000-0005-0000-0000-00002C2A0000}"/>
    <cellStyle name="Normal 78 5 2 3 3 3" xfId="25897" xr:uid="{00000000-0005-0000-0000-000029650000}"/>
    <cellStyle name="Normal 78 5 2 3 5" xfId="20884" xr:uid="{00000000-0005-0000-0000-000094510000}"/>
    <cellStyle name="Normal 78 5 2 4" xfId="12474" xr:uid="{00000000-0005-0000-0000-0000BA300000}"/>
    <cellStyle name="Normal 78 5 2 4 3" xfId="27572" xr:uid="{00000000-0005-0000-0000-0000B46B0000}"/>
    <cellStyle name="Normal 78 5 2 5" xfId="7453" xr:uid="{00000000-0005-0000-0000-00001D1D0000}"/>
    <cellStyle name="Normal 78 5 2 5 3" xfId="22555" xr:uid="{00000000-0005-0000-0000-00001B580000}"/>
    <cellStyle name="Normal 78 5 2 7" xfId="17542" xr:uid="{00000000-0005-0000-0000-000086440000}"/>
    <cellStyle name="Normal 78 5 3" xfId="3235" xr:uid="{00000000-0005-0000-0000-0000A30C0000}"/>
    <cellStyle name="Normal 78 5 3 2" xfId="13309" xr:uid="{00000000-0005-0000-0000-0000FD330000}"/>
    <cellStyle name="Normal 78 5 3 2 3" xfId="28407" xr:uid="{00000000-0005-0000-0000-0000F76E0000}"/>
    <cellStyle name="Normal 78 5 3 3" xfId="8289" xr:uid="{00000000-0005-0000-0000-000061200000}"/>
    <cellStyle name="Normal 78 5 3 3 3" xfId="23390" xr:uid="{00000000-0005-0000-0000-00005E5B0000}"/>
    <cellStyle name="Normal 78 5 3 5" xfId="18377" xr:uid="{00000000-0005-0000-0000-0000C9470000}"/>
    <cellStyle name="Normal 78 5 4" xfId="4928" xr:uid="{00000000-0005-0000-0000-000040130000}"/>
    <cellStyle name="Normal 78 5 4 2" xfId="14980" xr:uid="{00000000-0005-0000-0000-0000843A0000}"/>
    <cellStyle name="Normal 78 5 4 2 3" xfId="30078" xr:uid="{00000000-0005-0000-0000-00007E750000}"/>
    <cellStyle name="Normal 78 5 4 3" xfId="9960" xr:uid="{00000000-0005-0000-0000-0000E8260000}"/>
    <cellStyle name="Normal 78 5 4 3 3" xfId="25061" xr:uid="{00000000-0005-0000-0000-0000E5610000}"/>
    <cellStyle name="Normal 78 5 4 5" xfId="20048" xr:uid="{00000000-0005-0000-0000-0000504E0000}"/>
    <cellStyle name="Normal 78 5 5" xfId="11638" xr:uid="{00000000-0005-0000-0000-0000762D0000}"/>
    <cellStyle name="Normal 78 5 5 3" xfId="26736" xr:uid="{00000000-0005-0000-0000-000070680000}"/>
    <cellStyle name="Normal 78 5 6" xfId="6617" xr:uid="{00000000-0005-0000-0000-0000D9190000}"/>
    <cellStyle name="Normal 78 5 6 3" xfId="21719" xr:uid="{00000000-0005-0000-0000-0000D7540000}"/>
    <cellStyle name="Normal 78 5 8" xfId="16706" xr:uid="{00000000-0005-0000-0000-000042410000}"/>
    <cellStyle name="Normal 78 6" xfId="1962" xr:uid="{00000000-0005-0000-0000-0000AA070000}"/>
    <cellStyle name="Normal 78 6 2" xfId="3654" xr:uid="{00000000-0005-0000-0000-0000460E0000}"/>
    <cellStyle name="Normal 78 6 2 2" xfId="13727" xr:uid="{00000000-0005-0000-0000-00009F350000}"/>
    <cellStyle name="Normal 78 6 2 2 3" xfId="28825" xr:uid="{00000000-0005-0000-0000-000099700000}"/>
    <cellStyle name="Normal 78 6 2 3" xfId="8707" xr:uid="{00000000-0005-0000-0000-000003220000}"/>
    <cellStyle name="Normal 78 6 2 3 3" xfId="23808" xr:uid="{00000000-0005-0000-0000-0000005D0000}"/>
    <cellStyle name="Normal 78 6 2 5" xfId="18795" xr:uid="{00000000-0005-0000-0000-00006B490000}"/>
    <cellStyle name="Normal 78 6 3" xfId="5346" xr:uid="{00000000-0005-0000-0000-0000E2140000}"/>
    <cellStyle name="Normal 78 6 3 2" xfId="15398" xr:uid="{00000000-0005-0000-0000-0000263C0000}"/>
    <cellStyle name="Normal 78 6 3 2 3" xfId="30496" xr:uid="{00000000-0005-0000-0000-000020770000}"/>
    <cellStyle name="Normal 78 6 3 3" xfId="10378" xr:uid="{00000000-0005-0000-0000-00008A280000}"/>
    <cellStyle name="Normal 78 6 3 3 3" xfId="25479" xr:uid="{00000000-0005-0000-0000-000087630000}"/>
    <cellStyle name="Normal 78 6 3 5" xfId="20466" xr:uid="{00000000-0005-0000-0000-0000F24F0000}"/>
    <cellStyle name="Normal 78 6 4" xfId="12056" xr:uid="{00000000-0005-0000-0000-0000182F0000}"/>
    <cellStyle name="Normal 78 6 4 3" xfId="27154" xr:uid="{00000000-0005-0000-0000-0000126A0000}"/>
    <cellStyle name="Normal 78 6 5" xfId="7035" xr:uid="{00000000-0005-0000-0000-00007B1B0000}"/>
    <cellStyle name="Normal 78 6 5 3" xfId="22137" xr:uid="{00000000-0005-0000-0000-000079560000}"/>
    <cellStyle name="Normal 78 6 7" xfId="17124" xr:uid="{00000000-0005-0000-0000-0000E4420000}"/>
    <cellStyle name="Normal 78 7" xfId="2809" xr:uid="{00000000-0005-0000-0000-0000F90A0000}"/>
    <cellStyle name="Normal 78 7 2" xfId="12892" xr:uid="{00000000-0005-0000-0000-00005C320000}"/>
    <cellStyle name="Normal 78 7 2 3" xfId="27990" xr:uid="{00000000-0005-0000-0000-0000566D0000}"/>
    <cellStyle name="Normal 78 7 3" xfId="7871" xr:uid="{00000000-0005-0000-0000-0000BF1E0000}"/>
    <cellStyle name="Normal 78 7 3 3" xfId="22973" xr:uid="{00000000-0005-0000-0000-0000BD590000}"/>
    <cellStyle name="Normal 78 7 5" xfId="17960" xr:uid="{00000000-0005-0000-0000-000028460000}"/>
    <cellStyle name="Normal 78 8" xfId="4507" xr:uid="{00000000-0005-0000-0000-00009B110000}"/>
    <cellStyle name="Normal 78 8 2" xfId="14563" xr:uid="{00000000-0005-0000-0000-0000E3380000}"/>
    <cellStyle name="Normal 78 8 2 3" xfId="29661" xr:uid="{00000000-0005-0000-0000-0000DD730000}"/>
    <cellStyle name="Normal 78 8 3" xfId="9543" xr:uid="{00000000-0005-0000-0000-000047250000}"/>
    <cellStyle name="Normal 78 8 3 3" xfId="24644" xr:uid="{00000000-0005-0000-0000-000044600000}"/>
    <cellStyle name="Normal 78 8 5" xfId="19631" xr:uid="{00000000-0005-0000-0000-0000AF4C0000}"/>
    <cellStyle name="Normal 78 9" xfId="11218" xr:uid="{00000000-0005-0000-0000-0000D22B0000}"/>
    <cellStyle name="Normal 78 9 3" xfId="26318" xr:uid="{00000000-0005-0000-0000-0000CE660000}"/>
    <cellStyle name="Normal 79" xfId="432" xr:uid="{00000000-0005-0000-0000-0000B0010000}"/>
    <cellStyle name="Normal 79 10" xfId="6200" xr:uid="{00000000-0005-0000-0000-000038180000}"/>
    <cellStyle name="Normal 79 10 3" xfId="21305" xr:uid="{00000000-0005-0000-0000-000039530000}"/>
    <cellStyle name="Normal 79 12" xfId="16290" xr:uid="{00000000-0005-0000-0000-0000A23F0000}"/>
    <cellStyle name="Normal 79 2" xfId="1164" xr:uid="{00000000-0005-0000-0000-00008C040000}"/>
    <cellStyle name="Normal 79 2 11" xfId="16344" xr:uid="{00000000-0005-0000-0000-0000D83F0000}"/>
    <cellStyle name="Normal 79 2 2" xfId="1273" xr:uid="{00000000-0005-0000-0000-0000F9040000}"/>
    <cellStyle name="Normal 79 2 2 10" xfId="16448" xr:uid="{00000000-0005-0000-0000-000040400000}"/>
    <cellStyle name="Normal 79 2 2 2" xfId="1490" xr:uid="{00000000-0005-0000-0000-0000D2050000}"/>
    <cellStyle name="Normal 79 2 2 2 2" xfId="1911" xr:uid="{00000000-0005-0000-0000-000077070000}"/>
    <cellStyle name="Normal 79 2 2 2 2 2" xfId="2750" xr:uid="{00000000-0005-0000-0000-0000BE0A0000}"/>
    <cellStyle name="Normal 79 2 2 2 2 2 2" xfId="4440" xr:uid="{00000000-0005-0000-0000-000058110000}"/>
    <cellStyle name="Normal 79 2 2 2 2 2 2 2" xfId="14513" xr:uid="{00000000-0005-0000-0000-0000B1380000}"/>
    <cellStyle name="Normal 79 2 2 2 2 2 2 2 3" xfId="29611" xr:uid="{00000000-0005-0000-0000-0000AB730000}"/>
    <cellStyle name="Normal 79 2 2 2 2 2 2 3" xfId="9493" xr:uid="{00000000-0005-0000-0000-000015250000}"/>
    <cellStyle name="Normal 79 2 2 2 2 2 2 3 3" xfId="24594" xr:uid="{00000000-0005-0000-0000-000012600000}"/>
    <cellStyle name="Normal 79 2 2 2 2 2 2 5" xfId="19581" xr:uid="{00000000-0005-0000-0000-00007D4C0000}"/>
    <cellStyle name="Normal 79 2 2 2 2 2 3" xfId="6132" xr:uid="{00000000-0005-0000-0000-0000F4170000}"/>
    <cellStyle name="Normal 79 2 2 2 2 2 3 2" xfId="16184" xr:uid="{00000000-0005-0000-0000-0000383F0000}"/>
    <cellStyle name="Normal 79 2 2 2 2 2 3 3" xfId="11164" xr:uid="{00000000-0005-0000-0000-00009C2B0000}"/>
    <cellStyle name="Normal 79 2 2 2 2 2 3 3 3" xfId="26265" xr:uid="{00000000-0005-0000-0000-000099660000}"/>
    <cellStyle name="Normal 79 2 2 2 2 2 3 5" xfId="21252" xr:uid="{00000000-0005-0000-0000-000004530000}"/>
    <cellStyle name="Normal 79 2 2 2 2 2 4" xfId="12842" xr:uid="{00000000-0005-0000-0000-00002A320000}"/>
    <cellStyle name="Normal 79 2 2 2 2 2 4 3" xfId="27940" xr:uid="{00000000-0005-0000-0000-0000246D0000}"/>
    <cellStyle name="Normal 79 2 2 2 2 2 5" xfId="7821" xr:uid="{00000000-0005-0000-0000-00008D1E0000}"/>
    <cellStyle name="Normal 79 2 2 2 2 2 5 3" xfId="22923" xr:uid="{00000000-0005-0000-0000-00008B590000}"/>
    <cellStyle name="Normal 79 2 2 2 2 2 7" xfId="17910" xr:uid="{00000000-0005-0000-0000-0000F6450000}"/>
    <cellStyle name="Normal 79 2 2 2 2 3" xfId="3603" xr:uid="{00000000-0005-0000-0000-0000130E0000}"/>
    <cellStyle name="Normal 79 2 2 2 2 3 2" xfId="13677" xr:uid="{00000000-0005-0000-0000-00006D350000}"/>
    <cellStyle name="Normal 79 2 2 2 2 3 2 3" xfId="28775" xr:uid="{00000000-0005-0000-0000-000067700000}"/>
    <cellStyle name="Normal 79 2 2 2 2 3 3" xfId="8657" xr:uid="{00000000-0005-0000-0000-0000D1210000}"/>
    <cellStyle name="Normal 79 2 2 2 2 3 3 3" xfId="23758" xr:uid="{00000000-0005-0000-0000-0000CE5C0000}"/>
    <cellStyle name="Normal 79 2 2 2 2 3 5" xfId="18745" xr:uid="{00000000-0005-0000-0000-000039490000}"/>
    <cellStyle name="Normal 79 2 2 2 2 4" xfId="5296" xr:uid="{00000000-0005-0000-0000-0000B0140000}"/>
    <cellStyle name="Normal 79 2 2 2 2 4 2" xfId="15348" xr:uid="{00000000-0005-0000-0000-0000F43B0000}"/>
    <cellStyle name="Normal 79 2 2 2 2 4 2 3" xfId="30446" xr:uid="{00000000-0005-0000-0000-0000EE760000}"/>
    <cellStyle name="Normal 79 2 2 2 2 4 3" xfId="10328" xr:uid="{00000000-0005-0000-0000-000058280000}"/>
    <cellStyle name="Normal 79 2 2 2 2 4 3 3" xfId="25429" xr:uid="{00000000-0005-0000-0000-000055630000}"/>
    <cellStyle name="Normal 79 2 2 2 2 4 5" xfId="20416" xr:uid="{00000000-0005-0000-0000-0000C04F0000}"/>
    <cellStyle name="Normal 79 2 2 2 2 5" xfId="12006" xr:uid="{00000000-0005-0000-0000-0000E62E0000}"/>
    <cellStyle name="Normal 79 2 2 2 2 5 3" xfId="27104" xr:uid="{00000000-0005-0000-0000-0000E0690000}"/>
    <cellStyle name="Normal 79 2 2 2 2 6" xfId="6985" xr:uid="{00000000-0005-0000-0000-0000491B0000}"/>
    <cellStyle name="Normal 79 2 2 2 2 6 3" xfId="22087" xr:uid="{00000000-0005-0000-0000-000047560000}"/>
    <cellStyle name="Normal 79 2 2 2 2 8" xfId="17074" xr:uid="{00000000-0005-0000-0000-0000B2420000}"/>
    <cellStyle name="Normal 79 2 2 2 3" xfId="2332" xr:uid="{00000000-0005-0000-0000-00001C090000}"/>
    <cellStyle name="Normal 79 2 2 2 3 2" xfId="4022" xr:uid="{00000000-0005-0000-0000-0000B60F0000}"/>
    <cellStyle name="Normal 79 2 2 2 3 2 2" xfId="14095" xr:uid="{00000000-0005-0000-0000-00000F370000}"/>
    <cellStyle name="Normal 79 2 2 2 3 2 2 3" xfId="29193" xr:uid="{00000000-0005-0000-0000-000009720000}"/>
    <cellStyle name="Normal 79 2 2 2 3 2 3" xfId="9075" xr:uid="{00000000-0005-0000-0000-000073230000}"/>
    <cellStyle name="Normal 79 2 2 2 3 2 3 3" xfId="24176" xr:uid="{00000000-0005-0000-0000-0000705E0000}"/>
    <cellStyle name="Normal 79 2 2 2 3 2 5" xfId="19163" xr:uid="{00000000-0005-0000-0000-0000DB4A0000}"/>
    <cellStyle name="Normal 79 2 2 2 3 3" xfId="5714" xr:uid="{00000000-0005-0000-0000-000052160000}"/>
    <cellStyle name="Normal 79 2 2 2 3 3 2" xfId="15766" xr:uid="{00000000-0005-0000-0000-0000963D0000}"/>
    <cellStyle name="Normal 79 2 2 2 3 3 3" xfId="10746" xr:uid="{00000000-0005-0000-0000-0000FA290000}"/>
    <cellStyle name="Normal 79 2 2 2 3 3 3 3" xfId="25847" xr:uid="{00000000-0005-0000-0000-0000F7640000}"/>
    <cellStyle name="Normal 79 2 2 2 3 3 5" xfId="20834" xr:uid="{00000000-0005-0000-0000-000062510000}"/>
    <cellStyle name="Normal 79 2 2 2 3 4" xfId="12424" xr:uid="{00000000-0005-0000-0000-000088300000}"/>
    <cellStyle name="Normal 79 2 2 2 3 4 3" xfId="27522" xr:uid="{00000000-0005-0000-0000-0000826B0000}"/>
    <cellStyle name="Normal 79 2 2 2 3 5" xfId="7403" xr:uid="{00000000-0005-0000-0000-0000EB1C0000}"/>
    <cellStyle name="Normal 79 2 2 2 3 5 3" xfId="22505" xr:uid="{00000000-0005-0000-0000-0000E9570000}"/>
    <cellStyle name="Normal 79 2 2 2 3 7" xfId="17492" xr:uid="{00000000-0005-0000-0000-000054440000}"/>
    <cellStyle name="Normal 79 2 2 2 4" xfId="3185" xr:uid="{00000000-0005-0000-0000-0000710C0000}"/>
    <cellStyle name="Normal 79 2 2 2 4 2" xfId="13259" xr:uid="{00000000-0005-0000-0000-0000CB330000}"/>
    <cellStyle name="Normal 79 2 2 2 4 2 3" xfId="28357" xr:uid="{00000000-0005-0000-0000-0000C56E0000}"/>
    <cellStyle name="Normal 79 2 2 2 4 3" xfId="8239" xr:uid="{00000000-0005-0000-0000-00002F200000}"/>
    <cellStyle name="Normal 79 2 2 2 4 3 3" xfId="23340" xr:uid="{00000000-0005-0000-0000-00002C5B0000}"/>
    <cellStyle name="Normal 79 2 2 2 4 5" xfId="18327" xr:uid="{00000000-0005-0000-0000-000097470000}"/>
    <cellStyle name="Normal 79 2 2 2 5" xfId="4878" xr:uid="{00000000-0005-0000-0000-00000E130000}"/>
    <cellStyle name="Normal 79 2 2 2 5 2" xfId="14930" xr:uid="{00000000-0005-0000-0000-0000523A0000}"/>
    <cellStyle name="Normal 79 2 2 2 5 2 3" xfId="30028" xr:uid="{00000000-0005-0000-0000-00004C750000}"/>
    <cellStyle name="Normal 79 2 2 2 5 3" xfId="9910" xr:uid="{00000000-0005-0000-0000-0000B6260000}"/>
    <cellStyle name="Normal 79 2 2 2 5 3 3" xfId="25011" xr:uid="{00000000-0005-0000-0000-0000B3610000}"/>
    <cellStyle name="Normal 79 2 2 2 5 5" xfId="19998" xr:uid="{00000000-0005-0000-0000-00001E4E0000}"/>
    <cellStyle name="Normal 79 2 2 2 6" xfId="11588" xr:uid="{00000000-0005-0000-0000-0000442D0000}"/>
    <cellStyle name="Normal 79 2 2 2 6 3" xfId="26686" xr:uid="{00000000-0005-0000-0000-00003E680000}"/>
    <cellStyle name="Normal 79 2 2 2 7" xfId="6567" xr:uid="{00000000-0005-0000-0000-0000A7190000}"/>
    <cellStyle name="Normal 79 2 2 2 7 3" xfId="21669" xr:uid="{00000000-0005-0000-0000-0000A5540000}"/>
    <cellStyle name="Normal 79 2 2 2 9" xfId="16656" xr:uid="{00000000-0005-0000-0000-000010410000}"/>
    <cellStyle name="Normal 79 2 2 3" xfId="1703" xr:uid="{00000000-0005-0000-0000-0000A7060000}"/>
    <cellStyle name="Normal 79 2 2 3 2" xfId="2542" xr:uid="{00000000-0005-0000-0000-0000EE090000}"/>
    <cellStyle name="Normal 79 2 2 3 2 2" xfId="4232" xr:uid="{00000000-0005-0000-0000-000088100000}"/>
    <cellStyle name="Normal 79 2 2 3 2 2 2" xfId="14305" xr:uid="{00000000-0005-0000-0000-0000E1370000}"/>
    <cellStyle name="Normal 79 2 2 3 2 2 2 3" xfId="29403" xr:uid="{00000000-0005-0000-0000-0000DB720000}"/>
    <cellStyle name="Normal 79 2 2 3 2 2 3" xfId="9285" xr:uid="{00000000-0005-0000-0000-000045240000}"/>
    <cellStyle name="Normal 79 2 2 3 2 2 3 3" xfId="24386" xr:uid="{00000000-0005-0000-0000-0000425F0000}"/>
    <cellStyle name="Normal 79 2 2 3 2 2 5" xfId="19373" xr:uid="{00000000-0005-0000-0000-0000AD4B0000}"/>
    <cellStyle name="Normal 79 2 2 3 2 3" xfId="5924" xr:uid="{00000000-0005-0000-0000-000024170000}"/>
    <cellStyle name="Normal 79 2 2 3 2 3 2" xfId="15976" xr:uid="{00000000-0005-0000-0000-0000683E0000}"/>
    <cellStyle name="Normal 79 2 2 3 2 3 3" xfId="10956" xr:uid="{00000000-0005-0000-0000-0000CC2A0000}"/>
    <cellStyle name="Normal 79 2 2 3 2 3 3 3" xfId="26057" xr:uid="{00000000-0005-0000-0000-0000C9650000}"/>
    <cellStyle name="Normal 79 2 2 3 2 3 5" xfId="21044" xr:uid="{00000000-0005-0000-0000-000034520000}"/>
    <cellStyle name="Normal 79 2 2 3 2 4" xfId="12634" xr:uid="{00000000-0005-0000-0000-00005A310000}"/>
    <cellStyle name="Normal 79 2 2 3 2 4 3" xfId="27732" xr:uid="{00000000-0005-0000-0000-0000546C0000}"/>
    <cellStyle name="Normal 79 2 2 3 2 5" xfId="7613" xr:uid="{00000000-0005-0000-0000-0000BD1D0000}"/>
    <cellStyle name="Normal 79 2 2 3 2 5 3" xfId="22715" xr:uid="{00000000-0005-0000-0000-0000BB580000}"/>
    <cellStyle name="Normal 79 2 2 3 2 7" xfId="17702" xr:uid="{00000000-0005-0000-0000-000026450000}"/>
    <cellStyle name="Normal 79 2 2 3 3" xfId="3395" xr:uid="{00000000-0005-0000-0000-0000430D0000}"/>
    <cellStyle name="Normal 79 2 2 3 3 2" xfId="13469" xr:uid="{00000000-0005-0000-0000-00009D340000}"/>
    <cellStyle name="Normal 79 2 2 3 3 2 3" xfId="28567" xr:uid="{00000000-0005-0000-0000-0000976F0000}"/>
    <cellStyle name="Normal 79 2 2 3 3 3" xfId="8449" xr:uid="{00000000-0005-0000-0000-000001210000}"/>
    <cellStyle name="Normal 79 2 2 3 3 3 3" xfId="23550" xr:uid="{00000000-0005-0000-0000-0000FE5B0000}"/>
    <cellStyle name="Normal 79 2 2 3 3 5" xfId="18537" xr:uid="{00000000-0005-0000-0000-000069480000}"/>
    <cellStyle name="Normal 79 2 2 3 4" xfId="5088" xr:uid="{00000000-0005-0000-0000-0000E0130000}"/>
    <cellStyle name="Normal 79 2 2 3 4 2" xfId="15140" xr:uid="{00000000-0005-0000-0000-0000243B0000}"/>
    <cellStyle name="Normal 79 2 2 3 4 2 3" xfId="30238" xr:uid="{00000000-0005-0000-0000-00001E760000}"/>
    <cellStyle name="Normal 79 2 2 3 4 3" xfId="10120" xr:uid="{00000000-0005-0000-0000-000088270000}"/>
    <cellStyle name="Normal 79 2 2 3 4 3 3" xfId="25221" xr:uid="{00000000-0005-0000-0000-000085620000}"/>
    <cellStyle name="Normal 79 2 2 3 4 5" xfId="20208" xr:uid="{00000000-0005-0000-0000-0000F04E0000}"/>
    <cellStyle name="Normal 79 2 2 3 5" xfId="11798" xr:uid="{00000000-0005-0000-0000-0000162E0000}"/>
    <cellStyle name="Normal 79 2 2 3 5 3" xfId="26896" xr:uid="{00000000-0005-0000-0000-000010690000}"/>
    <cellStyle name="Normal 79 2 2 3 6" xfId="6777" xr:uid="{00000000-0005-0000-0000-0000791A0000}"/>
    <cellStyle name="Normal 79 2 2 3 6 3" xfId="21879" xr:uid="{00000000-0005-0000-0000-000077550000}"/>
    <cellStyle name="Normal 79 2 2 3 8" xfId="16866" xr:uid="{00000000-0005-0000-0000-0000E2410000}"/>
    <cellStyle name="Normal 79 2 2 4" xfId="2124" xr:uid="{00000000-0005-0000-0000-00004C080000}"/>
    <cellStyle name="Normal 79 2 2 4 2" xfId="3814" xr:uid="{00000000-0005-0000-0000-0000E60E0000}"/>
    <cellStyle name="Normal 79 2 2 4 2 2" xfId="13887" xr:uid="{00000000-0005-0000-0000-00003F360000}"/>
    <cellStyle name="Normal 79 2 2 4 2 2 3" xfId="28985" xr:uid="{00000000-0005-0000-0000-000039710000}"/>
    <cellStyle name="Normal 79 2 2 4 2 3" xfId="8867" xr:uid="{00000000-0005-0000-0000-0000A3220000}"/>
    <cellStyle name="Normal 79 2 2 4 2 3 3" xfId="23968" xr:uid="{00000000-0005-0000-0000-0000A05D0000}"/>
    <cellStyle name="Normal 79 2 2 4 2 5" xfId="18955" xr:uid="{00000000-0005-0000-0000-00000B4A0000}"/>
    <cellStyle name="Normal 79 2 2 4 3" xfId="5506" xr:uid="{00000000-0005-0000-0000-000082150000}"/>
    <cellStyle name="Normal 79 2 2 4 3 2" xfId="15558" xr:uid="{00000000-0005-0000-0000-0000C63C0000}"/>
    <cellStyle name="Normal 79 2 2 4 3 2 3" xfId="30656" xr:uid="{00000000-0005-0000-0000-0000C0770000}"/>
    <cellStyle name="Normal 79 2 2 4 3 3" xfId="10538" xr:uid="{00000000-0005-0000-0000-00002A290000}"/>
    <cellStyle name="Normal 79 2 2 4 3 3 3" xfId="25639" xr:uid="{00000000-0005-0000-0000-000027640000}"/>
    <cellStyle name="Normal 79 2 2 4 3 5" xfId="20626" xr:uid="{00000000-0005-0000-0000-000092500000}"/>
    <cellStyle name="Normal 79 2 2 4 4" xfId="12216" xr:uid="{00000000-0005-0000-0000-0000B82F0000}"/>
    <cellStyle name="Normal 79 2 2 4 4 3" xfId="27314" xr:uid="{00000000-0005-0000-0000-0000B26A0000}"/>
    <cellStyle name="Normal 79 2 2 4 5" xfId="7195" xr:uid="{00000000-0005-0000-0000-00001B1C0000}"/>
    <cellStyle name="Normal 79 2 2 4 5 3" xfId="22297" xr:uid="{00000000-0005-0000-0000-000019570000}"/>
    <cellStyle name="Normal 79 2 2 4 7" xfId="17284" xr:uid="{00000000-0005-0000-0000-000084430000}"/>
    <cellStyle name="Normal 79 2 2 5" xfId="2977" xr:uid="{00000000-0005-0000-0000-0000A10B0000}"/>
    <cellStyle name="Normal 79 2 2 5 2" xfId="13051" xr:uid="{00000000-0005-0000-0000-0000FB320000}"/>
    <cellStyle name="Normal 79 2 2 5 2 3" xfId="28149" xr:uid="{00000000-0005-0000-0000-0000F56D0000}"/>
    <cellStyle name="Normal 79 2 2 5 3" xfId="8031" xr:uid="{00000000-0005-0000-0000-00005F1F0000}"/>
    <cellStyle name="Normal 79 2 2 5 3 3" xfId="23132" xr:uid="{00000000-0005-0000-0000-00005C5A0000}"/>
    <cellStyle name="Normal 79 2 2 5 5" xfId="18119" xr:uid="{00000000-0005-0000-0000-0000C7460000}"/>
    <cellStyle name="Normal 79 2 2 6" xfId="4670" xr:uid="{00000000-0005-0000-0000-00003E120000}"/>
    <cellStyle name="Normal 79 2 2 6 2" xfId="14722" xr:uid="{00000000-0005-0000-0000-000082390000}"/>
    <cellStyle name="Normal 79 2 2 6 2 3" xfId="29820" xr:uid="{00000000-0005-0000-0000-00007C740000}"/>
    <cellStyle name="Normal 79 2 2 6 3" xfId="9702" xr:uid="{00000000-0005-0000-0000-0000E6250000}"/>
    <cellStyle name="Normal 79 2 2 6 3 3" xfId="24803" xr:uid="{00000000-0005-0000-0000-0000E3600000}"/>
    <cellStyle name="Normal 79 2 2 6 5" xfId="19790" xr:uid="{00000000-0005-0000-0000-00004E4D0000}"/>
    <cellStyle name="Normal 79 2 2 7" xfId="11380" xr:uid="{00000000-0005-0000-0000-0000742C0000}"/>
    <cellStyle name="Normal 79 2 2 7 3" xfId="26478" xr:uid="{00000000-0005-0000-0000-00006E670000}"/>
    <cellStyle name="Normal 79 2 2 8" xfId="6359" xr:uid="{00000000-0005-0000-0000-0000D7180000}"/>
    <cellStyle name="Normal 79 2 2 8 3" xfId="21461" xr:uid="{00000000-0005-0000-0000-0000D5530000}"/>
    <cellStyle name="Normal 79 2 3" xfId="1386" xr:uid="{00000000-0005-0000-0000-00006A050000}"/>
    <cellStyle name="Normal 79 2 3 2" xfId="1807" xr:uid="{00000000-0005-0000-0000-00000F070000}"/>
    <cellStyle name="Normal 79 2 3 2 2" xfId="2646" xr:uid="{00000000-0005-0000-0000-0000560A0000}"/>
    <cellStyle name="Normal 79 2 3 2 2 2" xfId="4336" xr:uid="{00000000-0005-0000-0000-0000F0100000}"/>
    <cellStyle name="Normal 79 2 3 2 2 2 2" xfId="14409" xr:uid="{00000000-0005-0000-0000-000049380000}"/>
    <cellStyle name="Normal 79 2 3 2 2 2 2 3" xfId="29507" xr:uid="{00000000-0005-0000-0000-000043730000}"/>
    <cellStyle name="Normal 79 2 3 2 2 2 3" xfId="9389" xr:uid="{00000000-0005-0000-0000-0000AD240000}"/>
    <cellStyle name="Normal 79 2 3 2 2 2 3 3" xfId="24490" xr:uid="{00000000-0005-0000-0000-0000AA5F0000}"/>
    <cellStyle name="Normal 79 2 3 2 2 2 5" xfId="19477" xr:uid="{00000000-0005-0000-0000-0000154C0000}"/>
    <cellStyle name="Normal 79 2 3 2 2 3" xfId="6028" xr:uid="{00000000-0005-0000-0000-00008C170000}"/>
    <cellStyle name="Normal 79 2 3 2 2 3 2" xfId="16080" xr:uid="{00000000-0005-0000-0000-0000D03E0000}"/>
    <cellStyle name="Normal 79 2 3 2 2 3 3" xfId="11060" xr:uid="{00000000-0005-0000-0000-0000342B0000}"/>
    <cellStyle name="Normal 79 2 3 2 2 3 3 3" xfId="26161" xr:uid="{00000000-0005-0000-0000-000031660000}"/>
    <cellStyle name="Normal 79 2 3 2 2 3 5" xfId="21148" xr:uid="{00000000-0005-0000-0000-00009C520000}"/>
    <cellStyle name="Normal 79 2 3 2 2 4" xfId="12738" xr:uid="{00000000-0005-0000-0000-0000C2310000}"/>
    <cellStyle name="Normal 79 2 3 2 2 4 3" xfId="27836" xr:uid="{00000000-0005-0000-0000-0000BC6C0000}"/>
    <cellStyle name="Normal 79 2 3 2 2 5" xfId="7717" xr:uid="{00000000-0005-0000-0000-0000251E0000}"/>
    <cellStyle name="Normal 79 2 3 2 2 5 3" xfId="22819" xr:uid="{00000000-0005-0000-0000-000023590000}"/>
    <cellStyle name="Normal 79 2 3 2 2 7" xfId="17806" xr:uid="{00000000-0005-0000-0000-00008E450000}"/>
    <cellStyle name="Normal 79 2 3 2 3" xfId="3499" xr:uid="{00000000-0005-0000-0000-0000AB0D0000}"/>
    <cellStyle name="Normal 79 2 3 2 3 2" xfId="13573" xr:uid="{00000000-0005-0000-0000-000005350000}"/>
    <cellStyle name="Normal 79 2 3 2 3 2 3" xfId="28671" xr:uid="{00000000-0005-0000-0000-0000FF6F0000}"/>
    <cellStyle name="Normal 79 2 3 2 3 3" xfId="8553" xr:uid="{00000000-0005-0000-0000-000069210000}"/>
    <cellStyle name="Normal 79 2 3 2 3 3 3" xfId="23654" xr:uid="{00000000-0005-0000-0000-0000665C0000}"/>
    <cellStyle name="Normal 79 2 3 2 3 5" xfId="18641" xr:uid="{00000000-0005-0000-0000-0000D1480000}"/>
    <cellStyle name="Normal 79 2 3 2 4" xfId="5192" xr:uid="{00000000-0005-0000-0000-000048140000}"/>
    <cellStyle name="Normal 79 2 3 2 4 2" xfId="15244" xr:uid="{00000000-0005-0000-0000-00008C3B0000}"/>
    <cellStyle name="Normal 79 2 3 2 4 2 3" xfId="30342" xr:uid="{00000000-0005-0000-0000-000086760000}"/>
    <cellStyle name="Normal 79 2 3 2 4 3" xfId="10224" xr:uid="{00000000-0005-0000-0000-0000F0270000}"/>
    <cellStyle name="Normal 79 2 3 2 4 3 3" xfId="25325" xr:uid="{00000000-0005-0000-0000-0000ED620000}"/>
    <cellStyle name="Normal 79 2 3 2 4 5" xfId="20312" xr:uid="{00000000-0005-0000-0000-0000584F0000}"/>
    <cellStyle name="Normal 79 2 3 2 5" xfId="11902" xr:uid="{00000000-0005-0000-0000-00007E2E0000}"/>
    <cellStyle name="Normal 79 2 3 2 5 3" xfId="27000" xr:uid="{00000000-0005-0000-0000-000078690000}"/>
    <cellStyle name="Normal 79 2 3 2 6" xfId="6881" xr:uid="{00000000-0005-0000-0000-0000E11A0000}"/>
    <cellStyle name="Normal 79 2 3 2 6 3" xfId="21983" xr:uid="{00000000-0005-0000-0000-0000DF550000}"/>
    <cellStyle name="Normal 79 2 3 2 8" xfId="16970" xr:uid="{00000000-0005-0000-0000-00004A420000}"/>
    <cellStyle name="Normal 79 2 3 3" xfId="2228" xr:uid="{00000000-0005-0000-0000-0000B4080000}"/>
    <cellStyle name="Normal 79 2 3 3 2" xfId="3918" xr:uid="{00000000-0005-0000-0000-00004E0F0000}"/>
    <cellStyle name="Normal 79 2 3 3 2 2" xfId="13991" xr:uid="{00000000-0005-0000-0000-0000A7360000}"/>
    <cellStyle name="Normal 79 2 3 3 2 2 3" xfId="29089" xr:uid="{00000000-0005-0000-0000-0000A1710000}"/>
    <cellStyle name="Normal 79 2 3 3 2 3" xfId="8971" xr:uid="{00000000-0005-0000-0000-00000B230000}"/>
    <cellStyle name="Normal 79 2 3 3 2 3 3" xfId="24072" xr:uid="{00000000-0005-0000-0000-0000085E0000}"/>
    <cellStyle name="Normal 79 2 3 3 2 5" xfId="19059" xr:uid="{00000000-0005-0000-0000-0000734A0000}"/>
    <cellStyle name="Normal 79 2 3 3 3" xfId="5610" xr:uid="{00000000-0005-0000-0000-0000EA150000}"/>
    <cellStyle name="Normal 79 2 3 3 3 2" xfId="15662" xr:uid="{00000000-0005-0000-0000-00002E3D0000}"/>
    <cellStyle name="Normal 79 2 3 3 3 3" xfId="10642" xr:uid="{00000000-0005-0000-0000-000092290000}"/>
    <cellStyle name="Normal 79 2 3 3 3 3 3" xfId="25743" xr:uid="{00000000-0005-0000-0000-00008F640000}"/>
    <cellStyle name="Normal 79 2 3 3 3 5" xfId="20730" xr:uid="{00000000-0005-0000-0000-0000FA500000}"/>
    <cellStyle name="Normal 79 2 3 3 4" xfId="12320" xr:uid="{00000000-0005-0000-0000-000020300000}"/>
    <cellStyle name="Normal 79 2 3 3 4 3" xfId="27418" xr:uid="{00000000-0005-0000-0000-00001A6B0000}"/>
    <cellStyle name="Normal 79 2 3 3 5" xfId="7299" xr:uid="{00000000-0005-0000-0000-0000831C0000}"/>
    <cellStyle name="Normal 79 2 3 3 5 3" xfId="22401" xr:uid="{00000000-0005-0000-0000-000081570000}"/>
    <cellStyle name="Normal 79 2 3 3 7" xfId="17388" xr:uid="{00000000-0005-0000-0000-0000EC430000}"/>
    <cellStyle name="Normal 79 2 3 4" xfId="3081" xr:uid="{00000000-0005-0000-0000-0000090C0000}"/>
    <cellStyle name="Normal 79 2 3 4 2" xfId="13155" xr:uid="{00000000-0005-0000-0000-000063330000}"/>
    <cellStyle name="Normal 79 2 3 4 2 3" xfId="28253" xr:uid="{00000000-0005-0000-0000-00005D6E0000}"/>
    <cellStyle name="Normal 79 2 3 4 3" xfId="8135" xr:uid="{00000000-0005-0000-0000-0000C71F0000}"/>
    <cellStyle name="Normal 79 2 3 4 3 3" xfId="23236" xr:uid="{00000000-0005-0000-0000-0000C45A0000}"/>
    <cellStyle name="Normal 79 2 3 4 5" xfId="18223" xr:uid="{00000000-0005-0000-0000-00002F470000}"/>
    <cellStyle name="Normal 79 2 3 5" xfId="4774" xr:uid="{00000000-0005-0000-0000-0000A6120000}"/>
    <cellStyle name="Normal 79 2 3 5 2" xfId="14826" xr:uid="{00000000-0005-0000-0000-0000EA390000}"/>
    <cellStyle name="Normal 79 2 3 5 2 3" xfId="29924" xr:uid="{00000000-0005-0000-0000-0000E4740000}"/>
    <cellStyle name="Normal 79 2 3 5 3" xfId="9806" xr:uid="{00000000-0005-0000-0000-00004E260000}"/>
    <cellStyle name="Normal 79 2 3 5 3 3" xfId="24907" xr:uid="{00000000-0005-0000-0000-00004B610000}"/>
    <cellStyle name="Normal 79 2 3 5 5" xfId="19894" xr:uid="{00000000-0005-0000-0000-0000B64D0000}"/>
    <cellStyle name="Normal 79 2 3 6" xfId="11484" xr:uid="{00000000-0005-0000-0000-0000DC2C0000}"/>
    <cellStyle name="Normal 79 2 3 6 3" xfId="26582" xr:uid="{00000000-0005-0000-0000-0000D6670000}"/>
    <cellStyle name="Normal 79 2 3 7" xfId="6463" xr:uid="{00000000-0005-0000-0000-00003F190000}"/>
    <cellStyle name="Normal 79 2 3 7 3" xfId="21565" xr:uid="{00000000-0005-0000-0000-00003D540000}"/>
    <cellStyle name="Normal 79 2 3 9" xfId="16552" xr:uid="{00000000-0005-0000-0000-0000A8400000}"/>
    <cellStyle name="Normal 79 2 4" xfId="1599" xr:uid="{00000000-0005-0000-0000-00003F060000}"/>
    <cellStyle name="Normal 79 2 4 2" xfId="2438" xr:uid="{00000000-0005-0000-0000-000086090000}"/>
    <cellStyle name="Normal 79 2 4 2 2" xfId="4128" xr:uid="{00000000-0005-0000-0000-000020100000}"/>
    <cellStyle name="Normal 79 2 4 2 2 2" xfId="14201" xr:uid="{00000000-0005-0000-0000-000079370000}"/>
    <cellStyle name="Normal 79 2 4 2 2 2 3" xfId="29299" xr:uid="{00000000-0005-0000-0000-000073720000}"/>
    <cellStyle name="Normal 79 2 4 2 2 3" xfId="9181" xr:uid="{00000000-0005-0000-0000-0000DD230000}"/>
    <cellStyle name="Normal 79 2 4 2 2 3 3" xfId="24282" xr:uid="{00000000-0005-0000-0000-0000DA5E0000}"/>
    <cellStyle name="Normal 79 2 4 2 2 5" xfId="19269" xr:uid="{00000000-0005-0000-0000-0000454B0000}"/>
    <cellStyle name="Normal 79 2 4 2 3" xfId="5820" xr:uid="{00000000-0005-0000-0000-0000BC160000}"/>
    <cellStyle name="Normal 79 2 4 2 3 2" xfId="15872" xr:uid="{00000000-0005-0000-0000-0000003E0000}"/>
    <cellStyle name="Normal 79 2 4 2 3 3" xfId="10852" xr:uid="{00000000-0005-0000-0000-0000642A0000}"/>
    <cellStyle name="Normal 79 2 4 2 3 3 3" xfId="25953" xr:uid="{00000000-0005-0000-0000-000061650000}"/>
    <cellStyle name="Normal 79 2 4 2 3 5" xfId="20940" xr:uid="{00000000-0005-0000-0000-0000CC510000}"/>
    <cellStyle name="Normal 79 2 4 2 4" xfId="12530" xr:uid="{00000000-0005-0000-0000-0000F2300000}"/>
    <cellStyle name="Normal 79 2 4 2 4 3" xfId="27628" xr:uid="{00000000-0005-0000-0000-0000EC6B0000}"/>
    <cellStyle name="Normal 79 2 4 2 5" xfId="7509" xr:uid="{00000000-0005-0000-0000-0000551D0000}"/>
    <cellStyle name="Normal 79 2 4 2 5 3" xfId="22611" xr:uid="{00000000-0005-0000-0000-000053580000}"/>
    <cellStyle name="Normal 79 2 4 2 7" xfId="17598" xr:uid="{00000000-0005-0000-0000-0000BE440000}"/>
    <cellStyle name="Normal 79 2 4 3" xfId="3291" xr:uid="{00000000-0005-0000-0000-0000DB0C0000}"/>
    <cellStyle name="Normal 79 2 4 3 2" xfId="13365" xr:uid="{00000000-0005-0000-0000-000035340000}"/>
    <cellStyle name="Normal 79 2 4 3 2 3" xfId="28463" xr:uid="{00000000-0005-0000-0000-00002F6F0000}"/>
    <cellStyle name="Normal 79 2 4 3 3" xfId="8345" xr:uid="{00000000-0005-0000-0000-000099200000}"/>
    <cellStyle name="Normal 79 2 4 3 3 3" xfId="23446" xr:uid="{00000000-0005-0000-0000-0000965B0000}"/>
    <cellStyle name="Normal 79 2 4 3 5" xfId="18433" xr:uid="{00000000-0005-0000-0000-000001480000}"/>
    <cellStyle name="Normal 79 2 4 4" xfId="4984" xr:uid="{00000000-0005-0000-0000-000078130000}"/>
    <cellStyle name="Normal 79 2 4 4 2" xfId="15036" xr:uid="{00000000-0005-0000-0000-0000BC3A0000}"/>
    <cellStyle name="Normal 79 2 4 4 2 3" xfId="30134" xr:uid="{00000000-0005-0000-0000-0000B6750000}"/>
    <cellStyle name="Normal 79 2 4 4 3" xfId="10016" xr:uid="{00000000-0005-0000-0000-000020270000}"/>
    <cellStyle name="Normal 79 2 4 4 3 3" xfId="25117" xr:uid="{00000000-0005-0000-0000-00001D620000}"/>
    <cellStyle name="Normal 79 2 4 4 5" xfId="20104" xr:uid="{00000000-0005-0000-0000-0000884E0000}"/>
    <cellStyle name="Normal 79 2 4 5" xfId="11694" xr:uid="{00000000-0005-0000-0000-0000AE2D0000}"/>
    <cellStyle name="Normal 79 2 4 5 3" xfId="26792" xr:uid="{00000000-0005-0000-0000-0000A8680000}"/>
    <cellStyle name="Normal 79 2 4 6" xfId="6673" xr:uid="{00000000-0005-0000-0000-0000111A0000}"/>
    <cellStyle name="Normal 79 2 4 6 3" xfId="21775" xr:uid="{00000000-0005-0000-0000-00000F550000}"/>
    <cellStyle name="Normal 79 2 4 8" xfId="16762" xr:uid="{00000000-0005-0000-0000-00007A410000}"/>
    <cellStyle name="Normal 79 2 5" xfId="2020" xr:uid="{00000000-0005-0000-0000-0000E4070000}"/>
    <cellStyle name="Normal 79 2 5 2" xfId="3710" xr:uid="{00000000-0005-0000-0000-00007E0E0000}"/>
    <cellStyle name="Normal 79 2 5 2 2" xfId="13783" xr:uid="{00000000-0005-0000-0000-0000D7350000}"/>
    <cellStyle name="Normal 79 2 5 2 2 3" xfId="28881" xr:uid="{00000000-0005-0000-0000-0000D1700000}"/>
    <cellStyle name="Normal 79 2 5 2 3" xfId="8763" xr:uid="{00000000-0005-0000-0000-00003B220000}"/>
    <cellStyle name="Normal 79 2 5 2 3 3" xfId="23864" xr:uid="{00000000-0005-0000-0000-0000385D0000}"/>
    <cellStyle name="Normal 79 2 5 2 5" xfId="18851" xr:uid="{00000000-0005-0000-0000-0000A3490000}"/>
    <cellStyle name="Normal 79 2 5 3" xfId="5402" xr:uid="{00000000-0005-0000-0000-00001A150000}"/>
    <cellStyle name="Normal 79 2 5 3 2" xfId="15454" xr:uid="{00000000-0005-0000-0000-00005E3C0000}"/>
    <cellStyle name="Normal 79 2 5 3 2 3" xfId="30552" xr:uid="{00000000-0005-0000-0000-000058770000}"/>
    <cellStyle name="Normal 79 2 5 3 3" xfId="10434" xr:uid="{00000000-0005-0000-0000-0000C2280000}"/>
    <cellStyle name="Normal 79 2 5 3 3 3" xfId="25535" xr:uid="{00000000-0005-0000-0000-0000BF630000}"/>
    <cellStyle name="Normal 79 2 5 3 5" xfId="20522" xr:uid="{00000000-0005-0000-0000-00002A500000}"/>
    <cellStyle name="Normal 79 2 5 4" xfId="12112" xr:uid="{00000000-0005-0000-0000-0000502F0000}"/>
    <cellStyle name="Normal 79 2 5 4 3" xfId="27210" xr:uid="{00000000-0005-0000-0000-00004A6A0000}"/>
    <cellStyle name="Normal 79 2 5 5" xfId="7091" xr:uid="{00000000-0005-0000-0000-0000B31B0000}"/>
    <cellStyle name="Normal 79 2 5 5 3" xfId="22193" xr:uid="{00000000-0005-0000-0000-0000B1560000}"/>
    <cellStyle name="Normal 79 2 5 7" xfId="17180" xr:uid="{00000000-0005-0000-0000-00001C430000}"/>
    <cellStyle name="Normal 79 2 6" xfId="2873" xr:uid="{00000000-0005-0000-0000-0000390B0000}"/>
    <cellStyle name="Normal 79 2 6 2" xfId="12947" xr:uid="{00000000-0005-0000-0000-000093320000}"/>
    <cellStyle name="Normal 79 2 6 2 3" xfId="28045" xr:uid="{00000000-0005-0000-0000-00008D6D0000}"/>
    <cellStyle name="Normal 79 2 6 3" xfId="7927" xr:uid="{00000000-0005-0000-0000-0000F71E0000}"/>
    <cellStyle name="Normal 79 2 6 3 3" xfId="23028" xr:uid="{00000000-0005-0000-0000-0000F4590000}"/>
    <cellStyle name="Normal 79 2 6 5" xfId="18015" xr:uid="{00000000-0005-0000-0000-00005F460000}"/>
    <cellStyle name="Normal 79 2 7" xfId="4566" xr:uid="{00000000-0005-0000-0000-0000D6110000}"/>
    <cellStyle name="Normal 79 2 7 2" xfId="14618" xr:uid="{00000000-0005-0000-0000-00001A390000}"/>
    <cellStyle name="Normal 79 2 7 2 3" xfId="29716" xr:uid="{00000000-0005-0000-0000-000014740000}"/>
    <cellStyle name="Normal 79 2 7 3" xfId="9598" xr:uid="{00000000-0005-0000-0000-00007E250000}"/>
    <cellStyle name="Normal 79 2 7 3 3" xfId="24699" xr:uid="{00000000-0005-0000-0000-00007B600000}"/>
    <cellStyle name="Normal 79 2 7 5" xfId="19686" xr:uid="{00000000-0005-0000-0000-0000E64C0000}"/>
    <cellStyle name="Normal 79 2 8" xfId="11276" xr:uid="{00000000-0005-0000-0000-00000C2C0000}"/>
    <cellStyle name="Normal 79 2 8 3" xfId="26374" xr:uid="{00000000-0005-0000-0000-000006670000}"/>
    <cellStyle name="Normal 79 2 9" xfId="6255" xr:uid="{00000000-0005-0000-0000-00006F180000}"/>
    <cellStyle name="Normal 79 2 9 3" xfId="21357" xr:uid="{00000000-0005-0000-0000-00006D530000}"/>
    <cellStyle name="Normal 79 3" xfId="1219" xr:uid="{00000000-0005-0000-0000-0000C3040000}"/>
    <cellStyle name="Normal 79 3 10" xfId="16396" xr:uid="{00000000-0005-0000-0000-00000C400000}"/>
    <cellStyle name="Normal 79 3 2" xfId="1438" xr:uid="{00000000-0005-0000-0000-00009E050000}"/>
    <cellStyle name="Normal 79 3 2 2" xfId="1859" xr:uid="{00000000-0005-0000-0000-000043070000}"/>
    <cellStyle name="Normal 79 3 2 2 2" xfId="2698" xr:uid="{00000000-0005-0000-0000-00008A0A0000}"/>
    <cellStyle name="Normal 79 3 2 2 2 2" xfId="4388" xr:uid="{00000000-0005-0000-0000-000024110000}"/>
    <cellStyle name="Normal 79 3 2 2 2 2 2" xfId="14461" xr:uid="{00000000-0005-0000-0000-00007D380000}"/>
    <cellStyle name="Normal 79 3 2 2 2 2 2 3" xfId="29559" xr:uid="{00000000-0005-0000-0000-000077730000}"/>
    <cellStyle name="Normal 79 3 2 2 2 2 3" xfId="9441" xr:uid="{00000000-0005-0000-0000-0000E1240000}"/>
    <cellStyle name="Normal 79 3 2 2 2 2 3 3" xfId="24542" xr:uid="{00000000-0005-0000-0000-0000DE5F0000}"/>
    <cellStyle name="Normal 79 3 2 2 2 2 5" xfId="19529" xr:uid="{00000000-0005-0000-0000-0000494C0000}"/>
    <cellStyle name="Normal 79 3 2 2 2 3" xfId="6080" xr:uid="{00000000-0005-0000-0000-0000C0170000}"/>
    <cellStyle name="Normal 79 3 2 2 2 3 2" xfId="16132" xr:uid="{00000000-0005-0000-0000-0000043F0000}"/>
    <cellStyle name="Normal 79 3 2 2 2 3 3" xfId="11112" xr:uid="{00000000-0005-0000-0000-0000682B0000}"/>
    <cellStyle name="Normal 79 3 2 2 2 3 3 3" xfId="26213" xr:uid="{00000000-0005-0000-0000-000065660000}"/>
    <cellStyle name="Normal 79 3 2 2 2 3 5" xfId="21200" xr:uid="{00000000-0005-0000-0000-0000D0520000}"/>
    <cellStyle name="Normal 79 3 2 2 2 4" xfId="12790" xr:uid="{00000000-0005-0000-0000-0000F6310000}"/>
    <cellStyle name="Normal 79 3 2 2 2 4 3" xfId="27888" xr:uid="{00000000-0005-0000-0000-0000F06C0000}"/>
    <cellStyle name="Normal 79 3 2 2 2 5" xfId="7769" xr:uid="{00000000-0005-0000-0000-0000591E0000}"/>
    <cellStyle name="Normal 79 3 2 2 2 5 3" xfId="22871" xr:uid="{00000000-0005-0000-0000-000057590000}"/>
    <cellStyle name="Normal 79 3 2 2 2 7" xfId="17858" xr:uid="{00000000-0005-0000-0000-0000C2450000}"/>
    <cellStyle name="Normal 79 3 2 2 3" xfId="3551" xr:uid="{00000000-0005-0000-0000-0000DF0D0000}"/>
    <cellStyle name="Normal 79 3 2 2 3 2" xfId="13625" xr:uid="{00000000-0005-0000-0000-000039350000}"/>
    <cellStyle name="Normal 79 3 2 2 3 2 3" xfId="28723" xr:uid="{00000000-0005-0000-0000-000033700000}"/>
    <cellStyle name="Normal 79 3 2 2 3 3" xfId="8605" xr:uid="{00000000-0005-0000-0000-00009D210000}"/>
    <cellStyle name="Normal 79 3 2 2 3 3 3" xfId="23706" xr:uid="{00000000-0005-0000-0000-00009A5C0000}"/>
    <cellStyle name="Normal 79 3 2 2 3 5" xfId="18693" xr:uid="{00000000-0005-0000-0000-000005490000}"/>
    <cellStyle name="Normal 79 3 2 2 4" xfId="5244" xr:uid="{00000000-0005-0000-0000-00007C140000}"/>
    <cellStyle name="Normal 79 3 2 2 4 2" xfId="15296" xr:uid="{00000000-0005-0000-0000-0000C03B0000}"/>
    <cellStyle name="Normal 79 3 2 2 4 2 3" xfId="30394" xr:uid="{00000000-0005-0000-0000-0000BA760000}"/>
    <cellStyle name="Normal 79 3 2 2 4 3" xfId="10276" xr:uid="{00000000-0005-0000-0000-000024280000}"/>
    <cellStyle name="Normal 79 3 2 2 4 3 3" xfId="25377" xr:uid="{00000000-0005-0000-0000-000021630000}"/>
    <cellStyle name="Normal 79 3 2 2 4 5" xfId="20364" xr:uid="{00000000-0005-0000-0000-00008C4F0000}"/>
    <cellStyle name="Normal 79 3 2 2 5" xfId="11954" xr:uid="{00000000-0005-0000-0000-0000B22E0000}"/>
    <cellStyle name="Normal 79 3 2 2 5 3" xfId="27052" xr:uid="{00000000-0005-0000-0000-0000AC690000}"/>
    <cellStyle name="Normal 79 3 2 2 6" xfId="6933" xr:uid="{00000000-0005-0000-0000-0000151B0000}"/>
    <cellStyle name="Normal 79 3 2 2 6 3" xfId="22035" xr:uid="{00000000-0005-0000-0000-000013560000}"/>
    <cellStyle name="Normal 79 3 2 2 8" xfId="17022" xr:uid="{00000000-0005-0000-0000-00007E420000}"/>
    <cellStyle name="Normal 79 3 2 3" xfId="2280" xr:uid="{00000000-0005-0000-0000-0000E8080000}"/>
    <cellStyle name="Normal 79 3 2 3 2" xfId="3970" xr:uid="{00000000-0005-0000-0000-0000820F0000}"/>
    <cellStyle name="Normal 79 3 2 3 2 2" xfId="14043" xr:uid="{00000000-0005-0000-0000-0000DB360000}"/>
    <cellStyle name="Normal 79 3 2 3 2 2 3" xfId="29141" xr:uid="{00000000-0005-0000-0000-0000D5710000}"/>
    <cellStyle name="Normal 79 3 2 3 2 3" xfId="9023" xr:uid="{00000000-0005-0000-0000-00003F230000}"/>
    <cellStyle name="Normal 79 3 2 3 2 3 3" xfId="24124" xr:uid="{00000000-0005-0000-0000-00003C5E0000}"/>
    <cellStyle name="Normal 79 3 2 3 2 5" xfId="19111" xr:uid="{00000000-0005-0000-0000-0000A74A0000}"/>
    <cellStyle name="Normal 79 3 2 3 3" xfId="5662" xr:uid="{00000000-0005-0000-0000-00001E160000}"/>
    <cellStyle name="Normal 79 3 2 3 3 2" xfId="15714" xr:uid="{00000000-0005-0000-0000-0000623D0000}"/>
    <cellStyle name="Normal 79 3 2 3 3 3" xfId="10694" xr:uid="{00000000-0005-0000-0000-0000C6290000}"/>
    <cellStyle name="Normal 79 3 2 3 3 3 3" xfId="25795" xr:uid="{00000000-0005-0000-0000-0000C3640000}"/>
    <cellStyle name="Normal 79 3 2 3 3 5" xfId="20782" xr:uid="{00000000-0005-0000-0000-00002E510000}"/>
    <cellStyle name="Normal 79 3 2 3 4" xfId="12372" xr:uid="{00000000-0005-0000-0000-000054300000}"/>
    <cellStyle name="Normal 79 3 2 3 4 3" xfId="27470" xr:uid="{00000000-0005-0000-0000-00004E6B0000}"/>
    <cellStyle name="Normal 79 3 2 3 5" xfId="7351" xr:uid="{00000000-0005-0000-0000-0000B71C0000}"/>
    <cellStyle name="Normal 79 3 2 3 5 3" xfId="22453" xr:uid="{00000000-0005-0000-0000-0000B5570000}"/>
    <cellStyle name="Normal 79 3 2 3 7" xfId="17440" xr:uid="{00000000-0005-0000-0000-000020440000}"/>
    <cellStyle name="Normal 79 3 2 4" xfId="3133" xr:uid="{00000000-0005-0000-0000-00003D0C0000}"/>
    <cellStyle name="Normal 79 3 2 4 2" xfId="13207" xr:uid="{00000000-0005-0000-0000-000097330000}"/>
    <cellStyle name="Normal 79 3 2 4 2 3" xfId="28305" xr:uid="{00000000-0005-0000-0000-0000916E0000}"/>
    <cellStyle name="Normal 79 3 2 4 3" xfId="8187" xr:uid="{00000000-0005-0000-0000-0000FB1F0000}"/>
    <cellStyle name="Normal 79 3 2 4 3 3" xfId="23288" xr:uid="{00000000-0005-0000-0000-0000F85A0000}"/>
    <cellStyle name="Normal 79 3 2 4 5" xfId="18275" xr:uid="{00000000-0005-0000-0000-000063470000}"/>
    <cellStyle name="Normal 79 3 2 5" xfId="4826" xr:uid="{00000000-0005-0000-0000-0000DA120000}"/>
    <cellStyle name="Normal 79 3 2 5 2" xfId="14878" xr:uid="{00000000-0005-0000-0000-00001E3A0000}"/>
    <cellStyle name="Normal 79 3 2 5 2 3" xfId="29976" xr:uid="{00000000-0005-0000-0000-000018750000}"/>
    <cellStyle name="Normal 79 3 2 5 3" xfId="9858" xr:uid="{00000000-0005-0000-0000-000082260000}"/>
    <cellStyle name="Normal 79 3 2 5 3 3" xfId="24959" xr:uid="{00000000-0005-0000-0000-00007F610000}"/>
    <cellStyle name="Normal 79 3 2 5 5" xfId="19946" xr:uid="{00000000-0005-0000-0000-0000EA4D0000}"/>
    <cellStyle name="Normal 79 3 2 6" xfId="11536" xr:uid="{00000000-0005-0000-0000-0000102D0000}"/>
    <cellStyle name="Normal 79 3 2 6 3" xfId="26634" xr:uid="{00000000-0005-0000-0000-00000A680000}"/>
    <cellStyle name="Normal 79 3 2 7" xfId="6515" xr:uid="{00000000-0005-0000-0000-000073190000}"/>
    <cellStyle name="Normal 79 3 2 7 3" xfId="21617" xr:uid="{00000000-0005-0000-0000-000071540000}"/>
    <cellStyle name="Normal 79 3 2 9" xfId="16604" xr:uid="{00000000-0005-0000-0000-0000DC400000}"/>
    <cellStyle name="Normal 79 3 3" xfId="1651" xr:uid="{00000000-0005-0000-0000-000073060000}"/>
    <cellStyle name="Normal 79 3 3 2" xfId="2490" xr:uid="{00000000-0005-0000-0000-0000BA090000}"/>
    <cellStyle name="Normal 79 3 3 2 2" xfId="4180" xr:uid="{00000000-0005-0000-0000-000054100000}"/>
    <cellStyle name="Normal 79 3 3 2 2 2" xfId="14253" xr:uid="{00000000-0005-0000-0000-0000AD370000}"/>
    <cellStyle name="Normal 79 3 3 2 2 2 3" xfId="29351" xr:uid="{00000000-0005-0000-0000-0000A7720000}"/>
    <cellStyle name="Normal 79 3 3 2 2 3" xfId="9233" xr:uid="{00000000-0005-0000-0000-000011240000}"/>
    <cellStyle name="Normal 79 3 3 2 2 3 3" xfId="24334" xr:uid="{00000000-0005-0000-0000-00000E5F0000}"/>
    <cellStyle name="Normal 79 3 3 2 2 5" xfId="19321" xr:uid="{00000000-0005-0000-0000-0000794B0000}"/>
    <cellStyle name="Normal 79 3 3 2 3" xfId="5872" xr:uid="{00000000-0005-0000-0000-0000F0160000}"/>
    <cellStyle name="Normal 79 3 3 2 3 2" xfId="15924" xr:uid="{00000000-0005-0000-0000-0000343E0000}"/>
    <cellStyle name="Normal 79 3 3 2 3 3" xfId="10904" xr:uid="{00000000-0005-0000-0000-0000982A0000}"/>
    <cellStyle name="Normal 79 3 3 2 3 3 3" xfId="26005" xr:uid="{00000000-0005-0000-0000-000095650000}"/>
    <cellStyle name="Normal 79 3 3 2 3 5" xfId="20992" xr:uid="{00000000-0005-0000-0000-000000520000}"/>
    <cellStyle name="Normal 79 3 3 2 4" xfId="12582" xr:uid="{00000000-0005-0000-0000-000026310000}"/>
    <cellStyle name="Normal 79 3 3 2 4 3" xfId="27680" xr:uid="{00000000-0005-0000-0000-0000206C0000}"/>
    <cellStyle name="Normal 79 3 3 2 5" xfId="7561" xr:uid="{00000000-0005-0000-0000-0000891D0000}"/>
    <cellStyle name="Normal 79 3 3 2 5 3" xfId="22663" xr:uid="{00000000-0005-0000-0000-000087580000}"/>
    <cellStyle name="Normal 79 3 3 2 7" xfId="17650" xr:uid="{00000000-0005-0000-0000-0000F2440000}"/>
    <cellStyle name="Normal 79 3 3 3" xfId="3343" xr:uid="{00000000-0005-0000-0000-00000F0D0000}"/>
    <cellStyle name="Normal 79 3 3 3 2" xfId="13417" xr:uid="{00000000-0005-0000-0000-000069340000}"/>
    <cellStyle name="Normal 79 3 3 3 2 3" xfId="28515" xr:uid="{00000000-0005-0000-0000-0000636F0000}"/>
    <cellStyle name="Normal 79 3 3 3 3" xfId="8397" xr:uid="{00000000-0005-0000-0000-0000CD200000}"/>
    <cellStyle name="Normal 79 3 3 3 3 3" xfId="23498" xr:uid="{00000000-0005-0000-0000-0000CA5B0000}"/>
    <cellStyle name="Normal 79 3 3 3 5" xfId="18485" xr:uid="{00000000-0005-0000-0000-000035480000}"/>
    <cellStyle name="Normal 79 3 3 4" xfId="5036" xr:uid="{00000000-0005-0000-0000-0000AC130000}"/>
    <cellStyle name="Normal 79 3 3 4 2" xfId="15088" xr:uid="{00000000-0005-0000-0000-0000F03A0000}"/>
    <cellStyle name="Normal 79 3 3 4 2 3" xfId="30186" xr:uid="{00000000-0005-0000-0000-0000EA750000}"/>
    <cellStyle name="Normal 79 3 3 4 3" xfId="10068" xr:uid="{00000000-0005-0000-0000-000054270000}"/>
    <cellStyle name="Normal 79 3 3 4 3 3" xfId="25169" xr:uid="{00000000-0005-0000-0000-000051620000}"/>
    <cellStyle name="Normal 79 3 3 4 5" xfId="20156" xr:uid="{00000000-0005-0000-0000-0000BC4E0000}"/>
    <cellStyle name="Normal 79 3 3 5" xfId="11746" xr:uid="{00000000-0005-0000-0000-0000E22D0000}"/>
    <cellStyle name="Normal 79 3 3 5 3" xfId="26844" xr:uid="{00000000-0005-0000-0000-0000DC680000}"/>
    <cellStyle name="Normal 79 3 3 6" xfId="6725" xr:uid="{00000000-0005-0000-0000-0000451A0000}"/>
    <cellStyle name="Normal 79 3 3 6 3" xfId="21827" xr:uid="{00000000-0005-0000-0000-000043550000}"/>
    <cellStyle name="Normal 79 3 3 8" xfId="16814" xr:uid="{00000000-0005-0000-0000-0000AE410000}"/>
    <cellStyle name="Normal 79 3 4" xfId="2072" xr:uid="{00000000-0005-0000-0000-000018080000}"/>
    <cellStyle name="Normal 79 3 4 2" xfId="3762" xr:uid="{00000000-0005-0000-0000-0000B20E0000}"/>
    <cellStyle name="Normal 79 3 4 2 2" xfId="13835" xr:uid="{00000000-0005-0000-0000-00000B360000}"/>
    <cellStyle name="Normal 79 3 4 2 2 3" xfId="28933" xr:uid="{00000000-0005-0000-0000-000005710000}"/>
    <cellStyle name="Normal 79 3 4 2 3" xfId="8815" xr:uid="{00000000-0005-0000-0000-00006F220000}"/>
    <cellStyle name="Normal 79 3 4 2 3 3" xfId="23916" xr:uid="{00000000-0005-0000-0000-00006C5D0000}"/>
    <cellStyle name="Normal 79 3 4 2 5" xfId="18903" xr:uid="{00000000-0005-0000-0000-0000D7490000}"/>
    <cellStyle name="Normal 79 3 4 3" xfId="5454" xr:uid="{00000000-0005-0000-0000-00004E150000}"/>
    <cellStyle name="Normal 79 3 4 3 2" xfId="15506" xr:uid="{00000000-0005-0000-0000-0000923C0000}"/>
    <cellStyle name="Normal 79 3 4 3 2 3" xfId="30604" xr:uid="{00000000-0005-0000-0000-00008C770000}"/>
    <cellStyle name="Normal 79 3 4 3 3" xfId="10486" xr:uid="{00000000-0005-0000-0000-0000F6280000}"/>
    <cellStyle name="Normal 79 3 4 3 3 3" xfId="25587" xr:uid="{00000000-0005-0000-0000-0000F3630000}"/>
    <cellStyle name="Normal 79 3 4 3 5" xfId="20574" xr:uid="{00000000-0005-0000-0000-00005E500000}"/>
    <cellStyle name="Normal 79 3 4 4" xfId="12164" xr:uid="{00000000-0005-0000-0000-0000842F0000}"/>
    <cellStyle name="Normal 79 3 4 4 3" xfId="27262" xr:uid="{00000000-0005-0000-0000-00007E6A0000}"/>
    <cellStyle name="Normal 79 3 4 5" xfId="7143" xr:uid="{00000000-0005-0000-0000-0000E71B0000}"/>
    <cellStyle name="Normal 79 3 4 5 3" xfId="22245" xr:uid="{00000000-0005-0000-0000-0000E5560000}"/>
    <cellStyle name="Normal 79 3 4 7" xfId="17232" xr:uid="{00000000-0005-0000-0000-000050430000}"/>
    <cellStyle name="Normal 79 3 5" xfId="2925" xr:uid="{00000000-0005-0000-0000-00006D0B0000}"/>
    <cellStyle name="Normal 79 3 5 2" xfId="12999" xr:uid="{00000000-0005-0000-0000-0000C7320000}"/>
    <cellStyle name="Normal 79 3 5 2 3" xfId="28097" xr:uid="{00000000-0005-0000-0000-0000C16D0000}"/>
    <cellStyle name="Normal 79 3 5 3" xfId="7979" xr:uid="{00000000-0005-0000-0000-00002B1F0000}"/>
    <cellStyle name="Normal 79 3 5 3 3" xfId="23080" xr:uid="{00000000-0005-0000-0000-0000285A0000}"/>
    <cellStyle name="Normal 79 3 5 5" xfId="18067" xr:uid="{00000000-0005-0000-0000-000093460000}"/>
    <cellStyle name="Normal 79 3 6" xfId="4618" xr:uid="{00000000-0005-0000-0000-00000A120000}"/>
    <cellStyle name="Normal 79 3 6 2" xfId="14670" xr:uid="{00000000-0005-0000-0000-00004E390000}"/>
    <cellStyle name="Normal 79 3 6 2 3" xfId="29768" xr:uid="{00000000-0005-0000-0000-000048740000}"/>
    <cellStyle name="Normal 79 3 6 3" xfId="9650" xr:uid="{00000000-0005-0000-0000-0000B2250000}"/>
    <cellStyle name="Normal 79 3 6 3 3" xfId="24751" xr:uid="{00000000-0005-0000-0000-0000AF600000}"/>
    <cellStyle name="Normal 79 3 6 5" xfId="19738" xr:uid="{00000000-0005-0000-0000-00001A4D0000}"/>
    <cellStyle name="Normal 79 3 7" xfId="11328" xr:uid="{00000000-0005-0000-0000-0000402C0000}"/>
    <cellStyle name="Normal 79 3 7 3" xfId="26426" xr:uid="{00000000-0005-0000-0000-00003A670000}"/>
    <cellStyle name="Normal 79 3 8" xfId="6307" xr:uid="{00000000-0005-0000-0000-0000A3180000}"/>
    <cellStyle name="Normal 79 3 8 3" xfId="21409" xr:uid="{00000000-0005-0000-0000-0000A1530000}"/>
    <cellStyle name="Normal 79 4" xfId="1332" xr:uid="{00000000-0005-0000-0000-000034050000}"/>
    <cellStyle name="Normal 79 4 2" xfId="1755" xr:uid="{00000000-0005-0000-0000-0000DB060000}"/>
    <cellStyle name="Normal 79 4 2 2" xfId="2594" xr:uid="{00000000-0005-0000-0000-0000220A0000}"/>
    <cellStyle name="Normal 79 4 2 2 2" xfId="4284" xr:uid="{00000000-0005-0000-0000-0000BC100000}"/>
    <cellStyle name="Normal 79 4 2 2 2 2" xfId="14357" xr:uid="{00000000-0005-0000-0000-000015380000}"/>
    <cellStyle name="Normal 79 4 2 2 2 2 3" xfId="29455" xr:uid="{00000000-0005-0000-0000-00000F730000}"/>
    <cellStyle name="Normal 79 4 2 2 2 3" xfId="9337" xr:uid="{00000000-0005-0000-0000-000079240000}"/>
    <cellStyle name="Normal 79 4 2 2 2 3 3" xfId="24438" xr:uid="{00000000-0005-0000-0000-0000765F0000}"/>
    <cellStyle name="Normal 79 4 2 2 2 5" xfId="19425" xr:uid="{00000000-0005-0000-0000-0000E14B0000}"/>
    <cellStyle name="Normal 79 4 2 2 3" xfId="5976" xr:uid="{00000000-0005-0000-0000-000058170000}"/>
    <cellStyle name="Normal 79 4 2 2 3 2" xfId="16028" xr:uid="{00000000-0005-0000-0000-00009C3E0000}"/>
    <cellStyle name="Normal 79 4 2 2 3 3" xfId="11008" xr:uid="{00000000-0005-0000-0000-0000002B0000}"/>
    <cellStyle name="Normal 79 4 2 2 3 3 3" xfId="26109" xr:uid="{00000000-0005-0000-0000-0000FD650000}"/>
    <cellStyle name="Normal 79 4 2 2 3 5" xfId="21096" xr:uid="{00000000-0005-0000-0000-000068520000}"/>
    <cellStyle name="Normal 79 4 2 2 4" xfId="12686" xr:uid="{00000000-0005-0000-0000-00008E310000}"/>
    <cellStyle name="Normal 79 4 2 2 4 3" xfId="27784" xr:uid="{00000000-0005-0000-0000-0000886C0000}"/>
    <cellStyle name="Normal 79 4 2 2 5" xfId="7665" xr:uid="{00000000-0005-0000-0000-0000F11D0000}"/>
    <cellStyle name="Normal 79 4 2 2 5 3" xfId="22767" xr:uid="{00000000-0005-0000-0000-0000EF580000}"/>
    <cellStyle name="Normal 79 4 2 2 7" xfId="17754" xr:uid="{00000000-0005-0000-0000-00005A450000}"/>
    <cellStyle name="Normal 79 4 2 3" xfId="3447" xr:uid="{00000000-0005-0000-0000-0000770D0000}"/>
    <cellStyle name="Normal 79 4 2 3 2" xfId="13521" xr:uid="{00000000-0005-0000-0000-0000D1340000}"/>
    <cellStyle name="Normal 79 4 2 3 2 3" xfId="28619" xr:uid="{00000000-0005-0000-0000-0000CB6F0000}"/>
    <cellStyle name="Normal 79 4 2 3 3" xfId="8501" xr:uid="{00000000-0005-0000-0000-000035210000}"/>
    <cellStyle name="Normal 79 4 2 3 3 3" xfId="23602" xr:uid="{00000000-0005-0000-0000-0000325C0000}"/>
    <cellStyle name="Normal 79 4 2 3 5" xfId="18589" xr:uid="{00000000-0005-0000-0000-00009D480000}"/>
    <cellStyle name="Normal 79 4 2 4" xfId="5140" xr:uid="{00000000-0005-0000-0000-000014140000}"/>
    <cellStyle name="Normal 79 4 2 4 2" xfId="15192" xr:uid="{00000000-0005-0000-0000-0000583B0000}"/>
    <cellStyle name="Normal 79 4 2 4 2 3" xfId="30290" xr:uid="{00000000-0005-0000-0000-000052760000}"/>
    <cellStyle name="Normal 79 4 2 4 3" xfId="10172" xr:uid="{00000000-0005-0000-0000-0000BC270000}"/>
    <cellStyle name="Normal 79 4 2 4 3 3" xfId="25273" xr:uid="{00000000-0005-0000-0000-0000B9620000}"/>
    <cellStyle name="Normal 79 4 2 4 5" xfId="20260" xr:uid="{00000000-0005-0000-0000-0000244F0000}"/>
    <cellStyle name="Normal 79 4 2 5" xfId="11850" xr:uid="{00000000-0005-0000-0000-00004A2E0000}"/>
    <cellStyle name="Normal 79 4 2 5 3" xfId="26948" xr:uid="{00000000-0005-0000-0000-000044690000}"/>
    <cellStyle name="Normal 79 4 2 6" xfId="6829" xr:uid="{00000000-0005-0000-0000-0000AD1A0000}"/>
    <cellStyle name="Normal 79 4 2 6 3" xfId="21931" xr:uid="{00000000-0005-0000-0000-0000AB550000}"/>
    <cellStyle name="Normal 79 4 2 8" xfId="16918" xr:uid="{00000000-0005-0000-0000-000016420000}"/>
    <cellStyle name="Normal 79 4 3" xfId="2176" xr:uid="{00000000-0005-0000-0000-000080080000}"/>
    <cellStyle name="Normal 79 4 3 2" xfId="3866" xr:uid="{00000000-0005-0000-0000-00001A0F0000}"/>
    <cellStyle name="Normal 79 4 3 2 2" xfId="13939" xr:uid="{00000000-0005-0000-0000-000073360000}"/>
    <cellStyle name="Normal 79 4 3 2 2 3" xfId="29037" xr:uid="{00000000-0005-0000-0000-00006D710000}"/>
    <cellStyle name="Normal 79 4 3 2 3" xfId="8919" xr:uid="{00000000-0005-0000-0000-0000D7220000}"/>
    <cellStyle name="Normal 79 4 3 2 3 3" xfId="24020" xr:uid="{00000000-0005-0000-0000-0000D45D0000}"/>
    <cellStyle name="Normal 79 4 3 2 5" xfId="19007" xr:uid="{00000000-0005-0000-0000-00003F4A0000}"/>
    <cellStyle name="Normal 79 4 3 3" xfId="5558" xr:uid="{00000000-0005-0000-0000-0000B6150000}"/>
    <cellStyle name="Normal 79 4 3 3 2" xfId="15610" xr:uid="{00000000-0005-0000-0000-0000FA3C0000}"/>
    <cellStyle name="Normal 79 4 3 3 3" xfId="10590" xr:uid="{00000000-0005-0000-0000-00005E290000}"/>
    <cellStyle name="Normal 79 4 3 3 3 3" xfId="25691" xr:uid="{00000000-0005-0000-0000-00005B640000}"/>
    <cellStyle name="Normal 79 4 3 3 5" xfId="20678" xr:uid="{00000000-0005-0000-0000-0000C6500000}"/>
    <cellStyle name="Normal 79 4 3 4" xfId="12268" xr:uid="{00000000-0005-0000-0000-0000EC2F0000}"/>
    <cellStyle name="Normal 79 4 3 4 3" xfId="27366" xr:uid="{00000000-0005-0000-0000-0000E66A0000}"/>
    <cellStyle name="Normal 79 4 3 5" xfId="7247" xr:uid="{00000000-0005-0000-0000-00004F1C0000}"/>
    <cellStyle name="Normal 79 4 3 5 3" xfId="22349" xr:uid="{00000000-0005-0000-0000-00004D570000}"/>
    <cellStyle name="Normal 79 4 3 7" xfId="17336" xr:uid="{00000000-0005-0000-0000-0000B8430000}"/>
    <cellStyle name="Normal 79 4 4" xfId="3029" xr:uid="{00000000-0005-0000-0000-0000D50B0000}"/>
    <cellStyle name="Normal 79 4 4 2" xfId="13103" xr:uid="{00000000-0005-0000-0000-00002F330000}"/>
    <cellStyle name="Normal 79 4 4 2 3" xfId="28201" xr:uid="{00000000-0005-0000-0000-0000296E0000}"/>
    <cellStyle name="Normal 79 4 4 3" xfId="8083" xr:uid="{00000000-0005-0000-0000-0000931F0000}"/>
    <cellStyle name="Normal 79 4 4 3 3" xfId="23184" xr:uid="{00000000-0005-0000-0000-0000905A0000}"/>
    <cellStyle name="Normal 79 4 4 5" xfId="18171" xr:uid="{00000000-0005-0000-0000-0000FB460000}"/>
    <cellStyle name="Normal 79 4 5" xfId="4722" xr:uid="{00000000-0005-0000-0000-000072120000}"/>
    <cellStyle name="Normal 79 4 5 2" xfId="14774" xr:uid="{00000000-0005-0000-0000-0000B6390000}"/>
    <cellStyle name="Normal 79 4 5 2 3" xfId="29872" xr:uid="{00000000-0005-0000-0000-0000B0740000}"/>
    <cellStyle name="Normal 79 4 5 3" xfId="9754" xr:uid="{00000000-0005-0000-0000-00001A260000}"/>
    <cellStyle name="Normal 79 4 5 3 3" xfId="24855" xr:uid="{00000000-0005-0000-0000-000017610000}"/>
    <cellStyle name="Normal 79 4 5 5" xfId="19842" xr:uid="{00000000-0005-0000-0000-0000824D0000}"/>
    <cellStyle name="Normal 79 4 6" xfId="11432" xr:uid="{00000000-0005-0000-0000-0000A82C0000}"/>
    <cellStyle name="Normal 79 4 6 3" xfId="26530" xr:uid="{00000000-0005-0000-0000-0000A2670000}"/>
    <cellStyle name="Normal 79 4 7" xfId="6411" xr:uid="{00000000-0005-0000-0000-00000B190000}"/>
    <cellStyle name="Normal 79 4 7 3" xfId="21513" xr:uid="{00000000-0005-0000-0000-000009540000}"/>
    <cellStyle name="Normal 79 4 9" xfId="16500" xr:uid="{00000000-0005-0000-0000-000074400000}"/>
    <cellStyle name="Normal 79 5" xfId="1545" xr:uid="{00000000-0005-0000-0000-000009060000}"/>
    <cellStyle name="Normal 79 5 2" xfId="2386" xr:uid="{00000000-0005-0000-0000-000052090000}"/>
    <cellStyle name="Normal 79 5 2 2" xfId="4076" xr:uid="{00000000-0005-0000-0000-0000EC0F0000}"/>
    <cellStyle name="Normal 79 5 2 2 2" xfId="14149" xr:uid="{00000000-0005-0000-0000-000045370000}"/>
    <cellStyle name="Normal 79 5 2 2 2 3" xfId="29247" xr:uid="{00000000-0005-0000-0000-00003F720000}"/>
    <cellStyle name="Normal 79 5 2 2 3" xfId="9129" xr:uid="{00000000-0005-0000-0000-0000A9230000}"/>
    <cellStyle name="Normal 79 5 2 2 3 3" xfId="24230" xr:uid="{00000000-0005-0000-0000-0000A65E0000}"/>
    <cellStyle name="Normal 79 5 2 2 5" xfId="19217" xr:uid="{00000000-0005-0000-0000-0000114B0000}"/>
    <cellStyle name="Normal 79 5 2 3" xfId="5768" xr:uid="{00000000-0005-0000-0000-000088160000}"/>
    <cellStyle name="Normal 79 5 2 3 2" xfId="15820" xr:uid="{00000000-0005-0000-0000-0000CC3D0000}"/>
    <cellStyle name="Normal 79 5 2 3 3" xfId="10800" xr:uid="{00000000-0005-0000-0000-0000302A0000}"/>
    <cellStyle name="Normal 79 5 2 3 3 3" xfId="25901" xr:uid="{00000000-0005-0000-0000-00002D650000}"/>
    <cellStyle name="Normal 79 5 2 3 5" xfId="20888" xr:uid="{00000000-0005-0000-0000-000098510000}"/>
    <cellStyle name="Normal 79 5 2 4" xfId="12478" xr:uid="{00000000-0005-0000-0000-0000BE300000}"/>
    <cellStyle name="Normal 79 5 2 4 3" xfId="27576" xr:uid="{00000000-0005-0000-0000-0000B86B0000}"/>
    <cellStyle name="Normal 79 5 2 5" xfId="7457" xr:uid="{00000000-0005-0000-0000-0000211D0000}"/>
    <cellStyle name="Normal 79 5 2 5 3" xfId="22559" xr:uid="{00000000-0005-0000-0000-00001F580000}"/>
    <cellStyle name="Normal 79 5 2 7" xfId="17546" xr:uid="{00000000-0005-0000-0000-00008A440000}"/>
    <cellStyle name="Normal 79 5 3" xfId="3239" xr:uid="{00000000-0005-0000-0000-0000A70C0000}"/>
    <cellStyle name="Normal 79 5 3 2" xfId="13313" xr:uid="{00000000-0005-0000-0000-000001340000}"/>
    <cellStyle name="Normal 79 5 3 2 3" xfId="28411" xr:uid="{00000000-0005-0000-0000-0000FB6E0000}"/>
    <cellStyle name="Normal 79 5 3 3" xfId="8293" xr:uid="{00000000-0005-0000-0000-000065200000}"/>
    <cellStyle name="Normal 79 5 3 3 3" xfId="23394" xr:uid="{00000000-0005-0000-0000-0000625B0000}"/>
    <cellStyle name="Normal 79 5 3 5" xfId="18381" xr:uid="{00000000-0005-0000-0000-0000CD470000}"/>
    <cellStyle name="Normal 79 5 4" xfId="4932" xr:uid="{00000000-0005-0000-0000-000044130000}"/>
    <cellStyle name="Normal 79 5 4 2" xfId="14984" xr:uid="{00000000-0005-0000-0000-0000883A0000}"/>
    <cellStyle name="Normal 79 5 4 2 3" xfId="30082" xr:uid="{00000000-0005-0000-0000-000082750000}"/>
    <cellStyle name="Normal 79 5 4 3" xfId="9964" xr:uid="{00000000-0005-0000-0000-0000EC260000}"/>
    <cellStyle name="Normal 79 5 4 3 3" xfId="25065" xr:uid="{00000000-0005-0000-0000-0000E9610000}"/>
    <cellStyle name="Normal 79 5 4 5" xfId="20052" xr:uid="{00000000-0005-0000-0000-0000544E0000}"/>
    <cellStyle name="Normal 79 5 5" xfId="11642" xr:uid="{00000000-0005-0000-0000-00007A2D0000}"/>
    <cellStyle name="Normal 79 5 5 3" xfId="26740" xr:uid="{00000000-0005-0000-0000-000074680000}"/>
    <cellStyle name="Normal 79 5 6" xfId="6621" xr:uid="{00000000-0005-0000-0000-0000DD190000}"/>
    <cellStyle name="Normal 79 5 6 3" xfId="21723" xr:uid="{00000000-0005-0000-0000-0000DB540000}"/>
    <cellStyle name="Normal 79 5 8" xfId="16710" xr:uid="{00000000-0005-0000-0000-000046410000}"/>
    <cellStyle name="Normal 79 6" xfId="1966" xr:uid="{00000000-0005-0000-0000-0000AE070000}"/>
    <cellStyle name="Normal 79 6 2" xfId="3658" xr:uid="{00000000-0005-0000-0000-00004A0E0000}"/>
    <cellStyle name="Normal 79 6 2 2" xfId="13731" xr:uid="{00000000-0005-0000-0000-0000A3350000}"/>
    <cellStyle name="Normal 79 6 2 2 3" xfId="28829" xr:uid="{00000000-0005-0000-0000-00009D700000}"/>
    <cellStyle name="Normal 79 6 2 3" xfId="8711" xr:uid="{00000000-0005-0000-0000-000007220000}"/>
    <cellStyle name="Normal 79 6 2 3 3" xfId="23812" xr:uid="{00000000-0005-0000-0000-0000045D0000}"/>
    <cellStyle name="Normal 79 6 2 5" xfId="18799" xr:uid="{00000000-0005-0000-0000-00006F490000}"/>
    <cellStyle name="Normal 79 6 3" xfId="5350" xr:uid="{00000000-0005-0000-0000-0000E6140000}"/>
    <cellStyle name="Normal 79 6 3 2" xfId="15402" xr:uid="{00000000-0005-0000-0000-00002A3C0000}"/>
    <cellStyle name="Normal 79 6 3 2 3" xfId="30500" xr:uid="{00000000-0005-0000-0000-000024770000}"/>
    <cellStyle name="Normal 79 6 3 3" xfId="10382" xr:uid="{00000000-0005-0000-0000-00008E280000}"/>
    <cellStyle name="Normal 79 6 3 3 3" xfId="25483" xr:uid="{00000000-0005-0000-0000-00008B630000}"/>
    <cellStyle name="Normal 79 6 3 5" xfId="20470" xr:uid="{00000000-0005-0000-0000-0000F64F0000}"/>
    <cellStyle name="Normal 79 6 4" xfId="12060" xr:uid="{00000000-0005-0000-0000-00001C2F0000}"/>
    <cellStyle name="Normal 79 6 4 3" xfId="27158" xr:uid="{00000000-0005-0000-0000-0000166A0000}"/>
    <cellStyle name="Normal 79 6 5" xfId="7039" xr:uid="{00000000-0005-0000-0000-00007F1B0000}"/>
    <cellStyle name="Normal 79 6 5 3" xfId="22141" xr:uid="{00000000-0005-0000-0000-00007D560000}"/>
    <cellStyle name="Normal 79 6 7" xfId="17128" xr:uid="{00000000-0005-0000-0000-0000E8420000}"/>
    <cellStyle name="Normal 79 7" xfId="2812" xr:uid="{00000000-0005-0000-0000-0000FC0A0000}"/>
    <cellStyle name="Normal 79 7 2" xfId="12895" xr:uid="{00000000-0005-0000-0000-00005F320000}"/>
    <cellStyle name="Normal 79 7 2 3" xfId="27993" xr:uid="{00000000-0005-0000-0000-0000596D0000}"/>
    <cellStyle name="Normal 79 7 3" xfId="7874" xr:uid="{00000000-0005-0000-0000-0000C21E0000}"/>
    <cellStyle name="Normal 79 7 3 3" xfId="22976" xr:uid="{00000000-0005-0000-0000-0000C0590000}"/>
    <cellStyle name="Normal 79 7 5" xfId="17963" xr:uid="{00000000-0005-0000-0000-00002B460000}"/>
    <cellStyle name="Normal 79 8" xfId="4510" xr:uid="{00000000-0005-0000-0000-00009E110000}"/>
    <cellStyle name="Normal 79 8 2" xfId="14566" xr:uid="{00000000-0005-0000-0000-0000E6380000}"/>
    <cellStyle name="Normal 79 8 2 3" xfId="29664" xr:uid="{00000000-0005-0000-0000-0000E0730000}"/>
    <cellStyle name="Normal 79 8 3" xfId="9546" xr:uid="{00000000-0005-0000-0000-00004A250000}"/>
    <cellStyle name="Normal 79 8 3 3" xfId="24647" xr:uid="{00000000-0005-0000-0000-000047600000}"/>
    <cellStyle name="Normal 79 8 5" xfId="19634" xr:uid="{00000000-0005-0000-0000-0000B24C0000}"/>
    <cellStyle name="Normal 79 9" xfId="11222" xr:uid="{00000000-0005-0000-0000-0000D62B0000}"/>
    <cellStyle name="Normal 79 9 3" xfId="26322" xr:uid="{00000000-0005-0000-0000-0000D2660000}"/>
    <cellStyle name="Normal 8" xfId="179" xr:uid="{00000000-0005-0000-0000-0000B3000000}"/>
    <cellStyle name="Normal 8 2" xfId="530" xr:uid="{00000000-0005-0000-0000-000012020000}"/>
    <cellStyle name="Normal 8 3" xfId="916" xr:uid="{00000000-0005-0000-0000-000094030000}"/>
    <cellStyle name="Normal 8 3 10" xfId="6248" xr:uid="{00000000-0005-0000-0000-000068180000}"/>
    <cellStyle name="Normal 8 3 10 3" xfId="21352" xr:uid="{00000000-0005-0000-0000-000068530000}"/>
    <cellStyle name="Normal 8 3 12" xfId="16337" xr:uid="{00000000-0005-0000-0000-0000D13F0000}"/>
    <cellStyle name="Normal 8 3 2" xfId="1212" xr:uid="{00000000-0005-0000-0000-0000BC040000}"/>
    <cellStyle name="Normal 8 3 2 11" xfId="16391" xr:uid="{00000000-0005-0000-0000-000007400000}"/>
    <cellStyle name="Normal 8 3 2 2" xfId="1320" xr:uid="{00000000-0005-0000-0000-000028050000}"/>
    <cellStyle name="Normal 8 3 2 2 10" xfId="16495" xr:uid="{00000000-0005-0000-0000-00006F400000}"/>
    <cellStyle name="Normal 8 3 2 2 2" xfId="1537" xr:uid="{00000000-0005-0000-0000-000001060000}"/>
    <cellStyle name="Normal 8 3 2 2 2 2" xfId="1958" xr:uid="{00000000-0005-0000-0000-0000A6070000}"/>
    <cellStyle name="Normal 8 3 2 2 2 2 2" xfId="2797" xr:uid="{00000000-0005-0000-0000-0000ED0A0000}"/>
    <cellStyle name="Normal 8 3 2 2 2 2 2 2" xfId="4487" xr:uid="{00000000-0005-0000-0000-000087110000}"/>
    <cellStyle name="Normal 8 3 2 2 2 2 2 2 2" xfId="14560" xr:uid="{00000000-0005-0000-0000-0000E0380000}"/>
    <cellStyle name="Normal 8 3 2 2 2 2 2 2 2 3" xfId="29658" xr:uid="{00000000-0005-0000-0000-0000DA730000}"/>
    <cellStyle name="Normal 8 3 2 2 2 2 2 2 3" xfId="9540" xr:uid="{00000000-0005-0000-0000-000044250000}"/>
    <cellStyle name="Normal 8 3 2 2 2 2 2 2 3 3" xfId="24641" xr:uid="{00000000-0005-0000-0000-000041600000}"/>
    <cellStyle name="Normal 8 3 2 2 2 2 2 2 5" xfId="19628" xr:uid="{00000000-0005-0000-0000-0000AC4C0000}"/>
    <cellStyle name="Normal 8 3 2 2 2 2 2 3" xfId="6179" xr:uid="{00000000-0005-0000-0000-000023180000}"/>
    <cellStyle name="Normal 8 3 2 2 2 2 2 3 2" xfId="16231" xr:uid="{00000000-0005-0000-0000-0000673F0000}"/>
    <cellStyle name="Normal 8 3 2 2 2 2 2 3 3" xfId="11211" xr:uid="{00000000-0005-0000-0000-0000CB2B0000}"/>
    <cellStyle name="Normal 8 3 2 2 2 2 2 3 3 3" xfId="26312" xr:uid="{00000000-0005-0000-0000-0000C8660000}"/>
    <cellStyle name="Normal 8 3 2 2 2 2 2 3 5" xfId="21299" xr:uid="{00000000-0005-0000-0000-000033530000}"/>
    <cellStyle name="Normal 8 3 2 2 2 2 2 4" xfId="12889" xr:uid="{00000000-0005-0000-0000-000059320000}"/>
    <cellStyle name="Normal 8 3 2 2 2 2 2 4 3" xfId="27987" xr:uid="{00000000-0005-0000-0000-0000536D0000}"/>
    <cellStyle name="Normal 8 3 2 2 2 2 2 5" xfId="7868" xr:uid="{00000000-0005-0000-0000-0000BC1E0000}"/>
    <cellStyle name="Normal 8 3 2 2 2 2 2 5 3" xfId="22970" xr:uid="{00000000-0005-0000-0000-0000BA590000}"/>
    <cellStyle name="Normal 8 3 2 2 2 2 2 7" xfId="17957" xr:uid="{00000000-0005-0000-0000-000025460000}"/>
    <cellStyle name="Normal 8 3 2 2 2 2 3" xfId="3650" xr:uid="{00000000-0005-0000-0000-0000420E0000}"/>
    <cellStyle name="Normal 8 3 2 2 2 2 3 2" xfId="13724" xr:uid="{00000000-0005-0000-0000-00009C350000}"/>
    <cellStyle name="Normal 8 3 2 2 2 2 3 2 3" xfId="28822" xr:uid="{00000000-0005-0000-0000-000096700000}"/>
    <cellStyle name="Normal 8 3 2 2 2 2 3 3" xfId="8704" xr:uid="{00000000-0005-0000-0000-000000220000}"/>
    <cellStyle name="Normal 8 3 2 2 2 2 3 3 3" xfId="23805" xr:uid="{00000000-0005-0000-0000-0000FD5C0000}"/>
    <cellStyle name="Normal 8 3 2 2 2 2 3 5" xfId="18792" xr:uid="{00000000-0005-0000-0000-000068490000}"/>
    <cellStyle name="Normal 8 3 2 2 2 2 4" xfId="5343" xr:uid="{00000000-0005-0000-0000-0000DF140000}"/>
    <cellStyle name="Normal 8 3 2 2 2 2 4 2" xfId="15395" xr:uid="{00000000-0005-0000-0000-0000233C0000}"/>
    <cellStyle name="Normal 8 3 2 2 2 2 4 2 3" xfId="30493" xr:uid="{00000000-0005-0000-0000-00001D770000}"/>
    <cellStyle name="Normal 8 3 2 2 2 2 4 3" xfId="10375" xr:uid="{00000000-0005-0000-0000-000087280000}"/>
    <cellStyle name="Normal 8 3 2 2 2 2 4 3 3" xfId="25476" xr:uid="{00000000-0005-0000-0000-000084630000}"/>
    <cellStyle name="Normal 8 3 2 2 2 2 4 5" xfId="20463" xr:uid="{00000000-0005-0000-0000-0000EF4F0000}"/>
    <cellStyle name="Normal 8 3 2 2 2 2 5" xfId="12053" xr:uid="{00000000-0005-0000-0000-0000152F0000}"/>
    <cellStyle name="Normal 8 3 2 2 2 2 5 3" xfId="27151" xr:uid="{00000000-0005-0000-0000-00000F6A0000}"/>
    <cellStyle name="Normal 8 3 2 2 2 2 6" xfId="7032" xr:uid="{00000000-0005-0000-0000-0000781B0000}"/>
    <cellStyle name="Normal 8 3 2 2 2 2 6 3" xfId="22134" xr:uid="{00000000-0005-0000-0000-000076560000}"/>
    <cellStyle name="Normal 8 3 2 2 2 2 8" xfId="17121" xr:uid="{00000000-0005-0000-0000-0000E1420000}"/>
    <cellStyle name="Normal 8 3 2 2 2 3" xfId="2379" xr:uid="{00000000-0005-0000-0000-00004B090000}"/>
    <cellStyle name="Normal 8 3 2 2 2 3 2" xfId="4069" xr:uid="{00000000-0005-0000-0000-0000E50F0000}"/>
    <cellStyle name="Normal 8 3 2 2 2 3 2 2" xfId="14142" xr:uid="{00000000-0005-0000-0000-00003E370000}"/>
    <cellStyle name="Normal 8 3 2 2 2 3 2 2 3" xfId="29240" xr:uid="{00000000-0005-0000-0000-000038720000}"/>
    <cellStyle name="Normal 8 3 2 2 2 3 2 3" xfId="9122" xr:uid="{00000000-0005-0000-0000-0000A2230000}"/>
    <cellStyle name="Normal 8 3 2 2 2 3 2 3 3" xfId="24223" xr:uid="{00000000-0005-0000-0000-00009F5E0000}"/>
    <cellStyle name="Normal 8 3 2 2 2 3 2 5" xfId="19210" xr:uid="{00000000-0005-0000-0000-00000A4B0000}"/>
    <cellStyle name="Normal 8 3 2 2 2 3 3" xfId="5761" xr:uid="{00000000-0005-0000-0000-000081160000}"/>
    <cellStyle name="Normal 8 3 2 2 2 3 3 2" xfId="15813" xr:uid="{00000000-0005-0000-0000-0000C53D0000}"/>
    <cellStyle name="Normal 8 3 2 2 2 3 3 3" xfId="10793" xr:uid="{00000000-0005-0000-0000-0000292A0000}"/>
    <cellStyle name="Normal 8 3 2 2 2 3 3 3 3" xfId="25894" xr:uid="{00000000-0005-0000-0000-000026650000}"/>
    <cellStyle name="Normal 8 3 2 2 2 3 3 5" xfId="20881" xr:uid="{00000000-0005-0000-0000-000091510000}"/>
    <cellStyle name="Normal 8 3 2 2 2 3 4" xfId="12471" xr:uid="{00000000-0005-0000-0000-0000B7300000}"/>
    <cellStyle name="Normal 8 3 2 2 2 3 4 3" xfId="27569" xr:uid="{00000000-0005-0000-0000-0000B16B0000}"/>
    <cellStyle name="Normal 8 3 2 2 2 3 5" xfId="7450" xr:uid="{00000000-0005-0000-0000-00001A1D0000}"/>
    <cellStyle name="Normal 8 3 2 2 2 3 5 3" xfId="22552" xr:uid="{00000000-0005-0000-0000-000018580000}"/>
    <cellStyle name="Normal 8 3 2 2 2 3 7" xfId="17539" xr:uid="{00000000-0005-0000-0000-000083440000}"/>
    <cellStyle name="Normal 8 3 2 2 2 4" xfId="3232" xr:uid="{00000000-0005-0000-0000-0000A00C0000}"/>
    <cellStyle name="Normal 8 3 2 2 2 4 2" xfId="13306" xr:uid="{00000000-0005-0000-0000-0000FA330000}"/>
    <cellStyle name="Normal 8 3 2 2 2 4 2 3" xfId="28404" xr:uid="{00000000-0005-0000-0000-0000F46E0000}"/>
    <cellStyle name="Normal 8 3 2 2 2 4 3" xfId="8286" xr:uid="{00000000-0005-0000-0000-00005E200000}"/>
    <cellStyle name="Normal 8 3 2 2 2 4 3 3" xfId="23387" xr:uid="{00000000-0005-0000-0000-00005B5B0000}"/>
    <cellStyle name="Normal 8 3 2 2 2 4 5" xfId="18374" xr:uid="{00000000-0005-0000-0000-0000C6470000}"/>
    <cellStyle name="Normal 8 3 2 2 2 5" xfId="4925" xr:uid="{00000000-0005-0000-0000-00003D130000}"/>
    <cellStyle name="Normal 8 3 2 2 2 5 2" xfId="14977" xr:uid="{00000000-0005-0000-0000-0000813A0000}"/>
    <cellStyle name="Normal 8 3 2 2 2 5 2 3" xfId="30075" xr:uid="{00000000-0005-0000-0000-00007B750000}"/>
    <cellStyle name="Normal 8 3 2 2 2 5 3" xfId="9957" xr:uid="{00000000-0005-0000-0000-0000E5260000}"/>
    <cellStyle name="Normal 8 3 2 2 2 5 3 3" xfId="25058" xr:uid="{00000000-0005-0000-0000-0000E2610000}"/>
    <cellStyle name="Normal 8 3 2 2 2 5 5" xfId="20045" xr:uid="{00000000-0005-0000-0000-00004D4E0000}"/>
    <cellStyle name="Normal 8 3 2 2 2 6" xfId="11635" xr:uid="{00000000-0005-0000-0000-0000732D0000}"/>
    <cellStyle name="Normal 8 3 2 2 2 6 3" xfId="26733" xr:uid="{00000000-0005-0000-0000-00006D680000}"/>
    <cellStyle name="Normal 8 3 2 2 2 7" xfId="6614" xr:uid="{00000000-0005-0000-0000-0000D6190000}"/>
    <cellStyle name="Normal 8 3 2 2 2 7 3" xfId="21716" xr:uid="{00000000-0005-0000-0000-0000D4540000}"/>
    <cellStyle name="Normal 8 3 2 2 2 9" xfId="16703" xr:uid="{00000000-0005-0000-0000-00003F410000}"/>
    <cellStyle name="Normal 8 3 2 2 3" xfId="1750" xr:uid="{00000000-0005-0000-0000-0000D6060000}"/>
    <cellStyle name="Normal 8 3 2 2 3 2" xfId="2589" xr:uid="{00000000-0005-0000-0000-00001D0A0000}"/>
    <cellStyle name="Normal 8 3 2 2 3 2 2" xfId="4279" xr:uid="{00000000-0005-0000-0000-0000B7100000}"/>
    <cellStyle name="Normal 8 3 2 2 3 2 2 2" xfId="14352" xr:uid="{00000000-0005-0000-0000-000010380000}"/>
    <cellStyle name="Normal 8 3 2 2 3 2 2 2 3" xfId="29450" xr:uid="{00000000-0005-0000-0000-00000A730000}"/>
    <cellStyle name="Normal 8 3 2 2 3 2 2 3" xfId="9332" xr:uid="{00000000-0005-0000-0000-000074240000}"/>
    <cellStyle name="Normal 8 3 2 2 3 2 2 3 3" xfId="24433" xr:uid="{00000000-0005-0000-0000-0000715F0000}"/>
    <cellStyle name="Normal 8 3 2 2 3 2 2 5" xfId="19420" xr:uid="{00000000-0005-0000-0000-0000DC4B0000}"/>
    <cellStyle name="Normal 8 3 2 2 3 2 3" xfId="5971" xr:uid="{00000000-0005-0000-0000-000053170000}"/>
    <cellStyle name="Normal 8 3 2 2 3 2 3 2" xfId="16023" xr:uid="{00000000-0005-0000-0000-0000973E0000}"/>
    <cellStyle name="Normal 8 3 2 2 3 2 3 3" xfId="11003" xr:uid="{00000000-0005-0000-0000-0000FB2A0000}"/>
    <cellStyle name="Normal 8 3 2 2 3 2 3 3 3" xfId="26104" xr:uid="{00000000-0005-0000-0000-0000F8650000}"/>
    <cellStyle name="Normal 8 3 2 2 3 2 3 5" xfId="21091" xr:uid="{00000000-0005-0000-0000-000063520000}"/>
    <cellStyle name="Normal 8 3 2 2 3 2 4" xfId="12681" xr:uid="{00000000-0005-0000-0000-000089310000}"/>
    <cellStyle name="Normal 8 3 2 2 3 2 4 3" xfId="27779" xr:uid="{00000000-0005-0000-0000-0000836C0000}"/>
    <cellStyle name="Normal 8 3 2 2 3 2 5" xfId="7660" xr:uid="{00000000-0005-0000-0000-0000EC1D0000}"/>
    <cellStyle name="Normal 8 3 2 2 3 2 5 3" xfId="22762" xr:uid="{00000000-0005-0000-0000-0000EA580000}"/>
    <cellStyle name="Normal 8 3 2 2 3 2 7" xfId="17749" xr:uid="{00000000-0005-0000-0000-000055450000}"/>
    <cellStyle name="Normal 8 3 2 2 3 3" xfId="3442" xr:uid="{00000000-0005-0000-0000-0000720D0000}"/>
    <cellStyle name="Normal 8 3 2 2 3 3 2" xfId="13516" xr:uid="{00000000-0005-0000-0000-0000CC340000}"/>
    <cellStyle name="Normal 8 3 2 2 3 3 2 3" xfId="28614" xr:uid="{00000000-0005-0000-0000-0000C66F0000}"/>
    <cellStyle name="Normal 8 3 2 2 3 3 3" xfId="8496" xr:uid="{00000000-0005-0000-0000-000030210000}"/>
    <cellStyle name="Normal 8 3 2 2 3 3 3 3" xfId="23597" xr:uid="{00000000-0005-0000-0000-00002D5C0000}"/>
    <cellStyle name="Normal 8 3 2 2 3 3 5" xfId="18584" xr:uid="{00000000-0005-0000-0000-000098480000}"/>
    <cellStyle name="Normal 8 3 2 2 3 4" xfId="5135" xr:uid="{00000000-0005-0000-0000-00000F140000}"/>
    <cellStyle name="Normal 8 3 2 2 3 4 2" xfId="15187" xr:uid="{00000000-0005-0000-0000-0000533B0000}"/>
    <cellStyle name="Normal 8 3 2 2 3 4 2 3" xfId="30285" xr:uid="{00000000-0005-0000-0000-00004D760000}"/>
    <cellStyle name="Normal 8 3 2 2 3 4 3" xfId="10167" xr:uid="{00000000-0005-0000-0000-0000B7270000}"/>
    <cellStyle name="Normal 8 3 2 2 3 4 3 3" xfId="25268" xr:uid="{00000000-0005-0000-0000-0000B4620000}"/>
    <cellStyle name="Normal 8 3 2 2 3 4 5" xfId="20255" xr:uid="{00000000-0005-0000-0000-00001F4F0000}"/>
    <cellStyle name="Normal 8 3 2 2 3 5" xfId="11845" xr:uid="{00000000-0005-0000-0000-0000452E0000}"/>
    <cellStyle name="Normal 8 3 2 2 3 5 3" xfId="26943" xr:uid="{00000000-0005-0000-0000-00003F690000}"/>
    <cellStyle name="Normal 8 3 2 2 3 6" xfId="6824" xr:uid="{00000000-0005-0000-0000-0000A81A0000}"/>
    <cellStyle name="Normal 8 3 2 2 3 6 3" xfId="21926" xr:uid="{00000000-0005-0000-0000-0000A6550000}"/>
    <cellStyle name="Normal 8 3 2 2 3 8" xfId="16913" xr:uid="{00000000-0005-0000-0000-000011420000}"/>
    <cellStyle name="Normal 8 3 2 2 4" xfId="2171" xr:uid="{00000000-0005-0000-0000-00007B080000}"/>
    <cellStyle name="Normal 8 3 2 2 4 2" xfId="3861" xr:uid="{00000000-0005-0000-0000-0000150F0000}"/>
    <cellStyle name="Normal 8 3 2 2 4 2 2" xfId="13934" xr:uid="{00000000-0005-0000-0000-00006E360000}"/>
    <cellStyle name="Normal 8 3 2 2 4 2 2 3" xfId="29032" xr:uid="{00000000-0005-0000-0000-000068710000}"/>
    <cellStyle name="Normal 8 3 2 2 4 2 3" xfId="8914" xr:uid="{00000000-0005-0000-0000-0000D2220000}"/>
    <cellStyle name="Normal 8 3 2 2 4 2 3 3" xfId="24015" xr:uid="{00000000-0005-0000-0000-0000CF5D0000}"/>
    <cellStyle name="Normal 8 3 2 2 4 2 5" xfId="19002" xr:uid="{00000000-0005-0000-0000-00003A4A0000}"/>
    <cellStyle name="Normal 8 3 2 2 4 3" xfId="5553" xr:uid="{00000000-0005-0000-0000-0000B1150000}"/>
    <cellStyle name="Normal 8 3 2 2 4 3 2" xfId="15605" xr:uid="{00000000-0005-0000-0000-0000F53C0000}"/>
    <cellStyle name="Normal 8 3 2 2 4 3 3" xfId="10585" xr:uid="{00000000-0005-0000-0000-000059290000}"/>
    <cellStyle name="Normal 8 3 2 2 4 3 3 3" xfId="25686" xr:uid="{00000000-0005-0000-0000-000056640000}"/>
    <cellStyle name="Normal 8 3 2 2 4 3 5" xfId="20673" xr:uid="{00000000-0005-0000-0000-0000C1500000}"/>
    <cellStyle name="Normal 8 3 2 2 4 4" xfId="12263" xr:uid="{00000000-0005-0000-0000-0000E72F0000}"/>
    <cellStyle name="Normal 8 3 2 2 4 4 3" xfId="27361" xr:uid="{00000000-0005-0000-0000-0000E16A0000}"/>
    <cellStyle name="Normal 8 3 2 2 4 5" xfId="7242" xr:uid="{00000000-0005-0000-0000-00004A1C0000}"/>
    <cellStyle name="Normal 8 3 2 2 4 5 3" xfId="22344" xr:uid="{00000000-0005-0000-0000-000048570000}"/>
    <cellStyle name="Normal 8 3 2 2 4 7" xfId="17331" xr:uid="{00000000-0005-0000-0000-0000B3430000}"/>
    <cellStyle name="Normal 8 3 2 2 5" xfId="3024" xr:uid="{00000000-0005-0000-0000-0000D00B0000}"/>
    <cellStyle name="Normal 8 3 2 2 5 2" xfId="13098" xr:uid="{00000000-0005-0000-0000-00002A330000}"/>
    <cellStyle name="Normal 8 3 2 2 5 2 3" xfId="28196" xr:uid="{00000000-0005-0000-0000-0000246E0000}"/>
    <cellStyle name="Normal 8 3 2 2 5 3" xfId="8078" xr:uid="{00000000-0005-0000-0000-00008E1F0000}"/>
    <cellStyle name="Normal 8 3 2 2 5 3 3" xfId="23179" xr:uid="{00000000-0005-0000-0000-00008B5A0000}"/>
    <cellStyle name="Normal 8 3 2 2 5 5" xfId="18166" xr:uid="{00000000-0005-0000-0000-0000F6460000}"/>
    <cellStyle name="Normal 8 3 2 2 6" xfId="4717" xr:uid="{00000000-0005-0000-0000-00006D120000}"/>
    <cellStyle name="Normal 8 3 2 2 6 2" xfId="14769" xr:uid="{00000000-0005-0000-0000-0000B1390000}"/>
    <cellStyle name="Normal 8 3 2 2 6 2 3" xfId="29867" xr:uid="{00000000-0005-0000-0000-0000AB740000}"/>
    <cellStyle name="Normal 8 3 2 2 6 3" xfId="9749" xr:uid="{00000000-0005-0000-0000-000015260000}"/>
    <cellStyle name="Normal 8 3 2 2 6 3 3" xfId="24850" xr:uid="{00000000-0005-0000-0000-000012610000}"/>
    <cellStyle name="Normal 8 3 2 2 6 5" xfId="19837" xr:uid="{00000000-0005-0000-0000-00007D4D0000}"/>
    <cellStyle name="Normal 8 3 2 2 7" xfId="11427" xr:uid="{00000000-0005-0000-0000-0000A32C0000}"/>
    <cellStyle name="Normal 8 3 2 2 7 3" xfId="26525" xr:uid="{00000000-0005-0000-0000-00009D670000}"/>
    <cellStyle name="Normal 8 3 2 2 8" xfId="6406" xr:uid="{00000000-0005-0000-0000-000006190000}"/>
    <cellStyle name="Normal 8 3 2 2 8 3" xfId="21508" xr:uid="{00000000-0005-0000-0000-000004540000}"/>
    <cellStyle name="Normal 8 3 2 3" xfId="1433" xr:uid="{00000000-0005-0000-0000-000099050000}"/>
    <cellStyle name="Normal 8 3 2 3 2" xfId="1854" xr:uid="{00000000-0005-0000-0000-00003E070000}"/>
    <cellStyle name="Normal 8 3 2 3 2 2" xfId="2693" xr:uid="{00000000-0005-0000-0000-0000850A0000}"/>
    <cellStyle name="Normal 8 3 2 3 2 2 2" xfId="4383" xr:uid="{00000000-0005-0000-0000-00001F110000}"/>
    <cellStyle name="Normal 8 3 2 3 2 2 2 2" xfId="14456" xr:uid="{00000000-0005-0000-0000-000078380000}"/>
    <cellStyle name="Normal 8 3 2 3 2 2 2 2 3" xfId="29554" xr:uid="{00000000-0005-0000-0000-000072730000}"/>
    <cellStyle name="Normal 8 3 2 3 2 2 2 3" xfId="9436" xr:uid="{00000000-0005-0000-0000-0000DC240000}"/>
    <cellStyle name="Normal 8 3 2 3 2 2 2 3 3" xfId="24537" xr:uid="{00000000-0005-0000-0000-0000D95F0000}"/>
    <cellStyle name="Normal 8 3 2 3 2 2 2 5" xfId="19524" xr:uid="{00000000-0005-0000-0000-0000444C0000}"/>
    <cellStyle name="Normal 8 3 2 3 2 2 3" xfId="6075" xr:uid="{00000000-0005-0000-0000-0000BB170000}"/>
    <cellStyle name="Normal 8 3 2 3 2 2 3 2" xfId="16127" xr:uid="{00000000-0005-0000-0000-0000FF3E0000}"/>
    <cellStyle name="Normal 8 3 2 3 2 2 3 3" xfId="11107" xr:uid="{00000000-0005-0000-0000-0000632B0000}"/>
    <cellStyle name="Normal 8 3 2 3 2 2 3 3 3" xfId="26208" xr:uid="{00000000-0005-0000-0000-000060660000}"/>
    <cellStyle name="Normal 8 3 2 3 2 2 3 5" xfId="21195" xr:uid="{00000000-0005-0000-0000-0000CB520000}"/>
    <cellStyle name="Normal 8 3 2 3 2 2 4" xfId="12785" xr:uid="{00000000-0005-0000-0000-0000F1310000}"/>
    <cellStyle name="Normal 8 3 2 3 2 2 4 3" xfId="27883" xr:uid="{00000000-0005-0000-0000-0000EB6C0000}"/>
    <cellStyle name="Normal 8 3 2 3 2 2 5" xfId="7764" xr:uid="{00000000-0005-0000-0000-0000541E0000}"/>
    <cellStyle name="Normal 8 3 2 3 2 2 5 3" xfId="22866" xr:uid="{00000000-0005-0000-0000-000052590000}"/>
    <cellStyle name="Normal 8 3 2 3 2 2 7" xfId="17853" xr:uid="{00000000-0005-0000-0000-0000BD450000}"/>
    <cellStyle name="Normal 8 3 2 3 2 3" xfId="3546" xr:uid="{00000000-0005-0000-0000-0000DA0D0000}"/>
    <cellStyle name="Normal 8 3 2 3 2 3 2" xfId="13620" xr:uid="{00000000-0005-0000-0000-000034350000}"/>
    <cellStyle name="Normal 8 3 2 3 2 3 2 3" xfId="28718" xr:uid="{00000000-0005-0000-0000-00002E700000}"/>
    <cellStyle name="Normal 8 3 2 3 2 3 3" xfId="8600" xr:uid="{00000000-0005-0000-0000-000098210000}"/>
    <cellStyle name="Normal 8 3 2 3 2 3 3 3" xfId="23701" xr:uid="{00000000-0005-0000-0000-0000955C0000}"/>
    <cellStyle name="Normal 8 3 2 3 2 3 5" xfId="18688" xr:uid="{00000000-0005-0000-0000-000000490000}"/>
    <cellStyle name="Normal 8 3 2 3 2 4" xfId="5239" xr:uid="{00000000-0005-0000-0000-000077140000}"/>
    <cellStyle name="Normal 8 3 2 3 2 4 2" xfId="15291" xr:uid="{00000000-0005-0000-0000-0000BB3B0000}"/>
    <cellStyle name="Normal 8 3 2 3 2 4 2 3" xfId="30389" xr:uid="{00000000-0005-0000-0000-0000B5760000}"/>
    <cellStyle name="Normal 8 3 2 3 2 4 3" xfId="10271" xr:uid="{00000000-0005-0000-0000-00001F280000}"/>
    <cellStyle name="Normal 8 3 2 3 2 4 3 3" xfId="25372" xr:uid="{00000000-0005-0000-0000-00001C630000}"/>
    <cellStyle name="Normal 8 3 2 3 2 4 5" xfId="20359" xr:uid="{00000000-0005-0000-0000-0000874F0000}"/>
    <cellStyle name="Normal 8 3 2 3 2 5" xfId="11949" xr:uid="{00000000-0005-0000-0000-0000AD2E0000}"/>
    <cellStyle name="Normal 8 3 2 3 2 5 3" xfId="27047" xr:uid="{00000000-0005-0000-0000-0000A7690000}"/>
    <cellStyle name="Normal 8 3 2 3 2 6" xfId="6928" xr:uid="{00000000-0005-0000-0000-0000101B0000}"/>
    <cellStyle name="Normal 8 3 2 3 2 6 3" xfId="22030" xr:uid="{00000000-0005-0000-0000-00000E560000}"/>
    <cellStyle name="Normal 8 3 2 3 2 8" xfId="17017" xr:uid="{00000000-0005-0000-0000-000079420000}"/>
    <cellStyle name="Normal 8 3 2 3 3" xfId="2275" xr:uid="{00000000-0005-0000-0000-0000E3080000}"/>
    <cellStyle name="Normal 8 3 2 3 3 2" xfId="3965" xr:uid="{00000000-0005-0000-0000-00007D0F0000}"/>
    <cellStyle name="Normal 8 3 2 3 3 2 2" xfId="14038" xr:uid="{00000000-0005-0000-0000-0000D6360000}"/>
    <cellStyle name="Normal 8 3 2 3 3 2 2 3" xfId="29136" xr:uid="{00000000-0005-0000-0000-0000D0710000}"/>
    <cellStyle name="Normal 8 3 2 3 3 2 3" xfId="9018" xr:uid="{00000000-0005-0000-0000-00003A230000}"/>
    <cellStyle name="Normal 8 3 2 3 3 2 3 3" xfId="24119" xr:uid="{00000000-0005-0000-0000-0000375E0000}"/>
    <cellStyle name="Normal 8 3 2 3 3 2 5" xfId="19106" xr:uid="{00000000-0005-0000-0000-0000A24A0000}"/>
    <cellStyle name="Normal 8 3 2 3 3 3" xfId="5657" xr:uid="{00000000-0005-0000-0000-000019160000}"/>
    <cellStyle name="Normal 8 3 2 3 3 3 2" xfId="15709" xr:uid="{00000000-0005-0000-0000-00005D3D0000}"/>
    <cellStyle name="Normal 8 3 2 3 3 3 3" xfId="10689" xr:uid="{00000000-0005-0000-0000-0000C1290000}"/>
    <cellStyle name="Normal 8 3 2 3 3 3 3 3" xfId="25790" xr:uid="{00000000-0005-0000-0000-0000BE640000}"/>
    <cellStyle name="Normal 8 3 2 3 3 3 5" xfId="20777" xr:uid="{00000000-0005-0000-0000-000029510000}"/>
    <cellStyle name="Normal 8 3 2 3 3 4" xfId="12367" xr:uid="{00000000-0005-0000-0000-00004F300000}"/>
    <cellStyle name="Normal 8 3 2 3 3 4 3" xfId="27465" xr:uid="{00000000-0005-0000-0000-0000496B0000}"/>
    <cellStyle name="Normal 8 3 2 3 3 5" xfId="7346" xr:uid="{00000000-0005-0000-0000-0000B21C0000}"/>
    <cellStyle name="Normal 8 3 2 3 3 5 3" xfId="22448" xr:uid="{00000000-0005-0000-0000-0000B0570000}"/>
    <cellStyle name="Normal 8 3 2 3 3 7" xfId="17435" xr:uid="{00000000-0005-0000-0000-00001B440000}"/>
    <cellStyle name="Normal 8 3 2 3 4" xfId="3128" xr:uid="{00000000-0005-0000-0000-0000380C0000}"/>
    <cellStyle name="Normal 8 3 2 3 4 2" xfId="13202" xr:uid="{00000000-0005-0000-0000-000092330000}"/>
    <cellStyle name="Normal 8 3 2 3 4 2 3" xfId="28300" xr:uid="{00000000-0005-0000-0000-00008C6E0000}"/>
    <cellStyle name="Normal 8 3 2 3 4 3" xfId="8182" xr:uid="{00000000-0005-0000-0000-0000F61F0000}"/>
    <cellStyle name="Normal 8 3 2 3 4 3 3" xfId="23283" xr:uid="{00000000-0005-0000-0000-0000F35A0000}"/>
    <cellStyle name="Normal 8 3 2 3 4 5" xfId="18270" xr:uid="{00000000-0005-0000-0000-00005E470000}"/>
    <cellStyle name="Normal 8 3 2 3 5" xfId="4821" xr:uid="{00000000-0005-0000-0000-0000D5120000}"/>
    <cellStyle name="Normal 8 3 2 3 5 2" xfId="14873" xr:uid="{00000000-0005-0000-0000-0000193A0000}"/>
    <cellStyle name="Normal 8 3 2 3 5 2 3" xfId="29971" xr:uid="{00000000-0005-0000-0000-000013750000}"/>
    <cellStyle name="Normal 8 3 2 3 5 3" xfId="9853" xr:uid="{00000000-0005-0000-0000-00007D260000}"/>
    <cellStyle name="Normal 8 3 2 3 5 3 3" xfId="24954" xr:uid="{00000000-0005-0000-0000-00007A610000}"/>
    <cellStyle name="Normal 8 3 2 3 5 5" xfId="19941" xr:uid="{00000000-0005-0000-0000-0000E54D0000}"/>
    <cellStyle name="Normal 8 3 2 3 6" xfId="11531" xr:uid="{00000000-0005-0000-0000-00000B2D0000}"/>
    <cellStyle name="Normal 8 3 2 3 6 3" xfId="26629" xr:uid="{00000000-0005-0000-0000-000005680000}"/>
    <cellStyle name="Normal 8 3 2 3 7" xfId="6510" xr:uid="{00000000-0005-0000-0000-00006E190000}"/>
    <cellStyle name="Normal 8 3 2 3 7 3" xfId="21612" xr:uid="{00000000-0005-0000-0000-00006C540000}"/>
    <cellStyle name="Normal 8 3 2 3 9" xfId="16599" xr:uid="{00000000-0005-0000-0000-0000D7400000}"/>
    <cellStyle name="Normal 8 3 2 4" xfId="1646" xr:uid="{00000000-0005-0000-0000-00006E060000}"/>
    <cellStyle name="Normal 8 3 2 4 2" xfId="2485" xr:uid="{00000000-0005-0000-0000-0000B5090000}"/>
    <cellStyle name="Normal 8 3 2 4 2 2" xfId="4175" xr:uid="{00000000-0005-0000-0000-00004F100000}"/>
    <cellStyle name="Normal 8 3 2 4 2 2 2" xfId="14248" xr:uid="{00000000-0005-0000-0000-0000A8370000}"/>
    <cellStyle name="Normal 8 3 2 4 2 2 2 3" xfId="29346" xr:uid="{00000000-0005-0000-0000-0000A2720000}"/>
    <cellStyle name="Normal 8 3 2 4 2 2 3" xfId="9228" xr:uid="{00000000-0005-0000-0000-00000C240000}"/>
    <cellStyle name="Normal 8 3 2 4 2 2 3 3" xfId="24329" xr:uid="{00000000-0005-0000-0000-0000095F0000}"/>
    <cellStyle name="Normal 8 3 2 4 2 2 5" xfId="19316" xr:uid="{00000000-0005-0000-0000-0000744B0000}"/>
    <cellStyle name="Normal 8 3 2 4 2 3" xfId="5867" xr:uid="{00000000-0005-0000-0000-0000EB160000}"/>
    <cellStyle name="Normal 8 3 2 4 2 3 2" xfId="15919" xr:uid="{00000000-0005-0000-0000-00002F3E0000}"/>
    <cellStyle name="Normal 8 3 2 4 2 3 3" xfId="10899" xr:uid="{00000000-0005-0000-0000-0000932A0000}"/>
    <cellStyle name="Normal 8 3 2 4 2 3 3 3" xfId="26000" xr:uid="{00000000-0005-0000-0000-000090650000}"/>
    <cellStyle name="Normal 8 3 2 4 2 3 5" xfId="20987" xr:uid="{00000000-0005-0000-0000-0000FB510000}"/>
    <cellStyle name="Normal 8 3 2 4 2 4" xfId="12577" xr:uid="{00000000-0005-0000-0000-000021310000}"/>
    <cellStyle name="Normal 8 3 2 4 2 4 3" xfId="27675" xr:uid="{00000000-0005-0000-0000-00001B6C0000}"/>
    <cellStyle name="Normal 8 3 2 4 2 5" xfId="7556" xr:uid="{00000000-0005-0000-0000-0000841D0000}"/>
    <cellStyle name="Normal 8 3 2 4 2 5 3" xfId="22658" xr:uid="{00000000-0005-0000-0000-000082580000}"/>
    <cellStyle name="Normal 8 3 2 4 2 7" xfId="17645" xr:uid="{00000000-0005-0000-0000-0000ED440000}"/>
    <cellStyle name="Normal 8 3 2 4 3" xfId="3338" xr:uid="{00000000-0005-0000-0000-00000A0D0000}"/>
    <cellStyle name="Normal 8 3 2 4 3 2" xfId="13412" xr:uid="{00000000-0005-0000-0000-000064340000}"/>
    <cellStyle name="Normal 8 3 2 4 3 2 3" xfId="28510" xr:uid="{00000000-0005-0000-0000-00005E6F0000}"/>
    <cellStyle name="Normal 8 3 2 4 3 3" xfId="8392" xr:uid="{00000000-0005-0000-0000-0000C8200000}"/>
    <cellStyle name="Normal 8 3 2 4 3 3 3" xfId="23493" xr:uid="{00000000-0005-0000-0000-0000C55B0000}"/>
    <cellStyle name="Normal 8 3 2 4 3 5" xfId="18480" xr:uid="{00000000-0005-0000-0000-000030480000}"/>
    <cellStyle name="Normal 8 3 2 4 4" xfId="5031" xr:uid="{00000000-0005-0000-0000-0000A7130000}"/>
    <cellStyle name="Normal 8 3 2 4 4 2" xfId="15083" xr:uid="{00000000-0005-0000-0000-0000EB3A0000}"/>
    <cellStyle name="Normal 8 3 2 4 4 2 3" xfId="30181" xr:uid="{00000000-0005-0000-0000-0000E5750000}"/>
    <cellStyle name="Normal 8 3 2 4 4 3" xfId="10063" xr:uid="{00000000-0005-0000-0000-00004F270000}"/>
    <cellStyle name="Normal 8 3 2 4 4 3 3" xfId="25164" xr:uid="{00000000-0005-0000-0000-00004C620000}"/>
    <cellStyle name="Normal 8 3 2 4 4 5" xfId="20151" xr:uid="{00000000-0005-0000-0000-0000B74E0000}"/>
    <cellStyle name="Normal 8 3 2 4 5" xfId="11741" xr:uid="{00000000-0005-0000-0000-0000DD2D0000}"/>
    <cellStyle name="Normal 8 3 2 4 5 3" xfId="26839" xr:uid="{00000000-0005-0000-0000-0000D7680000}"/>
    <cellStyle name="Normal 8 3 2 4 6" xfId="6720" xr:uid="{00000000-0005-0000-0000-0000401A0000}"/>
    <cellStyle name="Normal 8 3 2 4 6 3" xfId="21822" xr:uid="{00000000-0005-0000-0000-00003E550000}"/>
    <cellStyle name="Normal 8 3 2 4 8" xfId="16809" xr:uid="{00000000-0005-0000-0000-0000A9410000}"/>
    <cellStyle name="Normal 8 3 2 5" xfId="2067" xr:uid="{00000000-0005-0000-0000-000013080000}"/>
    <cellStyle name="Normal 8 3 2 5 2" xfId="3757" xr:uid="{00000000-0005-0000-0000-0000AD0E0000}"/>
    <cellStyle name="Normal 8 3 2 5 2 2" xfId="13830" xr:uid="{00000000-0005-0000-0000-000006360000}"/>
    <cellStyle name="Normal 8 3 2 5 2 2 3" xfId="28928" xr:uid="{00000000-0005-0000-0000-000000710000}"/>
    <cellStyle name="Normal 8 3 2 5 2 3" xfId="8810" xr:uid="{00000000-0005-0000-0000-00006A220000}"/>
    <cellStyle name="Normal 8 3 2 5 2 3 3" xfId="23911" xr:uid="{00000000-0005-0000-0000-0000675D0000}"/>
    <cellStyle name="Normal 8 3 2 5 2 5" xfId="18898" xr:uid="{00000000-0005-0000-0000-0000D2490000}"/>
    <cellStyle name="Normal 8 3 2 5 3" xfId="5449" xr:uid="{00000000-0005-0000-0000-000049150000}"/>
    <cellStyle name="Normal 8 3 2 5 3 2" xfId="15501" xr:uid="{00000000-0005-0000-0000-00008D3C0000}"/>
    <cellStyle name="Normal 8 3 2 5 3 2 3" xfId="30599" xr:uid="{00000000-0005-0000-0000-000087770000}"/>
    <cellStyle name="Normal 8 3 2 5 3 3" xfId="10481" xr:uid="{00000000-0005-0000-0000-0000F1280000}"/>
    <cellStyle name="Normal 8 3 2 5 3 3 3" xfId="25582" xr:uid="{00000000-0005-0000-0000-0000EE630000}"/>
    <cellStyle name="Normal 8 3 2 5 3 5" xfId="20569" xr:uid="{00000000-0005-0000-0000-000059500000}"/>
    <cellStyle name="Normal 8 3 2 5 4" xfId="12159" xr:uid="{00000000-0005-0000-0000-00007F2F0000}"/>
    <cellStyle name="Normal 8 3 2 5 4 3" xfId="27257" xr:uid="{00000000-0005-0000-0000-0000796A0000}"/>
    <cellStyle name="Normal 8 3 2 5 5" xfId="7138" xr:uid="{00000000-0005-0000-0000-0000E21B0000}"/>
    <cellStyle name="Normal 8 3 2 5 5 3" xfId="22240" xr:uid="{00000000-0005-0000-0000-0000E0560000}"/>
    <cellStyle name="Normal 8 3 2 5 7" xfId="17227" xr:uid="{00000000-0005-0000-0000-00004B430000}"/>
    <cellStyle name="Normal 8 3 2 6" xfId="2920" xr:uid="{00000000-0005-0000-0000-0000680B0000}"/>
    <cellStyle name="Normal 8 3 2 6 2" xfId="12994" xr:uid="{00000000-0005-0000-0000-0000C2320000}"/>
    <cellStyle name="Normal 8 3 2 6 2 3" xfId="28092" xr:uid="{00000000-0005-0000-0000-0000BC6D0000}"/>
    <cellStyle name="Normal 8 3 2 6 3" xfId="7974" xr:uid="{00000000-0005-0000-0000-0000261F0000}"/>
    <cellStyle name="Normal 8 3 2 6 3 3" xfId="23075" xr:uid="{00000000-0005-0000-0000-0000235A0000}"/>
    <cellStyle name="Normal 8 3 2 6 5" xfId="18062" xr:uid="{00000000-0005-0000-0000-00008E460000}"/>
    <cellStyle name="Normal 8 3 2 7" xfId="4613" xr:uid="{00000000-0005-0000-0000-000005120000}"/>
    <cellStyle name="Normal 8 3 2 7 2" xfId="14665" xr:uid="{00000000-0005-0000-0000-000049390000}"/>
    <cellStyle name="Normal 8 3 2 7 2 3" xfId="29763" xr:uid="{00000000-0005-0000-0000-000043740000}"/>
    <cellStyle name="Normal 8 3 2 7 3" xfId="9645" xr:uid="{00000000-0005-0000-0000-0000AD250000}"/>
    <cellStyle name="Normal 8 3 2 7 3 3" xfId="24746" xr:uid="{00000000-0005-0000-0000-0000AA600000}"/>
    <cellStyle name="Normal 8 3 2 7 5" xfId="19733" xr:uid="{00000000-0005-0000-0000-0000154D0000}"/>
    <cellStyle name="Normal 8 3 2 8" xfId="11323" xr:uid="{00000000-0005-0000-0000-00003B2C0000}"/>
    <cellStyle name="Normal 8 3 2 8 3" xfId="26421" xr:uid="{00000000-0005-0000-0000-000035670000}"/>
    <cellStyle name="Normal 8 3 2 9" xfId="6302" xr:uid="{00000000-0005-0000-0000-00009E180000}"/>
    <cellStyle name="Normal 8 3 2 9 3" xfId="21404" xr:uid="{00000000-0005-0000-0000-00009C530000}"/>
    <cellStyle name="Normal 8 3 3" xfId="1266" xr:uid="{00000000-0005-0000-0000-0000F2040000}"/>
    <cellStyle name="Normal 8 3 3 10" xfId="16443" xr:uid="{00000000-0005-0000-0000-00003B400000}"/>
    <cellStyle name="Normal 8 3 3 2" xfId="1485" xr:uid="{00000000-0005-0000-0000-0000CD050000}"/>
    <cellStyle name="Normal 8 3 3 2 2" xfId="1906" xr:uid="{00000000-0005-0000-0000-000072070000}"/>
    <cellStyle name="Normal 8 3 3 2 2 2" xfId="2745" xr:uid="{00000000-0005-0000-0000-0000B90A0000}"/>
    <cellStyle name="Normal 8 3 3 2 2 2 2" xfId="4435" xr:uid="{00000000-0005-0000-0000-000053110000}"/>
    <cellStyle name="Normal 8 3 3 2 2 2 2 2" xfId="14508" xr:uid="{00000000-0005-0000-0000-0000AC380000}"/>
    <cellStyle name="Normal 8 3 3 2 2 2 2 2 3" xfId="29606" xr:uid="{00000000-0005-0000-0000-0000A6730000}"/>
    <cellStyle name="Normal 8 3 3 2 2 2 2 3" xfId="9488" xr:uid="{00000000-0005-0000-0000-000010250000}"/>
    <cellStyle name="Normal 8 3 3 2 2 2 2 3 3" xfId="24589" xr:uid="{00000000-0005-0000-0000-00000D600000}"/>
    <cellStyle name="Normal 8 3 3 2 2 2 2 5" xfId="19576" xr:uid="{00000000-0005-0000-0000-0000784C0000}"/>
    <cellStyle name="Normal 8 3 3 2 2 2 3" xfId="6127" xr:uid="{00000000-0005-0000-0000-0000EF170000}"/>
    <cellStyle name="Normal 8 3 3 2 2 2 3 2" xfId="16179" xr:uid="{00000000-0005-0000-0000-0000333F0000}"/>
    <cellStyle name="Normal 8 3 3 2 2 2 3 3" xfId="11159" xr:uid="{00000000-0005-0000-0000-0000972B0000}"/>
    <cellStyle name="Normal 8 3 3 2 2 2 3 3 3" xfId="26260" xr:uid="{00000000-0005-0000-0000-000094660000}"/>
    <cellStyle name="Normal 8 3 3 2 2 2 3 5" xfId="21247" xr:uid="{00000000-0005-0000-0000-0000FF520000}"/>
    <cellStyle name="Normal 8 3 3 2 2 2 4" xfId="12837" xr:uid="{00000000-0005-0000-0000-000025320000}"/>
    <cellStyle name="Normal 8 3 3 2 2 2 4 3" xfId="27935" xr:uid="{00000000-0005-0000-0000-00001F6D0000}"/>
    <cellStyle name="Normal 8 3 3 2 2 2 5" xfId="7816" xr:uid="{00000000-0005-0000-0000-0000881E0000}"/>
    <cellStyle name="Normal 8 3 3 2 2 2 5 3" xfId="22918" xr:uid="{00000000-0005-0000-0000-000086590000}"/>
    <cellStyle name="Normal 8 3 3 2 2 2 7" xfId="17905" xr:uid="{00000000-0005-0000-0000-0000F1450000}"/>
    <cellStyle name="Normal 8 3 3 2 2 3" xfId="3598" xr:uid="{00000000-0005-0000-0000-00000E0E0000}"/>
    <cellStyle name="Normal 8 3 3 2 2 3 2" xfId="13672" xr:uid="{00000000-0005-0000-0000-000068350000}"/>
    <cellStyle name="Normal 8 3 3 2 2 3 2 3" xfId="28770" xr:uid="{00000000-0005-0000-0000-000062700000}"/>
    <cellStyle name="Normal 8 3 3 2 2 3 3" xfId="8652" xr:uid="{00000000-0005-0000-0000-0000CC210000}"/>
    <cellStyle name="Normal 8 3 3 2 2 3 3 3" xfId="23753" xr:uid="{00000000-0005-0000-0000-0000C95C0000}"/>
    <cellStyle name="Normal 8 3 3 2 2 3 5" xfId="18740" xr:uid="{00000000-0005-0000-0000-000034490000}"/>
    <cellStyle name="Normal 8 3 3 2 2 4" xfId="5291" xr:uid="{00000000-0005-0000-0000-0000AB140000}"/>
    <cellStyle name="Normal 8 3 3 2 2 4 2" xfId="15343" xr:uid="{00000000-0005-0000-0000-0000EF3B0000}"/>
    <cellStyle name="Normal 8 3 3 2 2 4 2 3" xfId="30441" xr:uid="{00000000-0005-0000-0000-0000E9760000}"/>
    <cellStyle name="Normal 8 3 3 2 2 4 3" xfId="10323" xr:uid="{00000000-0005-0000-0000-000053280000}"/>
    <cellStyle name="Normal 8 3 3 2 2 4 3 3" xfId="25424" xr:uid="{00000000-0005-0000-0000-000050630000}"/>
    <cellStyle name="Normal 8 3 3 2 2 4 5" xfId="20411" xr:uid="{00000000-0005-0000-0000-0000BB4F0000}"/>
    <cellStyle name="Normal 8 3 3 2 2 5" xfId="12001" xr:uid="{00000000-0005-0000-0000-0000E12E0000}"/>
    <cellStyle name="Normal 8 3 3 2 2 5 3" xfId="27099" xr:uid="{00000000-0005-0000-0000-0000DB690000}"/>
    <cellStyle name="Normal 8 3 3 2 2 6" xfId="6980" xr:uid="{00000000-0005-0000-0000-0000441B0000}"/>
    <cellStyle name="Normal 8 3 3 2 2 6 3" xfId="22082" xr:uid="{00000000-0005-0000-0000-000042560000}"/>
    <cellStyle name="Normal 8 3 3 2 2 8" xfId="17069" xr:uid="{00000000-0005-0000-0000-0000AD420000}"/>
    <cellStyle name="Normal 8 3 3 2 3" xfId="2327" xr:uid="{00000000-0005-0000-0000-000017090000}"/>
    <cellStyle name="Normal 8 3 3 2 3 2" xfId="4017" xr:uid="{00000000-0005-0000-0000-0000B10F0000}"/>
    <cellStyle name="Normal 8 3 3 2 3 2 2" xfId="14090" xr:uid="{00000000-0005-0000-0000-00000A370000}"/>
    <cellStyle name="Normal 8 3 3 2 3 2 2 3" xfId="29188" xr:uid="{00000000-0005-0000-0000-000004720000}"/>
    <cellStyle name="Normal 8 3 3 2 3 2 3" xfId="9070" xr:uid="{00000000-0005-0000-0000-00006E230000}"/>
    <cellStyle name="Normal 8 3 3 2 3 2 3 3" xfId="24171" xr:uid="{00000000-0005-0000-0000-00006B5E0000}"/>
    <cellStyle name="Normal 8 3 3 2 3 2 5" xfId="19158" xr:uid="{00000000-0005-0000-0000-0000D64A0000}"/>
    <cellStyle name="Normal 8 3 3 2 3 3" xfId="5709" xr:uid="{00000000-0005-0000-0000-00004D160000}"/>
    <cellStyle name="Normal 8 3 3 2 3 3 2" xfId="15761" xr:uid="{00000000-0005-0000-0000-0000913D0000}"/>
    <cellStyle name="Normal 8 3 3 2 3 3 3" xfId="10741" xr:uid="{00000000-0005-0000-0000-0000F5290000}"/>
    <cellStyle name="Normal 8 3 3 2 3 3 3 3" xfId="25842" xr:uid="{00000000-0005-0000-0000-0000F2640000}"/>
    <cellStyle name="Normal 8 3 3 2 3 3 5" xfId="20829" xr:uid="{00000000-0005-0000-0000-00005D510000}"/>
    <cellStyle name="Normal 8 3 3 2 3 4" xfId="12419" xr:uid="{00000000-0005-0000-0000-000083300000}"/>
    <cellStyle name="Normal 8 3 3 2 3 4 3" xfId="27517" xr:uid="{00000000-0005-0000-0000-00007D6B0000}"/>
    <cellStyle name="Normal 8 3 3 2 3 5" xfId="7398" xr:uid="{00000000-0005-0000-0000-0000E61C0000}"/>
    <cellStyle name="Normal 8 3 3 2 3 5 3" xfId="22500" xr:uid="{00000000-0005-0000-0000-0000E4570000}"/>
    <cellStyle name="Normal 8 3 3 2 3 7" xfId="17487" xr:uid="{00000000-0005-0000-0000-00004F440000}"/>
    <cellStyle name="Normal 8 3 3 2 4" xfId="3180" xr:uid="{00000000-0005-0000-0000-00006C0C0000}"/>
    <cellStyle name="Normal 8 3 3 2 4 2" xfId="13254" xr:uid="{00000000-0005-0000-0000-0000C6330000}"/>
    <cellStyle name="Normal 8 3 3 2 4 2 3" xfId="28352" xr:uid="{00000000-0005-0000-0000-0000C06E0000}"/>
    <cellStyle name="Normal 8 3 3 2 4 3" xfId="8234" xr:uid="{00000000-0005-0000-0000-00002A200000}"/>
    <cellStyle name="Normal 8 3 3 2 4 3 3" xfId="23335" xr:uid="{00000000-0005-0000-0000-0000275B0000}"/>
    <cellStyle name="Normal 8 3 3 2 4 5" xfId="18322" xr:uid="{00000000-0005-0000-0000-000092470000}"/>
    <cellStyle name="Normal 8 3 3 2 5" xfId="4873" xr:uid="{00000000-0005-0000-0000-000009130000}"/>
    <cellStyle name="Normal 8 3 3 2 5 2" xfId="14925" xr:uid="{00000000-0005-0000-0000-00004D3A0000}"/>
    <cellStyle name="Normal 8 3 3 2 5 2 3" xfId="30023" xr:uid="{00000000-0005-0000-0000-000047750000}"/>
    <cellStyle name="Normal 8 3 3 2 5 3" xfId="9905" xr:uid="{00000000-0005-0000-0000-0000B1260000}"/>
    <cellStyle name="Normal 8 3 3 2 5 3 3" xfId="25006" xr:uid="{00000000-0005-0000-0000-0000AE610000}"/>
    <cellStyle name="Normal 8 3 3 2 5 5" xfId="19993" xr:uid="{00000000-0005-0000-0000-0000194E0000}"/>
    <cellStyle name="Normal 8 3 3 2 6" xfId="11583" xr:uid="{00000000-0005-0000-0000-00003F2D0000}"/>
    <cellStyle name="Normal 8 3 3 2 6 3" xfId="26681" xr:uid="{00000000-0005-0000-0000-000039680000}"/>
    <cellStyle name="Normal 8 3 3 2 7" xfId="6562" xr:uid="{00000000-0005-0000-0000-0000A2190000}"/>
    <cellStyle name="Normal 8 3 3 2 7 3" xfId="21664" xr:uid="{00000000-0005-0000-0000-0000A0540000}"/>
    <cellStyle name="Normal 8 3 3 2 9" xfId="16651" xr:uid="{00000000-0005-0000-0000-00000B410000}"/>
    <cellStyle name="Normal 8 3 3 3" xfId="1698" xr:uid="{00000000-0005-0000-0000-0000A2060000}"/>
    <cellStyle name="Normal 8 3 3 3 2" xfId="2537" xr:uid="{00000000-0005-0000-0000-0000E9090000}"/>
    <cellStyle name="Normal 8 3 3 3 2 2" xfId="4227" xr:uid="{00000000-0005-0000-0000-000083100000}"/>
    <cellStyle name="Normal 8 3 3 3 2 2 2" xfId="14300" xr:uid="{00000000-0005-0000-0000-0000DC370000}"/>
    <cellStyle name="Normal 8 3 3 3 2 2 2 3" xfId="29398" xr:uid="{00000000-0005-0000-0000-0000D6720000}"/>
    <cellStyle name="Normal 8 3 3 3 2 2 3" xfId="9280" xr:uid="{00000000-0005-0000-0000-000040240000}"/>
    <cellStyle name="Normal 8 3 3 3 2 2 3 3" xfId="24381" xr:uid="{00000000-0005-0000-0000-00003D5F0000}"/>
    <cellStyle name="Normal 8 3 3 3 2 2 5" xfId="19368" xr:uid="{00000000-0005-0000-0000-0000A84B0000}"/>
    <cellStyle name="Normal 8 3 3 3 2 3" xfId="5919" xr:uid="{00000000-0005-0000-0000-00001F170000}"/>
    <cellStyle name="Normal 8 3 3 3 2 3 2" xfId="15971" xr:uid="{00000000-0005-0000-0000-0000633E0000}"/>
    <cellStyle name="Normal 8 3 3 3 2 3 3" xfId="10951" xr:uid="{00000000-0005-0000-0000-0000C72A0000}"/>
    <cellStyle name="Normal 8 3 3 3 2 3 3 3" xfId="26052" xr:uid="{00000000-0005-0000-0000-0000C4650000}"/>
    <cellStyle name="Normal 8 3 3 3 2 3 5" xfId="21039" xr:uid="{00000000-0005-0000-0000-00002F520000}"/>
    <cellStyle name="Normal 8 3 3 3 2 4" xfId="12629" xr:uid="{00000000-0005-0000-0000-000055310000}"/>
    <cellStyle name="Normal 8 3 3 3 2 4 3" xfId="27727" xr:uid="{00000000-0005-0000-0000-00004F6C0000}"/>
    <cellStyle name="Normal 8 3 3 3 2 5" xfId="7608" xr:uid="{00000000-0005-0000-0000-0000B81D0000}"/>
    <cellStyle name="Normal 8 3 3 3 2 5 3" xfId="22710" xr:uid="{00000000-0005-0000-0000-0000B6580000}"/>
    <cellStyle name="Normal 8 3 3 3 2 7" xfId="17697" xr:uid="{00000000-0005-0000-0000-000021450000}"/>
    <cellStyle name="Normal 8 3 3 3 3" xfId="3390" xr:uid="{00000000-0005-0000-0000-00003E0D0000}"/>
    <cellStyle name="Normal 8 3 3 3 3 2" xfId="13464" xr:uid="{00000000-0005-0000-0000-000098340000}"/>
    <cellStyle name="Normal 8 3 3 3 3 2 3" xfId="28562" xr:uid="{00000000-0005-0000-0000-0000926F0000}"/>
    <cellStyle name="Normal 8 3 3 3 3 3" xfId="8444" xr:uid="{00000000-0005-0000-0000-0000FC200000}"/>
    <cellStyle name="Normal 8 3 3 3 3 3 3" xfId="23545" xr:uid="{00000000-0005-0000-0000-0000F95B0000}"/>
    <cellStyle name="Normal 8 3 3 3 3 5" xfId="18532" xr:uid="{00000000-0005-0000-0000-000064480000}"/>
    <cellStyle name="Normal 8 3 3 3 4" xfId="5083" xr:uid="{00000000-0005-0000-0000-0000DB130000}"/>
    <cellStyle name="Normal 8 3 3 3 4 2" xfId="15135" xr:uid="{00000000-0005-0000-0000-00001F3B0000}"/>
    <cellStyle name="Normal 8 3 3 3 4 2 3" xfId="30233" xr:uid="{00000000-0005-0000-0000-000019760000}"/>
    <cellStyle name="Normal 8 3 3 3 4 3" xfId="10115" xr:uid="{00000000-0005-0000-0000-000083270000}"/>
    <cellStyle name="Normal 8 3 3 3 4 3 3" xfId="25216" xr:uid="{00000000-0005-0000-0000-000080620000}"/>
    <cellStyle name="Normal 8 3 3 3 4 5" xfId="20203" xr:uid="{00000000-0005-0000-0000-0000EB4E0000}"/>
    <cellStyle name="Normal 8 3 3 3 5" xfId="11793" xr:uid="{00000000-0005-0000-0000-0000112E0000}"/>
    <cellStyle name="Normal 8 3 3 3 5 3" xfId="26891" xr:uid="{00000000-0005-0000-0000-00000B690000}"/>
    <cellStyle name="Normal 8 3 3 3 6" xfId="6772" xr:uid="{00000000-0005-0000-0000-0000741A0000}"/>
    <cellStyle name="Normal 8 3 3 3 6 3" xfId="21874" xr:uid="{00000000-0005-0000-0000-000072550000}"/>
    <cellStyle name="Normal 8 3 3 3 8" xfId="16861" xr:uid="{00000000-0005-0000-0000-0000DD410000}"/>
    <cellStyle name="Normal 8 3 3 4" xfId="2119" xr:uid="{00000000-0005-0000-0000-000047080000}"/>
    <cellStyle name="Normal 8 3 3 4 2" xfId="3809" xr:uid="{00000000-0005-0000-0000-0000E10E0000}"/>
    <cellStyle name="Normal 8 3 3 4 2 2" xfId="13882" xr:uid="{00000000-0005-0000-0000-00003A360000}"/>
    <cellStyle name="Normal 8 3 3 4 2 2 3" xfId="28980" xr:uid="{00000000-0005-0000-0000-000034710000}"/>
    <cellStyle name="Normal 8 3 3 4 2 3" xfId="8862" xr:uid="{00000000-0005-0000-0000-00009E220000}"/>
    <cellStyle name="Normal 8 3 3 4 2 3 3" xfId="23963" xr:uid="{00000000-0005-0000-0000-00009B5D0000}"/>
    <cellStyle name="Normal 8 3 3 4 2 5" xfId="18950" xr:uid="{00000000-0005-0000-0000-0000064A0000}"/>
    <cellStyle name="Normal 8 3 3 4 3" xfId="5501" xr:uid="{00000000-0005-0000-0000-00007D150000}"/>
    <cellStyle name="Normal 8 3 3 4 3 2" xfId="15553" xr:uid="{00000000-0005-0000-0000-0000C13C0000}"/>
    <cellStyle name="Normal 8 3 3 4 3 2 3" xfId="30651" xr:uid="{00000000-0005-0000-0000-0000BB770000}"/>
    <cellStyle name="Normal 8 3 3 4 3 3" xfId="10533" xr:uid="{00000000-0005-0000-0000-000025290000}"/>
    <cellStyle name="Normal 8 3 3 4 3 3 3" xfId="25634" xr:uid="{00000000-0005-0000-0000-000022640000}"/>
    <cellStyle name="Normal 8 3 3 4 3 5" xfId="20621" xr:uid="{00000000-0005-0000-0000-00008D500000}"/>
    <cellStyle name="Normal 8 3 3 4 4" xfId="12211" xr:uid="{00000000-0005-0000-0000-0000B32F0000}"/>
    <cellStyle name="Normal 8 3 3 4 4 3" xfId="27309" xr:uid="{00000000-0005-0000-0000-0000AD6A0000}"/>
    <cellStyle name="Normal 8 3 3 4 5" xfId="7190" xr:uid="{00000000-0005-0000-0000-0000161C0000}"/>
    <cellStyle name="Normal 8 3 3 4 5 3" xfId="22292" xr:uid="{00000000-0005-0000-0000-000014570000}"/>
    <cellStyle name="Normal 8 3 3 4 7" xfId="17279" xr:uid="{00000000-0005-0000-0000-00007F430000}"/>
    <cellStyle name="Normal 8 3 3 5" xfId="2972" xr:uid="{00000000-0005-0000-0000-00009C0B0000}"/>
    <cellStyle name="Normal 8 3 3 5 2" xfId="13046" xr:uid="{00000000-0005-0000-0000-0000F6320000}"/>
    <cellStyle name="Normal 8 3 3 5 2 3" xfId="28144" xr:uid="{00000000-0005-0000-0000-0000F06D0000}"/>
    <cellStyle name="Normal 8 3 3 5 3" xfId="8026" xr:uid="{00000000-0005-0000-0000-00005A1F0000}"/>
    <cellStyle name="Normal 8 3 3 5 3 3" xfId="23127" xr:uid="{00000000-0005-0000-0000-0000575A0000}"/>
    <cellStyle name="Normal 8 3 3 5 5" xfId="18114" xr:uid="{00000000-0005-0000-0000-0000C2460000}"/>
    <cellStyle name="Normal 8 3 3 6" xfId="4665" xr:uid="{00000000-0005-0000-0000-000039120000}"/>
    <cellStyle name="Normal 8 3 3 6 2" xfId="14717" xr:uid="{00000000-0005-0000-0000-00007D390000}"/>
    <cellStyle name="Normal 8 3 3 6 2 3" xfId="29815" xr:uid="{00000000-0005-0000-0000-000077740000}"/>
    <cellStyle name="Normal 8 3 3 6 3" xfId="9697" xr:uid="{00000000-0005-0000-0000-0000E1250000}"/>
    <cellStyle name="Normal 8 3 3 6 3 3" xfId="24798" xr:uid="{00000000-0005-0000-0000-0000DE600000}"/>
    <cellStyle name="Normal 8 3 3 6 5" xfId="19785" xr:uid="{00000000-0005-0000-0000-0000494D0000}"/>
    <cellStyle name="Normal 8 3 3 7" xfId="11375" xr:uid="{00000000-0005-0000-0000-00006F2C0000}"/>
    <cellStyle name="Normal 8 3 3 7 3" xfId="26473" xr:uid="{00000000-0005-0000-0000-000069670000}"/>
    <cellStyle name="Normal 8 3 3 8" xfId="6354" xr:uid="{00000000-0005-0000-0000-0000D2180000}"/>
    <cellStyle name="Normal 8 3 3 8 3" xfId="21456" xr:uid="{00000000-0005-0000-0000-0000D0530000}"/>
    <cellStyle name="Normal 8 3 4" xfId="1379" xr:uid="{00000000-0005-0000-0000-000063050000}"/>
    <cellStyle name="Normal 8 3 4 2" xfId="1802" xr:uid="{00000000-0005-0000-0000-00000A070000}"/>
    <cellStyle name="Normal 8 3 4 2 2" xfId="2641" xr:uid="{00000000-0005-0000-0000-0000510A0000}"/>
    <cellStyle name="Normal 8 3 4 2 2 2" xfId="4331" xr:uid="{00000000-0005-0000-0000-0000EB100000}"/>
    <cellStyle name="Normal 8 3 4 2 2 2 2" xfId="14404" xr:uid="{00000000-0005-0000-0000-000044380000}"/>
    <cellStyle name="Normal 8 3 4 2 2 2 2 3" xfId="29502" xr:uid="{00000000-0005-0000-0000-00003E730000}"/>
    <cellStyle name="Normal 8 3 4 2 2 2 3" xfId="9384" xr:uid="{00000000-0005-0000-0000-0000A8240000}"/>
    <cellStyle name="Normal 8 3 4 2 2 2 3 3" xfId="24485" xr:uid="{00000000-0005-0000-0000-0000A55F0000}"/>
    <cellStyle name="Normal 8 3 4 2 2 2 5" xfId="19472" xr:uid="{00000000-0005-0000-0000-0000104C0000}"/>
    <cellStyle name="Normal 8 3 4 2 2 3" xfId="6023" xr:uid="{00000000-0005-0000-0000-000087170000}"/>
    <cellStyle name="Normal 8 3 4 2 2 3 2" xfId="16075" xr:uid="{00000000-0005-0000-0000-0000CB3E0000}"/>
    <cellStyle name="Normal 8 3 4 2 2 3 3" xfId="11055" xr:uid="{00000000-0005-0000-0000-00002F2B0000}"/>
    <cellStyle name="Normal 8 3 4 2 2 3 3 3" xfId="26156" xr:uid="{00000000-0005-0000-0000-00002C660000}"/>
    <cellStyle name="Normal 8 3 4 2 2 3 5" xfId="21143" xr:uid="{00000000-0005-0000-0000-000097520000}"/>
    <cellStyle name="Normal 8 3 4 2 2 4" xfId="12733" xr:uid="{00000000-0005-0000-0000-0000BD310000}"/>
    <cellStyle name="Normal 8 3 4 2 2 4 3" xfId="27831" xr:uid="{00000000-0005-0000-0000-0000B76C0000}"/>
    <cellStyle name="Normal 8 3 4 2 2 5" xfId="7712" xr:uid="{00000000-0005-0000-0000-0000201E0000}"/>
    <cellStyle name="Normal 8 3 4 2 2 5 3" xfId="22814" xr:uid="{00000000-0005-0000-0000-00001E590000}"/>
    <cellStyle name="Normal 8 3 4 2 2 7" xfId="17801" xr:uid="{00000000-0005-0000-0000-000089450000}"/>
    <cellStyle name="Normal 8 3 4 2 3" xfId="3494" xr:uid="{00000000-0005-0000-0000-0000A60D0000}"/>
    <cellStyle name="Normal 8 3 4 2 3 2" xfId="13568" xr:uid="{00000000-0005-0000-0000-000000350000}"/>
    <cellStyle name="Normal 8 3 4 2 3 2 3" xfId="28666" xr:uid="{00000000-0005-0000-0000-0000FA6F0000}"/>
    <cellStyle name="Normal 8 3 4 2 3 3" xfId="8548" xr:uid="{00000000-0005-0000-0000-000064210000}"/>
    <cellStyle name="Normal 8 3 4 2 3 3 3" xfId="23649" xr:uid="{00000000-0005-0000-0000-0000615C0000}"/>
    <cellStyle name="Normal 8 3 4 2 3 5" xfId="18636" xr:uid="{00000000-0005-0000-0000-0000CC480000}"/>
    <cellStyle name="Normal 8 3 4 2 4" xfId="5187" xr:uid="{00000000-0005-0000-0000-000043140000}"/>
    <cellStyle name="Normal 8 3 4 2 4 2" xfId="15239" xr:uid="{00000000-0005-0000-0000-0000873B0000}"/>
    <cellStyle name="Normal 8 3 4 2 4 2 3" xfId="30337" xr:uid="{00000000-0005-0000-0000-000081760000}"/>
    <cellStyle name="Normal 8 3 4 2 4 3" xfId="10219" xr:uid="{00000000-0005-0000-0000-0000EB270000}"/>
    <cellStyle name="Normal 8 3 4 2 4 3 3" xfId="25320" xr:uid="{00000000-0005-0000-0000-0000E8620000}"/>
    <cellStyle name="Normal 8 3 4 2 4 5" xfId="20307" xr:uid="{00000000-0005-0000-0000-0000534F0000}"/>
    <cellStyle name="Normal 8 3 4 2 5" xfId="11897" xr:uid="{00000000-0005-0000-0000-0000792E0000}"/>
    <cellStyle name="Normal 8 3 4 2 5 3" xfId="26995" xr:uid="{00000000-0005-0000-0000-000073690000}"/>
    <cellStyle name="Normal 8 3 4 2 6" xfId="6876" xr:uid="{00000000-0005-0000-0000-0000DC1A0000}"/>
    <cellStyle name="Normal 8 3 4 2 6 3" xfId="21978" xr:uid="{00000000-0005-0000-0000-0000DA550000}"/>
    <cellStyle name="Normal 8 3 4 2 8" xfId="16965" xr:uid="{00000000-0005-0000-0000-000045420000}"/>
    <cellStyle name="Normal 8 3 4 3" xfId="2223" xr:uid="{00000000-0005-0000-0000-0000AF080000}"/>
    <cellStyle name="Normal 8 3 4 3 2" xfId="3913" xr:uid="{00000000-0005-0000-0000-0000490F0000}"/>
    <cellStyle name="Normal 8 3 4 3 2 2" xfId="13986" xr:uid="{00000000-0005-0000-0000-0000A2360000}"/>
    <cellStyle name="Normal 8 3 4 3 2 2 3" xfId="29084" xr:uid="{00000000-0005-0000-0000-00009C710000}"/>
    <cellStyle name="Normal 8 3 4 3 2 3" xfId="8966" xr:uid="{00000000-0005-0000-0000-000006230000}"/>
    <cellStyle name="Normal 8 3 4 3 2 3 3" xfId="24067" xr:uid="{00000000-0005-0000-0000-0000035E0000}"/>
    <cellStyle name="Normal 8 3 4 3 2 5" xfId="19054" xr:uid="{00000000-0005-0000-0000-00006E4A0000}"/>
    <cellStyle name="Normal 8 3 4 3 3" xfId="5605" xr:uid="{00000000-0005-0000-0000-0000E5150000}"/>
    <cellStyle name="Normal 8 3 4 3 3 2" xfId="15657" xr:uid="{00000000-0005-0000-0000-0000293D0000}"/>
    <cellStyle name="Normal 8 3 4 3 3 3" xfId="10637" xr:uid="{00000000-0005-0000-0000-00008D290000}"/>
    <cellStyle name="Normal 8 3 4 3 3 3 3" xfId="25738" xr:uid="{00000000-0005-0000-0000-00008A640000}"/>
    <cellStyle name="Normal 8 3 4 3 3 5" xfId="20725" xr:uid="{00000000-0005-0000-0000-0000F5500000}"/>
    <cellStyle name="Normal 8 3 4 3 4" xfId="12315" xr:uid="{00000000-0005-0000-0000-00001B300000}"/>
    <cellStyle name="Normal 8 3 4 3 4 3" xfId="27413" xr:uid="{00000000-0005-0000-0000-0000156B0000}"/>
    <cellStyle name="Normal 8 3 4 3 5" xfId="7294" xr:uid="{00000000-0005-0000-0000-00007E1C0000}"/>
    <cellStyle name="Normal 8 3 4 3 5 3" xfId="22396" xr:uid="{00000000-0005-0000-0000-00007C570000}"/>
    <cellStyle name="Normal 8 3 4 3 7" xfId="17383" xr:uid="{00000000-0005-0000-0000-0000E7430000}"/>
    <cellStyle name="Normal 8 3 4 4" xfId="3076" xr:uid="{00000000-0005-0000-0000-0000040C0000}"/>
    <cellStyle name="Normal 8 3 4 4 2" xfId="13150" xr:uid="{00000000-0005-0000-0000-00005E330000}"/>
    <cellStyle name="Normal 8 3 4 4 2 3" xfId="28248" xr:uid="{00000000-0005-0000-0000-0000586E0000}"/>
    <cellStyle name="Normal 8 3 4 4 3" xfId="8130" xr:uid="{00000000-0005-0000-0000-0000C21F0000}"/>
    <cellStyle name="Normal 8 3 4 4 3 3" xfId="23231" xr:uid="{00000000-0005-0000-0000-0000BF5A0000}"/>
    <cellStyle name="Normal 8 3 4 4 5" xfId="18218" xr:uid="{00000000-0005-0000-0000-00002A470000}"/>
    <cellStyle name="Normal 8 3 4 5" xfId="4769" xr:uid="{00000000-0005-0000-0000-0000A1120000}"/>
    <cellStyle name="Normal 8 3 4 5 2" xfId="14821" xr:uid="{00000000-0005-0000-0000-0000E5390000}"/>
    <cellStyle name="Normal 8 3 4 5 2 3" xfId="29919" xr:uid="{00000000-0005-0000-0000-0000DF740000}"/>
    <cellStyle name="Normal 8 3 4 5 3" xfId="9801" xr:uid="{00000000-0005-0000-0000-000049260000}"/>
    <cellStyle name="Normal 8 3 4 5 3 3" xfId="24902" xr:uid="{00000000-0005-0000-0000-000046610000}"/>
    <cellStyle name="Normal 8 3 4 5 5" xfId="19889" xr:uid="{00000000-0005-0000-0000-0000B14D0000}"/>
    <cellStyle name="Normal 8 3 4 6" xfId="11479" xr:uid="{00000000-0005-0000-0000-0000D72C0000}"/>
    <cellStyle name="Normal 8 3 4 6 3" xfId="26577" xr:uid="{00000000-0005-0000-0000-0000D1670000}"/>
    <cellStyle name="Normal 8 3 4 7" xfId="6458" xr:uid="{00000000-0005-0000-0000-00003A190000}"/>
    <cellStyle name="Normal 8 3 4 7 3" xfId="21560" xr:uid="{00000000-0005-0000-0000-000038540000}"/>
    <cellStyle name="Normal 8 3 4 9" xfId="16547" xr:uid="{00000000-0005-0000-0000-0000A3400000}"/>
    <cellStyle name="Normal 8 3 5" xfId="1592" xr:uid="{00000000-0005-0000-0000-000038060000}"/>
    <cellStyle name="Normal 8 3 5 2" xfId="2433" xr:uid="{00000000-0005-0000-0000-000081090000}"/>
    <cellStyle name="Normal 8 3 5 2 2" xfId="4123" xr:uid="{00000000-0005-0000-0000-00001B100000}"/>
    <cellStyle name="Normal 8 3 5 2 2 2" xfId="14196" xr:uid="{00000000-0005-0000-0000-000074370000}"/>
    <cellStyle name="Normal 8 3 5 2 2 2 3" xfId="29294" xr:uid="{00000000-0005-0000-0000-00006E720000}"/>
    <cellStyle name="Normal 8 3 5 2 2 3" xfId="9176" xr:uid="{00000000-0005-0000-0000-0000D8230000}"/>
    <cellStyle name="Normal 8 3 5 2 2 3 3" xfId="24277" xr:uid="{00000000-0005-0000-0000-0000D55E0000}"/>
    <cellStyle name="Normal 8 3 5 2 2 5" xfId="19264" xr:uid="{00000000-0005-0000-0000-0000404B0000}"/>
    <cellStyle name="Normal 8 3 5 2 3" xfId="5815" xr:uid="{00000000-0005-0000-0000-0000B7160000}"/>
    <cellStyle name="Normal 8 3 5 2 3 2" xfId="15867" xr:uid="{00000000-0005-0000-0000-0000FB3D0000}"/>
    <cellStyle name="Normal 8 3 5 2 3 3" xfId="10847" xr:uid="{00000000-0005-0000-0000-00005F2A0000}"/>
    <cellStyle name="Normal 8 3 5 2 3 3 3" xfId="25948" xr:uid="{00000000-0005-0000-0000-00005C650000}"/>
    <cellStyle name="Normal 8 3 5 2 3 5" xfId="20935" xr:uid="{00000000-0005-0000-0000-0000C7510000}"/>
    <cellStyle name="Normal 8 3 5 2 4" xfId="12525" xr:uid="{00000000-0005-0000-0000-0000ED300000}"/>
    <cellStyle name="Normal 8 3 5 2 4 3" xfId="27623" xr:uid="{00000000-0005-0000-0000-0000E76B0000}"/>
    <cellStyle name="Normal 8 3 5 2 5" xfId="7504" xr:uid="{00000000-0005-0000-0000-0000501D0000}"/>
    <cellStyle name="Normal 8 3 5 2 5 3" xfId="22606" xr:uid="{00000000-0005-0000-0000-00004E580000}"/>
    <cellStyle name="Normal 8 3 5 2 7" xfId="17593" xr:uid="{00000000-0005-0000-0000-0000B9440000}"/>
    <cellStyle name="Normal 8 3 5 3" xfId="3286" xr:uid="{00000000-0005-0000-0000-0000D60C0000}"/>
    <cellStyle name="Normal 8 3 5 3 2" xfId="13360" xr:uid="{00000000-0005-0000-0000-000030340000}"/>
    <cellStyle name="Normal 8 3 5 3 2 3" xfId="28458" xr:uid="{00000000-0005-0000-0000-00002A6F0000}"/>
    <cellStyle name="Normal 8 3 5 3 3" xfId="8340" xr:uid="{00000000-0005-0000-0000-000094200000}"/>
    <cellStyle name="Normal 8 3 5 3 3 3" xfId="23441" xr:uid="{00000000-0005-0000-0000-0000915B0000}"/>
    <cellStyle name="Normal 8 3 5 3 5" xfId="18428" xr:uid="{00000000-0005-0000-0000-0000FC470000}"/>
    <cellStyle name="Normal 8 3 5 4" xfId="4979" xr:uid="{00000000-0005-0000-0000-000073130000}"/>
    <cellStyle name="Normal 8 3 5 4 2" xfId="15031" xr:uid="{00000000-0005-0000-0000-0000B73A0000}"/>
    <cellStyle name="Normal 8 3 5 4 2 3" xfId="30129" xr:uid="{00000000-0005-0000-0000-0000B1750000}"/>
    <cellStyle name="Normal 8 3 5 4 3" xfId="10011" xr:uid="{00000000-0005-0000-0000-00001B270000}"/>
    <cellStyle name="Normal 8 3 5 4 3 3" xfId="25112" xr:uid="{00000000-0005-0000-0000-000018620000}"/>
    <cellStyle name="Normal 8 3 5 4 5" xfId="20099" xr:uid="{00000000-0005-0000-0000-0000834E0000}"/>
    <cellStyle name="Normal 8 3 5 5" xfId="11689" xr:uid="{00000000-0005-0000-0000-0000A92D0000}"/>
    <cellStyle name="Normal 8 3 5 5 3" xfId="26787" xr:uid="{00000000-0005-0000-0000-0000A3680000}"/>
    <cellStyle name="Normal 8 3 5 6" xfId="6668" xr:uid="{00000000-0005-0000-0000-00000C1A0000}"/>
    <cellStyle name="Normal 8 3 5 6 3" xfId="21770" xr:uid="{00000000-0005-0000-0000-00000A550000}"/>
    <cellStyle name="Normal 8 3 5 8" xfId="16757" xr:uid="{00000000-0005-0000-0000-000075410000}"/>
    <cellStyle name="Normal 8 3 6" xfId="2013" xr:uid="{00000000-0005-0000-0000-0000DD070000}"/>
    <cellStyle name="Normal 8 3 6 2" xfId="3705" xr:uid="{00000000-0005-0000-0000-0000790E0000}"/>
    <cellStyle name="Normal 8 3 6 2 2" xfId="13778" xr:uid="{00000000-0005-0000-0000-0000D2350000}"/>
    <cellStyle name="Normal 8 3 6 2 2 3" xfId="28876" xr:uid="{00000000-0005-0000-0000-0000CC700000}"/>
    <cellStyle name="Normal 8 3 6 2 3" xfId="8758" xr:uid="{00000000-0005-0000-0000-000036220000}"/>
    <cellStyle name="Normal 8 3 6 2 3 3" xfId="23859" xr:uid="{00000000-0005-0000-0000-0000335D0000}"/>
    <cellStyle name="Normal 8 3 6 2 5" xfId="18846" xr:uid="{00000000-0005-0000-0000-00009E490000}"/>
    <cellStyle name="Normal 8 3 6 3" xfId="5397" xr:uid="{00000000-0005-0000-0000-000015150000}"/>
    <cellStyle name="Normal 8 3 6 3 2" xfId="15449" xr:uid="{00000000-0005-0000-0000-0000593C0000}"/>
    <cellStyle name="Normal 8 3 6 3 2 3" xfId="30547" xr:uid="{00000000-0005-0000-0000-000053770000}"/>
    <cellStyle name="Normal 8 3 6 3 3" xfId="10429" xr:uid="{00000000-0005-0000-0000-0000BD280000}"/>
    <cellStyle name="Normal 8 3 6 3 3 3" xfId="25530" xr:uid="{00000000-0005-0000-0000-0000BA630000}"/>
    <cellStyle name="Normal 8 3 6 3 5" xfId="20517" xr:uid="{00000000-0005-0000-0000-000025500000}"/>
    <cellStyle name="Normal 8 3 6 4" xfId="12107" xr:uid="{00000000-0005-0000-0000-00004B2F0000}"/>
    <cellStyle name="Normal 8 3 6 4 3" xfId="27205" xr:uid="{00000000-0005-0000-0000-0000456A0000}"/>
    <cellStyle name="Normal 8 3 6 5" xfId="7086" xr:uid="{00000000-0005-0000-0000-0000AE1B0000}"/>
    <cellStyle name="Normal 8 3 6 5 3" xfId="22188" xr:uid="{00000000-0005-0000-0000-0000AC560000}"/>
    <cellStyle name="Normal 8 3 6 7" xfId="17175" xr:uid="{00000000-0005-0000-0000-000017430000}"/>
    <cellStyle name="Normal 8 3 7" xfId="2865" xr:uid="{00000000-0005-0000-0000-0000310B0000}"/>
    <cellStyle name="Normal 8 3 7 2" xfId="12942" xr:uid="{00000000-0005-0000-0000-00008E320000}"/>
    <cellStyle name="Normal 8 3 7 2 3" xfId="28040" xr:uid="{00000000-0005-0000-0000-0000886D0000}"/>
    <cellStyle name="Normal 8 3 7 3" xfId="7922" xr:uid="{00000000-0005-0000-0000-0000F21E0000}"/>
    <cellStyle name="Normal 8 3 7 3 3" xfId="23023" xr:uid="{00000000-0005-0000-0000-0000EF590000}"/>
    <cellStyle name="Normal 8 3 7 5" xfId="18010" xr:uid="{00000000-0005-0000-0000-00005A460000}"/>
    <cellStyle name="Normal 8 3 8" xfId="4559" xr:uid="{00000000-0005-0000-0000-0000CF110000}"/>
    <cellStyle name="Normal 8 3 8 2" xfId="14613" xr:uid="{00000000-0005-0000-0000-000015390000}"/>
    <cellStyle name="Normal 8 3 8 2 3" xfId="29711" xr:uid="{00000000-0005-0000-0000-00000F740000}"/>
    <cellStyle name="Normal 8 3 8 3" xfId="9593" xr:uid="{00000000-0005-0000-0000-000079250000}"/>
    <cellStyle name="Normal 8 3 8 3 3" xfId="24694" xr:uid="{00000000-0005-0000-0000-000076600000}"/>
    <cellStyle name="Normal 8 3 8 5" xfId="19681" xr:uid="{00000000-0005-0000-0000-0000E14C0000}"/>
    <cellStyle name="Normal 8 3 9" xfId="11269" xr:uid="{00000000-0005-0000-0000-0000052C0000}"/>
    <cellStyle name="Normal 8 3 9 3" xfId="26369" xr:uid="{00000000-0005-0000-0000-000001670000}"/>
    <cellStyle name="Normal 8 4" xfId="431" xr:uid="{00000000-0005-0000-0000-0000AF010000}"/>
    <cellStyle name="Normal 80" xfId="421" xr:uid="{00000000-0005-0000-0000-0000A5010000}"/>
    <cellStyle name="Normal 80 10" xfId="6199" xr:uid="{00000000-0005-0000-0000-000037180000}"/>
    <cellStyle name="Normal 80 10 3" xfId="21304" xr:uid="{00000000-0005-0000-0000-000038530000}"/>
    <cellStyle name="Normal 80 12" xfId="16289" xr:uid="{00000000-0005-0000-0000-0000A13F0000}"/>
    <cellStyle name="Normal 80 2" xfId="1163" xr:uid="{00000000-0005-0000-0000-00008B040000}"/>
    <cellStyle name="Normal 80 2 11" xfId="16343" xr:uid="{00000000-0005-0000-0000-0000D73F0000}"/>
    <cellStyle name="Normal 80 2 2" xfId="1272" xr:uid="{00000000-0005-0000-0000-0000F8040000}"/>
    <cellStyle name="Normal 80 2 2 10" xfId="16447" xr:uid="{00000000-0005-0000-0000-00003F400000}"/>
    <cellStyle name="Normal 80 2 2 2" xfId="1489" xr:uid="{00000000-0005-0000-0000-0000D1050000}"/>
    <cellStyle name="Normal 80 2 2 2 2" xfId="1910" xr:uid="{00000000-0005-0000-0000-000076070000}"/>
    <cellStyle name="Normal 80 2 2 2 2 2" xfId="2749" xr:uid="{00000000-0005-0000-0000-0000BD0A0000}"/>
    <cellStyle name="Normal 80 2 2 2 2 2 2" xfId="4439" xr:uid="{00000000-0005-0000-0000-000057110000}"/>
    <cellStyle name="Normal 80 2 2 2 2 2 2 2" xfId="14512" xr:uid="{00000000-0005-0000-0000-0000B0380000}"/>
    <cellStyle name="Normal 80 2 2 2 2 2 2 2 3" xfId="29610" xr:uid="{00000000-0005-0000-0000-0000AA730000}"/>
    <cellStyle name="Normal 80 2 2 2 2 2 2 3" xfId="9492" xr:uid="{00000000-0005-0000-0000-000014250000}"/>
    <cellStyle name="Normal 80 2 2 2 2 2 2 3 3" xfId="24593" xr:uid="{00000000-0005-0000-0000-000011600000}"/>
    <cellStyle name="Normal 80 2 2 2 2 2 2 5" xfId="19580" xr:uid="{00000000-0005-0000-0000-00007C4C0000}"/>
    <cellStyle name="Normal 80 2 2 2 2 2 3" xfId="6131" xr:uid="{00000000-0005-0000-0000-0000F3170000}"/>
    <cellStyle name="Normal 80 2 2 2 2 2 3 2" xfId="16183" xr:uid="{00000000-0005-0000-0000-0000373F0000}"/>
    <cellStyle name="Normal 80 2 2 2 2 2 3 3" xfId="11163" xr:uid="{00000000-0005-0000-0000-00009B2B0000}"/>
    <cellStyle name="Normal 80 2 2 2 2 2 3 3 3" xfId="26264" xr:uid="{00000000-0005-0000-0000-000098660000}"/>
    <cellStyle name="Normal 80 2 2 2 2 2 3 5" xfId="21251" xr:uid="{00000000-0005-0000-0000-000003530000}"/>
    <cellStyle name="Normal 80 2 2 2 2 2 4" xfId="12841" xr:uid="{00000000-0005-0000-0000-000029320000}"/>
    <cellStyle name="Normal 80 2 2 2 2 2 4 3" xfId="27939" xr:uid="{00000000-0005-0000-0000-0000236D0000}"/>
    <cellStyle name="Normal 80 2 2 2 2 2 5" xfId="7820" xr:uid="{00000000-0005-0000-0000-00008C1E0000}"/>
    <cellStyle name="Normal 80 2 2 2 2 2 5 3" xfId="22922" xr:uid="{00000000-0005-0000-0000-00008A590000}"/>
    <cellStyle name="Normal 80 2 2 2 2 2 7" xfId="17909" xr:uid="{00000000-0005-0000-0000-0000F5450000}"/>
    <cellStyle name="Normal 80 2 2 2 2 3" xfId="3602" xr:uid="{00000000-0005-0000-0000-0000120E0000}"/>
    <cellStyle name="Normal 80 2 2 2 2 3 2" xfId="13676" xr:uid="{00000000-0005-0000-0000-00006C350000}"/>
    <cellStyle name="Normal 80 2 2 2 2 3 2 3" xfId="28774" xr:uid="{00000000-0005-0000-0000-000066700000}"/>
    <cellStyle name="Normal 80 2 2 2 2 3 3" xfId="8656" xr:uid="{00000000-0005-0000-0000-0000D0210000}"/>
    <cellStyle name="Normal 80 2 2 2 2 3 3 3" xfId="23757" xr:uid="{00000000-0005-0000-0000-0000CD5C0000}"/>
    <cellStyle name="Normal 80 2 2 2 2 3 5" xfId="18744" xr:uid="{00000000-0005-0000-0000-000038490000}"/>
    <cellStyle name="Normal 80 2 2 2 2 4" xfId="5295" xr:uid="{00000000-0005-0000-0000-0000AF140000}"/>
    <cellStyle name="Normal 80 2 2 2 2 4 2" xfId="15347" xr:uid="{00000000-0005-0000-0000-0000F33B0000}"/>
    <cellStyle name="Normal 80 2 2 2 2 4 2 3" xfId="30445" xr:uid="{00000000-0005-0000-0000-0000ED760000}"/>
    <cellStyle name="Normal 80 2 2 2 2 4 3" xfId="10327" xr:uid="{00000000-0005-0000-0000-000057280000}"/>
    <cellStyle name="Normal 80 2 2 2 2 4 3 3" xfId="25428" xr:uid="{00000000-0005-0000-0000-000054630000}"/>
    <cellStyle name="Normal 80 2 2 2 2 4 5" xfId="20415" xr:uid="{00000000-0005-0000-0000-0000BF4F0000}"/>
    <cellStyle name="Normal 80 2 2 2 2 5" xfId="12005" xr:uid="{00000000-0005-0000-0000-0000E52E0000}"/>
    <cellStyle name="Normal 80 2 2 2 2 5 3" xfId="27103" xr:uid="{00000000-0005-0000-0000-0000DF690000}"/>
    <cellStyle name="Normal 80 2 2 2 2 6" xfId="6984" xr:uid="{00000000-0005-0000-0000-0000481B0000}"/>
    <cellStyle name="Normal 80 2 2 2 2 6 3" xfId="22086" xr:uid="{00000000-0005-0000-0000-000046560000}"/>
    <cellStyle name="Normal 80 2 2 2 2 8" xfId="17073" xr:uid="{00000000-0005-0000-0000-0000B1420000}"/>
    <cellStyle name="Normal 80 2 2 2 3" xfId="2331" xr:uid="{00000000-0005-0000-0000-00001B090000}"/>
    <cellStyle name="Normal 80 2 2 2 3 2" xfId="4021" xr:uid="{00000000-0005-0000-0000-0000B50F0000}"/>
    <cellStyle name="Normal 80 2 2 2 3 2 2" xfId="14094" xr:uid="{00000000-0005-0000-0000-00000E370000}"/>
    <cellStyle name="Normal 80 2 2 2 3 2 2 3" xfId="29192" xr:uid="{00000000-0005-0000-0000-000008720000}"/>
    <cellStyle name="Normal 80 2 2 2 3 2 3" xfId="9074" xr:uid="{00000000-0005-0000-0000-000072230000}"/>
    <cellStyle name="Normal 80 2 2 2 3 2 3 3" xfId="24175" xr:uid="{00000000-0005-0000-0000-00006F5E0000}"/>
    <cellStyle name="Normal 80 2 2 2 3 2 5" xfId="19162" xr:uid="{00000000-0005-0000-0000-0000DA4A0000}"/>
    <cellStyle name="Normal 80 2 2 2 3 3" xfId="5713" xr:uid="{00000000-0005-0000-0000-000051160000}"/>
    <cellStyle name="Normal 80 2 2 2 3 3 2" xfId="15765" xr:uid="{00000000-0005-0000-0000-0000953D0000}"/>
    <cellStyle name="Normal 80 2 2 2 3 3 3" xfId="10745" xr:uid="{00000000-0005-0000-0000-0000F9290000}"/>
    <cellStyle name="Normal 80 2 2 2 3 3 3 3" xfId="25846" xr:uid="{00000000-0005-0000-0000-0000F6640000}"/>
    <cellStyle name="Normal 80 2 2 2 3 3 5" xfId="20833" xr:uid="{00000000-0005-0000-0000-000061510000}"/>
    <cellStyle name="Normal 80 2 2 2 3 4" xfId="12423" xr:uid="{00000000-0005-0000-0000-000087300000}"/>
    <cellStyle name="Normal 80 2 2 2 3 4 3" xfId="27521" xr:uid="{00000000-0005-0000-0000-0000816B0000}"/>
    <cellStyle name="Normal 80 2 2 2 3 5" xfId="7402" xr:uid="{00000000-0005-0000-0000-0000EA1C0000}"/>
    <cellStyle name="Normal 80 2 2 2 3 5 3" xfId="22504" xr:uid="{00000000-0005-0000-0000-0000E8570000}"/>
    <cellStyle name="Normal 80 2 2 2 3 7" xfId="17491" xr:uid="{00000000-0005-0000-0000-000053440000}"/>
    <cellStyle name="Normal 80 2 2 2 4" xfId="3184" xr:uid="{00000000-0005-0000-0000-0000700C0000}"/>
    <cellStyle name="Normal 80 2 2 2 4 2" xfId="13258" xr:uid="{00000000-0005-0000-0000-0000CA330000}"/>
    <cellStyle name="Normal 80 2 2 2 4 2 3" xfId="28356" xr:uid="{00000000-0005-0000-0000-0000C46E0000}"/>
    <cellStyle name="Normal 80 2 2 2 4 3" xfId="8238" xr:uid="{00000000-0005-0000-0000-00002E200000}"/>
    <cellStyle name="Normal 80 2 2 2 4 3 3" xfId="23339" xr:uid="{00000000-0005-0000-0000-00002B5B0000}"/>
    <cellStyle name="Normal 80 2 2 2 4 5" xfId="18326" xr:uid="{00000000-0005-0000-0000-000096470000}"/>
    <cellStyle name="Normal 80 2 2 2 5" xfId="4877" xr:uid="{00000000-0005-0000-0000-00000D130000}"/>
    <cellStyle name="Normal 80 2 2 2 5 2" xfId="14929" xr:uid="{00000000-0005-0000-0000-0000513A0000}"/>
    <cellStyle name="Normal 80 2 2 2 5 2 3" xfId="30027" xr:uid="{00000000-0005-0000-0000-00004B750000}"/>
    <cellStyle name="Normal 80 2 2 2 5 3" xfId="9909" xr:uid="{00000000-0005-0000-0000-0000B5260000}"/>
    <cellStyle name="Normal 80 2 2 2 5 3 3" xfId="25010" xr:uid="{00000000-0005-0000-0000-0000B2610000}"/>
    <cellStyle name="Normal 80 2 2 2 5 5" xfId="19997" xr:uid="{00000000-0005-0000-0000-00001D4E0000}"/>
    <cellStyle name="Normal 80 2 2 2 6" xfId="11587" xr:uid="{00000000-0005-0000-0000-0000432D0000}"/>
    <cellStyle name="Normal 80 2 2 2 6 3" xfId="26685" xr:uid="{00000000-0005-0000-0000-00003D680000}"/>
    <cellStyle name="Normal 80 2 2 2 7" xfId="6566" xr:uid="{00000000-0005-0000-0000-0000A6190000}"/>
    <cellStyle name="Normal 80 2 2 2 7 3" xfId="21668" xr:uid="{00000000-0005-0000-0000-0000A4540000}"/>
    <cellStyle name="Normal 80 2 2 2 9" xfId="16655" xr:uid="{00000000-0005-0000-0000-00000F410000}"/>
    <cellStyle name="Normal 80 2 2 3" xfId="1702" xr:uid="{00000000-0005-0000-0000-0000A6060000}"/>
    <cellStyle name="Normal 80 2 2 3 2" xfId="2541" xr:uid="{00000000-0005-0000-0000-0000ED090000}"/>
    <cellStyle name="Normal 80 2 2 3 2 2" xfId="4231" xr:uid="{00000000-0005-0000-0000-000087100000}"/>
    <cellStyle name="Normal 80 2 2 3 2 2 2" xfId="14304" xr:uid="{00000000-0005-0000-0000-0000E0370000}"/>
    <cellStyle name="Normal 80 2 2 3 2 2 2 3" xfId="29402" xr:uid="{00000000-0005-0000-0000-0000DA720000}"/>
    <cellStyle name="Normal 80 2 2 3 2 2 3" xfId="9284" xr:uid="{00000000-0005-0000-0000-000044240000}"/>
    <cellStyle name="Normal 80 2 2 3 2 2 3 3" xfId="24385" xr:uid="{00000000-0005-0000-0000-0000415F0000}"/>
    <cellStyle name="Normal 80 2 2 3 2 2 5" xfId="19372" xr:uid="{00000000-0005-0000-0000-0000AC4B0000}"/>
    <cellStyle name="Normal 80 2 2 3 2 3" xfId="5923" xr:uid="{00000000-0005-0000-0000-000023170000}"/>
    <cellStyle name="Normal 80 2 2 3 2 3 2" xfId="15975" xr:uid="{00000000-0005-0000-0000-0000673E0000}"/>
    <cellStyle name="Normal 80 2 2 3 2 3 3" xfId="10955" xr:uid="{00000000-0005-0000-0000-0000CB2A0000}"/>
    <cellStyle name="Normal 80 2 2 3 2 3 3 3" xfId="26056" xr:uid="{00000000-0005-0000-0000-0000C8650000}"/>
    <cellStyle name="Normal 80 2 2 3 2 3 5" xfId="21043" xr:uid="{00000000-0005-0000-0000-000033520000}"/>
    <cellStyle name="Normal 80 2 2 3 2 4" xfId="12633" xr:uid="{00000000-0005-0000-0000-000059310000}"/>
    <cellStyle name="Normal 80 2 2 3 2 4 3" xfId="27731" xr:uid="{00000000-0005-0000-0000-0000536C0000}"/>
    <cellStyle name="Normal 80 2 2 3 2 5" xfId="7612" xr:uid="{00000000-0005-0000-0000-0000BC1D0000}"/>
    <cellStyle name="Normal 80 2 2 3 2 5 3" xfId="22714" xr:uid="{00000000-0005-0000-0000-0000BA580000}"/>
    <cellStyle name="Normal 80 2 2 3 2 7" xfId="17701" xr:uid="{00000000-0005-0000-0000-000025450000}"/>
    <cellStyle name="Normal 80 2 2 3 3" xfId="3394" xr:uid="{00000000-0005-0000-0000-0000420D0000}"/>
    <cellStyle name="Normal 80 2 2 3 3 2" xfId="13468" xr:uid="{00000000-0005-0000-0000-00009C340000}"/>
    <cellStyle name="Normal 80 2 2 3 3 2 3" xfId="28566" xr:uid="{00000000-0005-0000-0000-0000966F0000}"/>
    <cellStyle name="Normal 80 2 2 3 3 3" xfId="8448" xr:uid="{00000000-0005-0000-0000-000000210000}"/>
    <cellStyle name="Normal 80 2 2 3 3 3 3" xfId="23549" xr:uid="{00000000-0005-0000-0000-0000FD5B0000}"/>
    <cellStyle name="Normal 80 2 2 3 3 5" xfId="18536" xr:uid="{00000000-0005-0000-0000-000068480000}"/>
    <cellStyle name="Normal 80 2 2 3 4" xfId="5087" xr:uid="{00000000-0005-0000-0000-0000DF130000}"/>
    <cellStyle name="Normal 80 2 2 3 4 2" xfId="15139" xr:uid="{00000000-0005-0000-0000-0000233B0000}"/>
    <cellStyle name="Normal 80 2 2 3 4 2 3" xfId="30237" xr:uid="{00000000-0005-0000-0000-00001D760000}"/>
    <cellStyle name="Normal 80 2 2 3 4 3" xfId="10119" xr:uid="{00000000-0005-0000-0000-000087270000}"/>
    <cellStyle name="Normal 80 2 2 3 4 3 3" xfId="25220" xr:uid="{00000000-0005-0000-0000-000084620000}"/>
    <cellStyle name="Normal 80 2 2 3 4 5" xfId="20207" xr:uid="{00000000-0005-0000-0000-0000EF4E0000}"/>
    <cellStyle name="Normal 80 2 2 3 5" xfId="11797" xr:uid="{00000000-0005-0000-0000-0000152E0000}"/>
    <cellStyle name="Normal 80 2 2 3 5 3" xfId="26895" xr:uid="{00000000-0005-0000-0000-00000F690000}"/>
    <cellStyle name="Normal 80 2 2 3 6" xfId="6776" xr:uid="{00000000-0005-0000-0000-0000781A0000}"/>
    <cellStyle name="Normal 80 2 2 3 6 3" xfId="21878" xr:uid="{00000000-0005-0000-0000-000076550000}"/>
    <cellStyle name="Normal 80 2 2 3 8" xfId="16865" xr:uid="{00000000-0005-0000-0000-0000E1410000}"/>
    <cellStyle name="Normal 80 2 2 4" xfId="2123" xr:uid="{00000000-0005-0000-0000-00004B080000}"/>
    <cellStyle name="Normal 80 2 2 4 2" xfId="3813" xr:uid="{00000000-0005-0000-0000-0000E50E0000}"/>
    <cellStyle name="Normal 80 2 2 4 2 2" xfId="13886" xr:uid="{00000000-0005-0000-0000-00003E360000}"/>
    <cellStyle name="Normal 80 2 2 4 2 2 3" xfId="28984" xr:uid="{00000000-0005-0000-0000-000038710000}"/>
    <cellStyle name="Normal 80 2 2 4 2 3" xfId="8866" xr:uid="{00000000-0005-0000-0000-0000A2220000}"/>
    <cellStyle name="Normal 80 2 2 4 2 3 3" xfId="23967" xr:uid="{00000000-0005-0000-0000-00009F5D0000}"/>
    <cellStyle name="Normal 80 2 2 4 2 5" xfId="18954" xr:uid="{00000000-0005-0000-0000-00000A4A0000}"/>
    <cellStyle name="Normal 80 2 2 4 3" xfId="5505" xr:uid="{00000000-0005-0000-0000-000081150000}"/>
    <cellStyle name="Normal 80 2 2 4 3 2" xfId="15557" xr:uid="{00000000-0005-0000-0000-0000C53C0000}"/>
    <cellStyle name="Normal 80 2 2 4 3 2 3" xfId="30655" xr:uid="{00000000-0005-0000-0000-0000BF770000}"/>
    <cellStyle name="Normal 80 2 2 4 3 3" xfId="10537" xr:uid="{00000000-0005-0000-0000-000029290000}"/>
    <cellStyle name="Normal 80 2 2 4 3 3 3" xfId="25638" xr:uid="{00000000-0005-0000-0000-000026640000}"/>
    <cellStyle name="Normal 80 2 2 4 3 5" xfId="20625" xr:uid="{00000000-0005-0000-0000-000091500000}"/>
    <cellStyle name="Normal 80 2 2 4 4" xfId="12215" xr:uid="{00000000-0005-0000-0000-0000B72F0000}"/>
    <cellStyle name="Normal 80 2 2 4 4 3" xfId="27313" xr:uid="{00000000-0005-0000-0000-0000B16A0000}"/>
    <cellStyle name="Normal 80 2 2 4 5" xfId="7194" xr:uid="{00000000-0005-0000-0000-00001A1C0000}"/>
    <cellStyle name="Normal 80 2 2 4 5 3" xfId="22296" xr:uid="{00000000-0005-0000-0000-000018570000}"/>
    <cellStyle name="Normal 80 2 2 4 7" xfId="17283" xr:uid="{00000000-0005-0000-0000-000083430000}"/>
    <cellStyle name="Normal 80 2 2 5" xfId="2976" xr:uid="{00000000-0005-0000-0000-0000A00B0000}"/>
    <cellStyle name="Normal 80 2 2 5 2" xfId="13050" xr:uid="{00000000-0005-0000-0000-0000FA320000}"/>
    <cellStyle name="Normal 80 2 2 5 2 3" xfId="28148" xr:uid="{00000000-0005-0000-0000-0000F46D0000}"/>
    <cellStyle name="Normal 80 2 2 5 3" xfId="8030" xr:uid="{00000000-0005-0000-0000-00005E1F0000}"/>
    <cellStyle name="Normal 80 2 2 5 3 3" xfId="23131" xr:uid="{00000000-0005-0000-0000-00005B5A0000}"/>
    <cellStyle name="Normal 80 2 2 5 5" xfId="18118" xr:uid="{00000000-0005-0000-0000-0000C6460000}"/>
    <cellStyle name="Normal 80 2 2 6" xfId="4669" xr:uid="{00000000-0005-0000-0000-00003D120000}"/>
    <cellStyle name="Normal 80 2 2 6 2" xfId="14721" xr:uid="{00000000-0005-0000-0000-000081390000}"/>
    <cellStyle name="Normal 80 2 2 6 2 3" xfId="29819" xr:uid="{00000000-0005-0000-0000-00007B740000}"/>
    <cellStyle name="Normal 80 2 2 6 3" xfId="9701" xr:uid="{00000000-0005-0000-0000-0000E5250000}"/>
    <cellStyle name="Normal 80 2 2 6 3 3" xfId="24802" xr:uid="{00000000-0005-0000-0000-0000E2600000}"/>
    <cellStyle name="Normal 80 2 2 6 5" xfId="19789" xr:uid="{00000000-0005-0000-0000-00004D4D0000}"/>
    <cellStyle name="Normal 80 2 2 7" xfId="11379" xr:uid="{00000000-0005-0000-0000-0000732C0000}"/>
    <cellStyle name="Normal 80 2 2 7 3" xfId="26477" xr:uid="{00000000-0005-0000-0000-00006D670000}"/>
    <cellStyle name="Normal 80 2 2 8" xfId="6358" xr:uid="{00000000-0005-0000-0000-0000D6180000}"/>
    <cellStyle name="Normal 80 2 2 8 3" xfId="21460" xr:uid="{00000000-0005-0000-0000-0000D4530000}"/>
    <cellStyle name="Normal 80 2 3" xfId="1385" xr:uid="{00000000-0005-0000-0000-000069050000}"/>
    <cellStyle name="Normal 80 2 3 2" xfId="1806" xr:uid="{00000000-0005-0000-0000-00000E070000}"/>
    <cellStyle name="Normal 80 2 3 2 2" xfId="2645" xr:uid="{00000000-0005-0000-0000-0000550A0000}"/>
    <cellStyle name="Normal 80 2 3 2 2 2" xfId="4335" xr:uid="{00000000-0005-0000-0000-0000EF100000}"/>
    <cellStyle name="Normal 80 2 3 2 2 2 2" xfId="14408" xr:uid="{00000000-0005-0000-0000-000048380000}"/>
    <cellStyle name="Normal 80 2 3 2 2 2 2 3" xfId="29506" xr:uid="{00000000-0005-0000-0000-000042730000}"/>
    <cellStyle name="Normal 80 2 3 2 2 2 3" xfId="9388" xr:uid="{00000000-0005-0000-0000-0000AC240000}"/>
    <cellStyle name="Normal 80 2 3 2 2 2 3 3" xfId="24489" xr:uid="{00000000-0005-0000-0000-0000A95F0000}"/>
    <cellStyle name="Normal 80 2 3 2 2 2 5" xfId="19476" xr:uid="{00000000-0005-0000-0000-0000144C0000}"/>
    <cellStyle name="Normal 80 2 3 2 2 3" xfId="6027" xr:uid="{00000000-0005-0000-0000-00008B170000}"/>
    <cellStyle name="Normal 80 2 3 2 2 3 2" xfId="16079" xr:uid="{00000000-0005-0000-0000-0000CF3E0000}"/>
    <cellStyle name="Normal 80 2 3 2 2 3 3" xfId="11059" xr:uid="{00000000-0005-0000-0000-0000332B0000}"/>
    <cellStyle name="Normal 80 2 3 2 2 3 3 3" xfId="26160" xr:uid="{00000000-0005-0000-0000-000030660000}"/>
    <cellStyle name="Normal 80 2 3 2 2 3 5" xfId="21147" xr:uid="{00000000-0005-0000-0000-00009B520000}"/>
    <cellStyle name="Normal 80 2 3 2 2 4" xfId="12737" xr:uid="{00000000-0005-0000-0000-0000C1310000}"/>
    <cellStyle name="Normal 80 2 3 2 2 4 3" xfId="27835" xr:uid="{00000000-0005-0000-0000-0000BB6C0000}"/>
    <cellStyle name="Normal 80 2 3 2 2 5" xfId="7716" xr:uid="{00000000-0005-0000-0000-0000241E0000}"/>
    <cellStyle name="Normal 80 2 3 2 2 5 3" xfId="22818" xr:uid="{00000000-0005-0000-0000-000022590000}"/>
    <cellStyle name="Normal 80 2 3 2 2 7" xfId="17805" xr:uid="{00000000-0005-0000-0000-00008D450000}"/>
    <cellStyle name="Normal 80 2 3 2 3" xfId="3498" xr:uid="{00000000-0005-0000-0000-0000AA0D0000}"/>
    <cellStyle name="Normal 80 2 3 2 3 2" xfId="13572" xr:uid="{00000000-0005-0000-0000-000004350000}"/>
    <cellStyle name="Normal 80 2 3 2 3 2 3" xfId="28670" xr:uid="{00000000-0005-0000-0000-0000FE6F0000}"/>
    <cellStyle name="Normal 80 2 3 2 3 3" xfId="8552" xr:uid="{00000000-0005-0000-0000-000068210000}"/>
    <cellStyle name="Normal 80 2 3 2 3 3 3" xfId="23653" xr:uid="{00000000-0005-0000-0000-0000655C0000}"/>
    <cellStyle name="Normal 80 2 3 2 3 5" xfId="18640" xr:uid="{00000000-0005-0000-0000-0000D0480000}"/>
    <cellStyle name="Normal 80 2 3 2 4" xfId="5191" xr:uid="{00000000-0005-0000-0000-000047140000}"/>
    <cellStyle name="Normal 80 2 3 2 4 2" xfId="15243" xr:uid="{00000000-0005-0000-0000-00008B3B0000}"/>
    <cellStyle name="Normal 80 2 3 2 4 2 3" xfId="30341" xr:uid="{00000000-0005-0000-0000-000085760000}"/>
    <cellStyle name="Normal 80 2 3 2 4 3" xfId="10223" xr:uid="{00000000-0005-0000-0000-0000EF270000}"/>
    <cellStyle name="Normal 80 2 3 2 4 3 3" xfId="25324" xr:uid="{00000000-0005-0000-0000-0000EC620000}"/>
    <cellStyle name="Normal 80 2 3 2 4 5" xfId="20311" xr:uid="{00000000-0005-0000-0000-0000574F0000}"/>
    <cellStyle name="Normal 80 2 3 2 5" xfId="11901" xr:uid="{00000000-0005-0000-0000-00007D2E0000}"/>
    <cellStyle name="Normal 80 2 3 2 5 3" xfId="26999" xr:uid="{00000000-0005-0000-0000-000077690000}"/>
    <cellStyle name="Normal 80 2 3 2 6" xfId="6880" xr:uid="{00000000-0005-0000-0000-0000E01A0000}"/>
    <cellStyle name="Normal 80 2 3 2 6 3" xfId="21982" xr:uid="{00000000-0005-0000-0000-0000DE550000}"/>
    <cellStyle name="Normal 80 2 3 2 8" xfId="16969" xr:uid="{00000000-0005-0000-0000-000049420000}"/>
    <cellStyle name="Normal 80 2 3 3" xfId="2227" xr:uid="{00000000-0005-0000-0000-0000B3080000}"/>
    <cellStyle name="Normal 80 2 3 3 2" xfId="3917" xr:uid="{00000000-0005-0000-0000-00004D0F0000}"/>
    <cellStyle name="Normal 80 2 3 3 2 2" xfId="13990" xr:uid="{00000000-0005-0000-0000-0000A6360000}"/>
    <cellStyle name="Normal 80 2 3 3 2 2 3" xfId="29088" xr:uid="{00000000-0005-0000-0000-0000A0710000}"/>
    <cellStyle name="Normal 80 2 3 3 2 3" xfId="8970" xr:uid="{00000000-0005-0000-0000-00000A230000}"/>
    <cellStyle name="Normal 80 2 3 3 2 3 3" xfId="24071" xr:uid="{00000000-0005-0000-0000-0000075E0000}"/>
    <cellStyle name="Normal 80 2 3 3 2 5" xfId="19058" xr:uid="{00000000-0005-0000-0000-0000724A0000}"/>
    <cellStyle name="Normal 80 2 3 3 3" xfId="5609" xr:uid="{00000000-0005-0000-0000-0000E9150000}"/>
    <cellStyle name="Normal 80 2 3 3 3 2" xfId="15661" xr:uid="{00000000-0005-0000-0000-00002D3D0000}"/>
    <cellStyle name="Normal 80 2 3 3 3 3" xfId="10641" xr:uid="{00000000-0005-0000-0000-000091290000}"/>
    <cellStyle name="Normal 80 2 3 3 3 3 3" xfId="25742" xr:uid="{00000000-0005-0000-0000-00008E640000}"/>
    <cellStyle name="Normal 80 2 3 3 3 5" xfId="20729" xr:uid="{00000000-0005-0000-0000-0000F9500000}"/>
    <cellStyle name="Normal 80 2 3 3 4" xfId="12319" xr:uid="{00000000-0005-0000-0000-00001F300000}"/>
    <cellStyle name="Normal 80 2 3 3 4 3" xfId="27417" xr:uid="{00000000-0005-0000-0000-0000196B0000}"/>
    <cellStyle name="Normal 80 2 3 3 5" xfId="7298" xr:uid="{00000000-0005-0000-0000-0000821C0000}"/>
    <cellStyle name="Normal 80 2 3 3 5 3" xfId="22400" xr:uid="{00000000-0005-0000-0000-000080570000}"/>
    <cellStyle name="Normal 80 2 3 3 7" xfId="17387" xr:uid="{00000000-0005-0000-0000-0000EB430000}"/>
    <cellStyle name="Normal 80 2 3 4" xfId="3080" xr:uid="{00000000-0005-0000-0000-0000080C0000}"/>
    <cellStyle name="Normal 80 2 3 4 2" xfId="13154" xr:uid="{00000000-0005-0000-0000-000062330000}"/>
    <cellStyle name="Normal 80 2 3 4 2 3" xfId="28252" xr:uid="{00000000-0005-0000-0000-00005C6E0000}"/>
    <cellStyle name="Normal 80 2 3 4 3" xfId="8134" xr:uid="{00000000-0005-0000-0000-0000C61F0000}"/>
    <cellStyle name="Normal 80 2 3 4 3 3" xfId="23235" xr:uid="{00000000-0005-0000-0000-0000C35A0000}"/>
    <cellStyle name="Normal 80 2 3 4 5" xfId="18222" xr:uid="{00000000-0005-0000-0000-00002E470000}"/>
    <cellStyle name="Normal 80 2 3 5" xfId="4773" xr:uid="{00000000-0005-0000-0000-0000A5120000}"/>
    <cellStyle name="Normal 80 2 3 5 2" xfId="14825" xr:uid="{00000000-0005-0000-0000-0000E9390000}"/>
    <cellStyle name="Normal 80 2 3 5 2 3" xfId="29923" xr:uid="{00000000-0005-0000-0000-0000E3740000}"/>
    <cellStyle name="Normal 80 2 3 5 3" xfId="9805" xr:uid="{00000000-0005-0000-0000-00004D260000}"/>
    <cellStyle name="Normal 80 2 3 5 3 3" xfId="24906" xr:uid="{00000000-0005-0000-0000-00004A610000}"/>
    <cellStyle name="Normal 80 2 3 5 5" xfId="19893" xr:uid="{00000000-0005-0000-0000-0000B54D0000}"/>
    <cellStyle name="Normal 80 2 3 6" xfId="11483" xr:uid="{00000000-0005-0000-0000-0000DB2C0000}"/>
    <cellStyle name="Normal 80 2 3 6 3" xfId="26581" xr:uid="{00000000-0005-0000-0000-0000D5670000}"/>
    <cellStyle name="Normal 80 2 3 7" xfId="6462" xr:uid="{00000000-0005-0000-0000-00003E190000}"/>
    <cellStyle name="Normal 80 2 3 7 3" xfId="21564" xr:uid="{00000000-0005-0000-0000-00003C540000}"/>
    <cellStyle name="Normal 80 2 3 9" xfId="16551" xr:uid="{00000000-0005-0000-0000-0000A7400000}"/>
    <cellStyle name="Normal 80 2 4" xfId="1598" xr:uid="{00000000-0005-0000-0000-00003E060000}"/>
    <cellStyle name="Normal 80 2 4 2" xfId="2437" xr:uid="{00000000-0005-0000-0000-000085090000}"/>
    <cellStyle name="Normal 80 2 4 2 2" xfId="4127" xr:uid="{00000000-0005-0000-0000-00001F100000}"/>
    <cellStyle name="Normal 80 2 4 2 2 2" xfId="14200" xr:uid="{00000000-0005-0000-0000-000078370000}"/>
    <cellStyle name="Normal 80 2 4 2 2 2 3" xfId="29298" xr:uid="{00000000-0005-0000-0000-000072720000}"/>
    <cellStyle name="Normal 80 2 4 2 2 3" xfId="9180" xr:uid="{00000000-0005-0000-0000-0000DC230000}"/>
    <cellStyle name="Normal 80 2 4 2 2 3 3" xfId="24281" xr:uid="{00000000-0005-0000-0000-0000D95E0000}"/>
    <cellStyle name="Normal 80 2 4 2 2 5" xfId="19268" xr:uid="{00000000-0005-0000-0000-0000444B0000}"/>
    <cellStyle name="Normal 80 2 4 2 3" xfId="5819" xr:uid="{00000000-0005-0000-0000-0000BB160000}"/>
    <cellStyle name="Normal 80 2 4 2 3 2" xfId="15871" xr:uid="{00000000-0005-0000-0000-0000FF3D0000}"/>
    <cellStyle name="Normal 80 2 4 2 3 3" xfId="10851" xr:uid="{00000000-0005-0000-0000-0000632A0000}"/>
    <cellStyle name="Normal 80 2 4 2 3 3 3" xfId="25952" xr:uid="{00000000-0005-0000-0000-000060650000}"/>
    <cellStyle name="Normal 80 2 4 2 3 5" xfId="20939" xr:uid="{00000000-0005-0000-0000-0000CB510000}"/>
    <cellStyle name="Normal 80 2 4 2 4" xfId="12529" xr:uid="{00000000-0005-0000-0000-0000F1300000}"/>
    <cellStyle name="Normal 80 2 4 2 4 3" xfId="27627" xr:uid="{00000000-0005-0000-0000-0000EB6B0000}"/>
    <cellStyle name="Normal 80 2 4 2 5" xfId="7508" xr:uid="{00000000-0005-0000-0000-0000541D0000}"/>
    <cellStyle name="Normal 80 2 4 2 5 3" xfId="22610" xr:uid="{00000000-0005-0000-0000-000052580000}"/>
    <cellStyle name="Normal 80 2 4 2 7" xfId="17597" xr:uid="{00000000-0005-0000-0000-0000BD440000}"/>
    <cellStyle name="Normal 80 2 4 3" xfId="3290" xr:uid="{00000000-0005-0000-0000-0000DA0C0000}"/>
    <cellStyle name="Normal 80 2 4 3 2" xfId="13364" xr:uid="{00000000-0005-0000-0000-000034340000}"/>
    <cellStyle name="Normal 80 2 4 3 2 3" xfId="28462" xr:uid="{00000000-0005-0000-0000-00002E6F0000}"/>
    <cellStyle name="Normal 80 2 4 3 3" xfId="8344" xr:uid="{00000000-0005-0000-0000-000098200000}"/>
    <cellStyle name="Normal 80 2 4 3 3 3" xfId="23445" xr:uid="{00000000-0005-0000-0000-0000955B0000}"/>
    <cellStyle name="Normal 80 2 4 3 5" xfId="18432" xr:uid="{00000000-0005-0000-0000-000000480000}"/>
    <cellStyle name="Normal 80 2 4 4" xfId="4983" xr:uid="{00000000-0005-0000-0000-000077130000}"/>
    <cellStyle name="Normal 80 2 4 4 2" xfId="15035" xr:uid="{00000000-0005-0000-0000-0000BB3A0000}"/>
    <cellStyle name="Normal 80 2 4 4 2 3" xfId="30133" xr:uid="{00000000-0005-0000-0000-0000B5750000}"/>
    <cellStyle name="Normal 80 2 4 4 3" xfId="10015" xr:uid="{00000000-0005-0000-0000-00001F270000}"/>
    <cellStyle name="Normal 80 2 4 4 3 3" xfId="25116" xr:uid="{00000000-0005-0000-0000-00001C620000}"/>
    <cellStyle name="Normal 80 2 4 4 5" xfId="20103" xr:uid="{00000000-0005-0000-0000-0000874E0000}"/>
    <cellStyle name="Normal 80 2 4 5" xfId="11693" xr:uid="{00000000-0005-0000-0000-0000AD2D0000}"/>
    <cellStyle name="Normal 80 2 4 5 3" xfId="26791" xr:uid="{00000000-0005-0000-0000-0000A7680000}"/>
    <cellStyle name="Normal 80 2 4 6" xfId="6672" xr:uid="{00000000-0005-0000-0000-0000101A0000}"/>
    <cellStyle name="Normal 80 2 4 6 3" xfId="21774" xr:uid="{00000000-0005-0000-0000-00000E550000}"/>
    <cellStyle name="Normal 80 2 4 8" xfId="16761" xr:uid="{00000000-0005-0000-0000-000079410000}"/>
    <cellStyle name="Normal 80 2 5" xfId="2019" xr:uid="{00000000-0005-0000-0000-0000E3070000}"/>
    <cellStyle name="Normal 80 2 5 2" xfId="3709" xr:uid="{00000000-0005-0000-0000-00007D0E0000}"/>
    <cellStyle name="Normal 80 2 5 2 2" xfId="13782" xr:uid="{00000000-0005-0000-0000-0000D6350000}"/>
    <cellStyle name="Normal 80 2 5 2 2 3" xfId="28880" xr:uid="{00000000-0005-0000-0000-0000D0700000}"/>
    <cellStyle name="Normal 80 2 5 2 3" xfId="8762" xr:uid="{00000000-0005-0000-0000-00003A220000}"/>
    <cellStyle name="Normal 80 2 5 2 3 3" xfId="23863" xr:uid="{00000000-0005-0000-0000-0000375D0000}"/>
    <cellStyle name="Normal 80 2 5 2 5" xfId="18850" xr:uid="{00000000-0005-0000-0000-0000A2490000}"/>
    <cellStyle name="Normal 80 2 5 3" xfId="5401" xr:uid="{00000000-0005-0000-0000-000019150000}"/>
    <cellStyle name="Normal 80 2 5 3 2" xfId="15453" xr:uid="{00000000-0005-0000-0000-00005D3C0000}"/>
    <cellStyle name="Normal 80 2 5 3 2 3" xfId="30551" xr:uid="{00000000-0005-0000-0000-000057770000}"/>
    <cellStyle name="Normal 80 2 5 3 3" xfId="10433" xr:uid="{00000000-0005-0000-0000-0000C1280000}"/>
    <cellStyle name="Normal 80 2 5 3 3 3" xfId="25534" xr:uid="{00000000-0005-0000-0000-0000BE630000}"/>
    <cellStyle name="Normal 80 2 5 3 5" xfId="20521" xr:uid="{00000000-0005-0000-0000-000029500000}"/>
    <cellStyle name="Normal 80 2 5 4" xfId="12111" xr:uid="{00000000-0005-0000-0000-00004F2F0000}"/>
    <cellStyle name="Normal 80 2 5 4 3" xfId="27209" xr:uid="{00000000-0005-0000-0000-0000496A0000}"/>
    <cellStyle name="Normal 80 2 5 5" xfId="7090" xr:uid="{00000000-0005-0000-0000-0000B21B0000}"/>
    <cellStyle name="Normal 80 2 5 5 3" xfId="22192" xr:uid="{00000000-0005-0000-0000-0000B0560000}"/>
    <cellStyle name="Normal 80 2 5 7" xfId="17179" xr:uid="{00000000-0005-0000-0000-00001B430000}"/>
    <cellStyle name="Normal 80 2 6" xfId="2872" xr:uid="{00000000-0005-0000-0000-0000380B0000}"/>
    <cellStyle name="Normal 80 2 6 2" xfId="12946" xr:uid="{00000000-0005-0000-0000-000092320000}"/>
    <cellStyle name="Normal 80 2 6 2 3" xfId="28044" xr:uid="{00000000-0005-0000-0000-00008C6D0000}"/>
    <cellStyle name="Normal 80 2 6 3" xfId="7926" xr:uid="{00000000-0005-0000-0000-0000F61E0000}"/>
    <cellStyle name="Normal 80 2 6 3 3" xfId="23027" xr:uid="{00000000-0005-0000-0000-0000F3590000}"/>
    <cellStyle name="Normal 80 2 6 5" xfId="18014" xr:uid="{00000000-0005-0000-0000-00005E460000}"/>
    <cellStyle name="Normal 80 2 7" xfId="4565" xr:uid="{00000000-0005-0000-0000-0000D5110000}"/>
    <cellStyle name="Normal 80 2 7 2" xfId="14617" xr:uid="{00000000-0005-0000-0000-000019390000}"/>
    <cellStyle name="Normal 80 2 7 2 3" xfId="29715" xr:uid="{00000000-0005-0000-0000-000013740000}"/>
    <cellStyle name="Normal 80 2 7 3" xfId="9597" xr:uid="{00000000-0005-0000-0000-00007D250000}"/>
    <cellStyle name="Normal 80 2 7 3 3" xfId="24698" xr:uid="{00000000-0005-0000-0000-00007A600000}"/>
    <cellStyle name="Normal 80 2 7 5" xfId="19685" xr:uid="{00000000-0005-0000-0000-0000E54C0000}"/>
    <cellStyle name="Normal 80 2 8" xfId="11275" xr:uid="{00000000-0005-0000-0000-00000B2C0000}"/>
    <cellStyle name="Normal 80 2 8 3" xfId="26373" xr:uid="{00000000-0005-0000-0000-000005670000}"/>
    <cellStyle name="Normal 80 2 9" xfId="6254" xr:uid="{00000000-0005-0000-0000-00006E180000}"/>
    <cellStyle name="Normal 80 2 9 3" xfId="21356" xr:uid="{00000000-0005-0000-0000-00006C530000}"/>
    <cellStyle name="Normal 80 3" xfId="1218" xr:uid="{00000000-0005-0000-0000-0000C2040000}"/>
    <cellStyle name="Normal 80 3 10" xfId="16395" xr:uid="{00000000-0005-0000-0000-00000B400000}"/>
    <cellStyle name="Normal 80 3 2" xfId="1437" xr:uid="{00000000-0005-0000-0000-00009D050000}"/>
    <cellStyle name="Normal 80 3 2 2" xfId="1858" xr:uid="{00000000-0005-0000-0000-000042070000}"/>
    <cellStyle name="Normal 80 3 2 2 2" xfId="2697" xr:uid="{00000000-0005-0000-0000-0000890A0000}"/>
    <cellStyle name="Normal 80 3 2 2 2 2" xfId="4387" xr:uid="{00000000-0005-0000-0000-000023110000}"/>
    <cellStyle name="Normal 80 3 2 2 2 2 2" xfId="14460" xr:uid="{00000000-0005-0000-0000-00007C380000}"/>
    <cellStyle name="Normal 80 3 2 2 2 2 2 3" xfId="29558" xr:uid="{00000000-0005-0000-0000-000076730000}"/>
    <cellStyle name="Normal 80 3 2 2 2 2 3" xfId="9440" xr:uid="{00000000-0005-0000-0000-0000E0240000}"/>
    <cellStyle name="Normal 80 3 2 2 2 2 3 3" xfId="24541" xr:uid="{00000000-0005-0000-0000-0000DD5F0000}"/>
    <cellStyle name="Normal 80 3 2 2 2 2 5" xfId="19528" xr:uid="{00000000-0005-0000-0000-0000484C0000}"/>
    <cellStyle name="Normal 80 3 2 2 2 3" xfId="6079" xr:uid="{00000000-0005-0000-0000-0000BF170000}"/>
    <cellStyle name="Normal 80 3 2 2 2 3 2" xfId="16131" xr:uid="{00000000-0005-0000-0000-0000033F0000}"/>
    <cellStyle name="Normal 80 3 2 2 2 3 3" xfId="11111" xr:uid="{00000000-0005-0000-0000-0000672B0000}"/>
    <cellStyle name="Normal 80 3 2 2 2 3 3 3" xfId="26212" xr:uid="{00000000-0005-0000-0000-000064660000}"/>
    <cellStyle name="Normal 80 3 2 2 2 3 5" xfId="21199" xr:uid="{00000000-0005-0000-0000-0000CF520000}"/>
    <cellStyle name="Normal 80 3 2 2 2 4" xfId="12789" xr:uid="{00000000-0005-0000-0000-0000F5310000}"/>
    <cellStyle name="Normal 80 3 2 2 2 4 3" xfId="27887" xr:uid="{00000000-0005-0000-0000-0000EF6C0000}"/>
    <cellStyle name="Normal 80 3 2 2 2 5" xfId="7768" xr:uid="{00000000-0005-0000-0000-0000581E0000}"/>
    <cellStyle name="Normal 80 3 2 2 2 5 3" xfId="22870" xr:uid="{00000000-0005-0000-0000-000056590000}"/>
    <cellStyle name="Normal 80 3 2 2 2 7" xfId="17857" xr:uid="{00000000-0005-0000-0000-0000C1450000}"/>
    <cellStyle name="Normal 80 3 2 2 3" xfId="3550" xr:uid="{00000000-0005-0000-0000-0000DE0D0000}"/>
    <cellStyle name="Normal 80 3 2 2 3 2" xfId="13624" xr:uid="{00000000-0005-0000-0000-000038350000}"/>
    <cellStyle name="Normal 80 3 2 2 3 2 3" xfId="28722" xr:uid="{00000000-0005-0000-0000-000032700000}"/>
    <cellStyle name="Normal 80 3 2 2 3 3" xfId="8604" xr:uid="{00000000-0005-0000-0000-00009C210000}"/>
    <cellStyle name="Normal 80 3 2 2 3 3 3" xfId="23705" xr:uid="{00000000-0005-0000-0000-0000995C0000}"/>
    <cellStyle name="Normal 80 3 2 2 3 5" xfId="18692" xr:uid="{00000000-0005-0000-0000-000004490000}"/>
    <cellStyle name="Normal 80 3 2 2 4" xfId="5243" xr:uid="{00000000-0005-0000-0000-00007B140000}"/>
    <cellStyle name="Normal 80 3 2 2 4 2" xfId="15295" xr:uid="{00000000-0005-0000-0000-0000BF3B0000}"/>
    <cellStyle name="Normal 80 3 2 2 4 2 3" xfId="30393" xr:uid="{00000000-0005-0000-0000-0000B9760000}"/>
    <cellStyle name="Normal 80 3 2 2 4 3" xfId="10275" xr:uid="{00000000-0005-0000-0000-000023280000}"/>
    <cellStyle name="Normal 80 3 2 2 4 3 3" xfId="25376" xr:uid="{00000000-0005-0000-0000-000020630000}"/>
    <cellStyle name="Normal 80 3 2 2 4 5" xfId="20363" xr:uid="{00000000-0005-0000-0000-00008B4F0000}"/>
    <cellStyle name="Normal 80 3 2 2 5" xfId="11953" xr:uid="{00000000-0005-0000-0000-0000B12E0000}"/>
    <cellStyle name="Normal 80 3 2 2 5 3" xfId="27051" xr:uid="{00000000-0005-0000-0000-0000AB690000}"/>
    <cellStyle name="Normal 80 3 2 2 6" xfId="6932" xr:uid="{00000000-0005-0000-0000-0000141B0000}"/>
    <cellStyle name="Normal 80 3 2 2 6 3" xfId="22034" xr:uid="{00000000-0005-0000-0000-000012560000}"/>
    <cellStyle name="Normal 80 3 2 2 8" xfId="17021" xr:uid="{00000000-0005-0000-0000-00007D420000}"/>
    <cellStyle name="Normal 80 3 2 3" xfId="2279" xr:uid="{00000000-0005-0000-0000-0000E7080000}"/>
    <cellStyle name="Normal 80 3 2 3 2" xfId="3969" xr:uid="{00000000-0005-0000-0000-0000810F0000}"/>
    <cellStyle name="Normal 80 3 2 3 2 2" xfId="14042" xr:uid="{00000000-0005-0000-0000-0000DA360000}"/>
    <cellStyle name="Normal 80 3 2 3 2 2 3" xfId="29140" xr:uid="{00000000-0005-0000-0000-0000D4710000}"/>
    <cellStyle name="Normal 80 3 2 3 2 3" xfId="9022" xr:uid="{00000000-0005-0000-0000-00003E230000}"/>
    <cellStyle name="Normal 80 3 2 3 2 3 3" xfId="24123" xr:uid="{00000000-0005-0000-0000-00003B5E0000}"/>
    <cellStyle name="Normal 80 3 2 3 2 5" xfId="19110" xr:uid="{00000000-0005-0000-0000-0000A64A0000}"/>
    <cellStyle name="Normal 80 3 2 3 3" xfId="5661" xr:uid="{00000000-0005-0000-0000-00001D160000}"/>
    <cellStyle name="Normal 80 3 2 3 3 2" xfId="15713" xr:uid="{00000000-0005-0000-0000-0000613D0000}"/>
    <cellStyle name="Normal 80 3 2 3 3 3" xfId="10693" xr:uid="{00000000-0005-0000-0000-0000C5290000}"/>
    <cellStyle name="Normal 80 3 2 3 3 3 3" xfId="25794" xr:uid="{00000000-0005-0000-0000-0000C2640000}"/>
    <cellStyle name="Normal 80 3 2 3 3 5" xfId="20781" xr:uid="{00000000-0005-0000-0000-00002D510000}"/>
    <cellStyle name="Normal 80 3 2 3 4" xfId="12371" xr:uid="{00000000-0005-0000-0000-000053300000}"/>
    <cellStyle name="Normal 80 3 2 3 4 3" xfId="27469" xr:uid="{00000000-0005-0000-0000-00004D6B0000}"/>
    <cellStyle name="Normal 80 3 2 3 5" xfId="7350" xr:uid="{00000000-0005-0000-0000-0000B61C0000}"/>
    <cellStyle name="Normal 80 3 2 3 5 3" xfId="22452" xr:uid="{00000000-0005-0000-0000-0000B4570000}"/>
    <cellStyle name="Normal 80 3 2 3 7" xfId="17439" xr:uid="{00000000-0005-0000-0000-00001F440000}"/>
    <cellStyle name="Normal 80 3 2 4" xfId="3132" xr:uid="{00000000-0005-0000-0000-00003C0C0000}"/>
    <cellStyle name="Normal 80 3 2 4 2" xfId="13206" xr:uid="{00000000-0005-0000-0000-000096330000}"/>
    <cellStyle name="Normal 80 3 2 4 2 3" xfId="28304" xr:uid="{00000000-0005-0000-0000-0000906E0000}"/>
    <cellStyle name="Normal 80 3 2 4 3" xfId="8186" xr:uid="{00000000-0005-0000-0000-0000FA1F0000}"/>
    <cellStyle name="Normal 80 3 2 4 3 3" xfId="23287" xr:uid="{00000000-0005-0000-0000-0000F75A0000}"/>
    <cellStyle name="Normal 80 3 2 4 5" xfId="18274" xr:uid="{00000000-0005-0000-0000-000062470000}"/>
    <cellStyle name="Normal 80 3 2 5" xfId="4825" xr:uid="{00000000-0005-0000-0000-0000D9120000}"/>
    <cellStyle name="Normal 80 3 2 5 2" xfId="14877" xr:uid="{00000000-0005-0000-0000-00001D3A0000}"/>
    <cellStyle name="Normal 80 3 2 5 2 3" xfId="29975" xr:uid="{00000000-0005-0000-0000-000017750000}"/>
    <cellStyle name="Normal 80 3 2 5 3" xfId="9857" xr:uid="{00000000-0005-0000-0000-000081260000}"/>
    <cellStyle name="Normal 80 3 2 5 3 3" xfId="24958" xr:uid="{00000000-0005-0000-0000-00007E610000}"/>
    <cellStyle name="Normal 80 3 2 5 5" xfId="19945" xr:uid="{00000000-0005-0000-0000-0000E94D0000}"/>
    <cellStyle name="Normal 80 3 2 6" xfId="11535" xr:uid="{00000000-0005-0000-0000-00000F2D0000}"/>
    <cellStyle name="Normal 80 3 2 6 3" xfId="26633" xr:uid="{00000000-0005-0000-0000-000009680000}"/>
    <cellStyle name="Normal 80 3 2 7" xfId="6514" xr:uid="{00000000-0005-0000-0000-000072190000}"/>
    <cellStyle name="Normal 80 3 2 7 3" xfId="21616" xr:uid="{00000000-0005-0000-0000-000070540000}"/>
    <cellStyle name="Normal 80 3 2 9" xfId="16603" xr:uid="{00000000-0005-0000-0000-0000DB400000}"/>
    <cellStyle name="Normal 80 3 3" xfId="1650" xr:uid="{00000000-0005-0000-0000-000072060000}"/>
    <cellStyle name="Normal 80 3 3 2" xfId="2489" xr:uid="{00000000-0005-0000-0000-0000B9090000}"/>
    <cellStyle name="Normal 80 3 3 2 2" xfId="4179" xr:uid="{00000000-0005-0000-0000-000053100000}"/>
    <cellStyle name="Normal 80 3 3 2 2 2" xfId="14252" xr:uid="{00000000-0005-0000-0000-0000AC370000}"/>
    <cellStyle name="Normal 80 3 3 2 2 2 3" xfId="29350" xr:uid="{00000000-0005-0000-0000-0000A6720000}"/>
    <cellStyle name="Normal 80 3 3 2 2 3" xfId="9232" xr:uid="{00000000-0005-0000-0000-000010240000}"/>
    <cellStyle name="Normal 80 3 3 2 2 3 3" xfId="24333" xr:uid="{00000000-0005-0000-0000-00000D5F0000}"/>
    <cellStyle name="Normal 80 3 3 2 2 5" xfId="19320" xr:uid="{00000000-0005-0000-0000-0000784B0000}"/>
    <cellStyle name="Normal 80 3 3 2 3" xfId="5871" xr:uid="{00000000-0005-0000-0000-0000EF160000}"/>
    <cellStyle name="Normal 80 3 3 2 3 2" xfId="15923" xr:uid="{00000000-0005-0000-0000-0000333E0000}"/>
    <cellStyle name="Normal 80 3 3 2 3 3" xfId="10903" xr:uid="{00000000-0005-0000-0000-0000972A0000}"/>
    <cellStyle name="Normal 80 3 3 2 3 3 3" xfId="26004" xr:uid="{00000000-0005-0000-0000-000094650000}"/>
    <cellStyle name="Normal 80 3 3 2 3 5" xfId="20991" xr:uid="{00000000-0005-0000-0000-0000FF510000}"/>
    <cellStyle name="Normal 80 3 3 2 4" xfId="12581" xr:uid="{00000000-0005-0000-0000-000025310000}"/>
    <cellStyle name="Normal 80 3 3 2 4 3" xfId="27679" xr:uid="{00000000-0005-0000-0000-00001F6C0000}"/>
    <cellStyle name="Normal 80 3 3 2 5" xfId="7560" xr:uid="{00000000-0005-0000-0000-0000881D0000}"/>
    <cellStyle name="Normal 80 3 3 2 5 3" xfId="22662" xr:uid="{00000000-0005-0000-0000-000086580000}"/>
    <cellStyle name="Normal 80 3 3 2 7" xfId="17649" xr:uid="{00000000-0005-0000-0000-0000F1440000}"/>
    <cellStyle name="Normal 80 3 3 3" xfId="3342" xr:uid="{00000000-0005-0000-0000-00000E0D0000}"/>
    <cellStyle name="Normal 80 3 3 3 2" xfId="13416" xr:uid="{00000000-0005-0000-0000-000068340000}"/>
    <cellStyle name="Normal 80 3 3 3 2 3" xfId="28514" xr:uid="{00000000-0005-0000-0000-0000626F0000}"/>
    <cellStyle name="Normal 80 3 3 3 3" xfId="8396" xr:uid="{00000000-0005-0000-0000-0000CC200000}"/>
    <cellStyle name="Normal 80 3 3 3 3 3" xfId="23497" xr:uid="{00000000-0005-0000-0000-0000C95B0000}"/>
    <cellStyle name="Normal 80 3 3 3 5" xfId="18484" xr:uid="{00000000-0005-0000-0000-000034480000}"/>
    <cellStyle name="Normal 80 3 3 4" xfId="5035" xr:uid="{00000000-0005-0000-0000-0000AB130000}"/>
    <cellStyle name="Normal 80 3 3 4 2" xfId="15087" xr:uid="{00000000-0005-0000-0000-0000EF3A0000}"/>
    <cellStyle name="Normal 80 3 3 4 2 3" xfId="30185" xr:uid="{00000000-0005-0000-0000-0000E9750000}"/>
    <cellStyle name="Normal 80 3 3 4 3" xfId="10067" xr:uid="{00000000-0005-0000-0000-000053270000}"/>
    <cellStyle name="Normal 80 3 3 4 3 3" xfId="25168" xr:uid="{00000000-0005-0000-0000-000050620000}"/>
    <cellStyle name="Normal 80 3 3 4 5" xfId="20155" xr:uid="{00000000-0005-0000-0000-0000BB4E0000}"/>
    <cellStyle name="Normal 80 3 3 5" xfId="11745" xr:uid="{00000000-0005-0000-0000-0000E12D0000}"/>
    <cellStyle name="Normal 80 3 3 5 3" xfId="26843" xr:uid="{00000000-0005-0000-0000-0000DB680000}"/>
    <cellStyle name="Normal 80 3 3 6" xfId="6724" xr:uid="{00000000-0005-0000-0000-0000441A0000}"/>
    <cellStyle name="Normal 80 3 3 6 3" xfId="21826" xr:uid="{00000000-0005-0000-0000-000042550000}"/>
    <cellStyle name="Normal 80 3 3 8" xfId="16813" xr:uid="{00000000-0005-0000-0000-0000AD410000}"/>
    <cellStyle name="Normal 80 3 4" xfId="2071" xr:uid="{00000000-0005-0000-0000-000017080000}"/>
    <cellStyle name="Normal 80 3 4 2" xfId="3761" xr:uid="{00000000-0005-0000-0000-0000B10E0000}"/>
    <cellStyle name="Normal 80 3 4 2 2" xfId="13834" xr:uid="{00000000-0005-0000-0000-00000A360000}"/>
    <cellStyle name="Normal 80 3 4 2 2 3" xfId="28932" xr:uid="{00000000-0005-0000-0000-000004710000}"/>
    <cellStyle name="Normal 80 3 4 2 3" xfId="8814" xr:uid="{00000000-0005-0000-0000-00006E220000}"/>
    <cellStyle name="Normal 80 3 4 2 3 3" xfId="23915" xr:uid="{00000000-0005-0000-0000-00006B5D0000}"/>
    <cellStyle name="Normal 80 3 4 2 5" xfId="18902" xr:uid="{00000000-0005-0000-0000-0000D6490000}"/>
    <cellStyle name="Normal 80 3 4 3" xfId="5453" xr:uid="{00000000-0005-0000-0000-00004D150000}"/>
    <cellStyle name="Normal 80 3 4 3 2" xfId="15505" xr:uid="{00000000-0005-0000-0000-0000913C0000}"/>
    <cellStyle name="Normal 80 3 4 3 2 3" xfId="30603" xr:uid="{00000000-0005-0000-0000-00008B770000}"/>
    <cellStyle name="Normal 80 3 4 3 3" xfId="10485" xr:uid="{00000000-0005-0000-0000-0000F5280000}"/>
    <cellStyle name="Normal 80 3 4 3 3 3" xfId="25586" xr:uid="{00000000-0005-0000-0000-0000F2630000}"/>
    <cellStyle name="Normal 80 3 4 3 5" xfId="20573" xr:uid="{00000000-0005-0000-0000-00005D500000}"/>
    <cellStyle name="Normal 80 3 4 4" xfId="12163" xr:uid="{00000000-0005-0000-0000-0000832F0000}"/>
    <cellStyle name="Normal 80 3 4 4 3" xfId="27261" xr:uid="{00000000-0005-0000-0000-00007D6A0000}"/>
    <cellStyle name="Normal 80 3 4 5" xfId="7142" xr:uid="{00000000-0005-0000-0000-0000E61B0000}"/>
    <cellStyle name="Normal 80 3 4 5 3" xfId="22244" xr:uid="{00000000-0005-0000-0000-0000E4560000}"/>
    <cellStyle name="Normal 80 3 4 7" xfId="17231" xr:uid="{00000000-0005-0000-0000-00004F430000}"/>
    <cellStyle name="Normal 80 3 5" xfId="2924" xr:uid="{00000000-0005-0000-0000-00006C0B0000}"/>
    <cellStyle name="Normal 80 3 5 2" xfId="12998" xr:uid="{00000000-0005-0000-0000-0000C6320000}"/>
    <cellStyle name="Normal 80 3 5 2 3" xfId="28096" xr:uid="{00000000-0005-0000-0000-0000C06D0000}"/>
    <cellStyle name="Normal 80 3 5 3" xfId="7978" xr:uid="{00000000-0005-0000-0000-00002A1F0000}"/>
    <cellStyle name="Normal 80 3 5 3 3" xfId="23079" xr:uid="{00000000-0005-0000-0000-0000275A0000}"/>
    <cellStyle name="Normal 80 3 5 5" xfId="18066" xr:uid="{00000000-0005-0000-0000-000092460000}"/>
    <cellStyle name="Normal 80 3 6" xfId="4617" xr:uid="{00000000-0005-0000-0000-000009120000}"/>
    <cellStyle name="Normal 80 3 6 2" xfId="14669" xr:uid="{00000000-0005-0000-0000-00004D390000}"/>
    <cellStyle name="Normal 80 3 6 2 3" xfId="29767" xr:uid="{00000000-0005-0000-0000-000047740000}"/>
    <cellStyle name="Normal 80 3 6 3" xfId="9649" xr:uid="{00000000-0005-0000-0000-0000B1250000}"/>
    <cellStyle name="Normal 80 3 6 3 3" xfId="24750" xr:uid="{00000000-0005-0000-0000-0000AE600000}"/>
    <cellStyle name="Normal 80 3 6 5" xfId="19737" xr:uid="{00000000-0005-0000-0000-0000194D0000}"/>
    <cellStyle name="Normal 80 3 7" xfId="11327" xr:uid="{00000000-0005-0000-0000-00003F2C0000}"/>
    <cellStyle name="Normal 80 3 7 3" xfId="26425" xr:uid="{00000000-0005-0000-0000-000039670000}"/>
    <cellStyle name="Normal 80 3 8" xfId="6306" xr:uid="{00000000-0005-0000-0000-0000A2180000}"/>
    <cellStyle name="Normal 80 3 8 3" xfId="21408" xr:uid="{00000000-0005-0000-0000-0000A0530000}"/>
    <cellStyle name="Normal 80 4" xfId="1331" xr:uid="{00000000-0005-0000-0000-000033050000}"/>
    <cellStyle name="Normal 80 4 2" xfId="1754" xr:uid="{00000000-0005-0000-0000-0000DA060000}"/>
    <cellStyle name="Normal 80 4 2 2" xfId="2593" xr:uid="{00000000-0005-0000-0000-0000210A0000}"/>
    <cellStyle name="Normal 80 4 2 2 2" xfId="4283" xr:uid="{00000000-0005-0000-0000-0000BB100000}"/>
    <cellStyle name="Normal 80 4 2 2 2 2" xfId="14356" xr:uid="{00000000-0005-0000-0000-000014380000}"/>
    <cellStyle name="Normal 80 4 2 2 2 2 3" xfId="29454" xr:uid="{00000000-0005-0000-0000-00000E730000}"/>
    <cellStyle name="Normal 80 4 2 2 2 3" xfId="9336" xr:uid="{00000000-0005-0000-0000-000078240000}"/>
    <cellStyle name="Normal 80 4 2 2 2 3 3" xfId="24437" xr:uid="{00000000-0005-0000-0000-0000755F0000}"/>
    <cellStyle name="Normal 80 4 2 2 2 5" xfId="19424" xr:uid="{00000000-0005-0000-0000-0000E04B0000}"/>
    <cellStyle name="Normal 80 4 2 2 3" xfId="5975" xr:uid="{00000000-0005-0000-0000-000057170000}"/>
    <cellStyle name="Normal 80 4 2 2 3 2" xfId="16027" xr:uid="{00000000-0005-0000-0000-00009B3E0000}"/>
    <cellStyle name="Normal 80 4 2 2 3 3" xfId="11007" xr:uid="{00000000-0005-0000-0000-0000FF2A0000}"/>
    <cellStyle name="Normal 80 4 2 2 3 3 3" xfId="26108" xr:uid="{00000000-0005-0000-0000-0000FC650000}"/>
    <cellStyle name="Normal 80 4 2 2 3 5" xfId="21095" xr:uid="{00000000-0005-0000-0000-000067520000}"/>
    <cellStyle name="Normal 80 4 2 2 4" xfId="12685" xr:uid="{00000000-0005-0000-0000-00008D310000}"/>
    <cellStyle name="Normal 80 4 2 2 4 3" xfId="27783" xr:uid="{00000000-0005-0000-0000-0000876C0000}"/>
    <cellStyle name="Normal 80 4 2 2 5" xfId="7664" xr:uid="{00000000-0005-0000-0000-0000F01D0000}"/>
    <cellStyle name="Normal 80 4 2 2 5 3" xfId="22766" xr:uid="{00000000-0005-0000-0000-0000EE580000}"/>
    <cellStyle name="Normal 80 4 2 2 7" xfId="17753" xr:uid="{00000000-0005-0000-0000-000059450000}"/>
    <cellStyle name="Normal 80 4 2 3" xfId="3446" xr:uid="{00000000-0005-0000-0000-0000760D0000}"/>
    <cellStyle name="Normal 80 4 2 3 2" xfId="13520" xr:uid="{00000000-0005-0000-0000-0000D0340000}"/>
    <cellStyle name="Normal 80 4 2 3 2 3" xfId="28618" xr:uid="{00000000-0005-0000-0000-0000CA6F0000}"/>
    <cellStyle name="Normal 80 4 2 3 3" xfId="8500" xr:uid="{00000000-0005-0000-0000-000034210000}"/>
    <cellStyle name="Normal 80 4 2 3 3 3" xfId="23601" xr:uid="{00000000-0005-0000-0000-0000315C0000}"/>
    <cellStyle name="Normal 80 4 2 3 5" xfId="18588" xr:uid="{00000000-0005-0000-0000-00009C480000}"/>
    <cellStyle name="Normal 80 4 2 4" xfId="5139" xr:uid="{00000000-0005-0000-0000-000013140000}"/>
    <cellStyle name="Normal 80 4 2 4 2" xfId="15191" xr:uid="{00000000-0005-0000-0000-0000573B0000}"/>
    <cellStyle name="Normal 80 4 2 4 2 3" xfId="30289" xr:uid="{00000000-0005-0000-0000-000051760000}"/>
    <cellStyle name="Normal 80 4 2 4 3" xfId="10171" xr:uid="{00000000-0005-0000-0000-0000BB270000}"/>
    <cellStyle name="Normal 80 4 2 4 3 3" xfId="25272" xr:uid="{00000000-0005-0000-0000-0000B8620000}"/>
    <cellStyle name="Normal 80 4 2 4 5" xfId="20259" xr:uid="{00000000-0005-0000-0000-0000234F0000}"/>
    <cellStyle name="Normal 80 4 2 5" xfId="11849" xr:uid="{00000000-0005-0000-0000-0000492E0000}"/>
    <cellStyle name="Normal 80 4 2 5 3" xfId="26947" xr:uid="{00000000-0005-0000-0000-000043690000}"/>
    <cellStyle name="Normal 80 4 2 6" xfId="6828" xr:uid="{00000000-0005-0000-0000-0000AC1A0000}"/>
    <cellStyle name="Normal 80 4 2 6 3" xfId="21930" xr:uid="{00000000-0005-0000-0000-0000AA550000}"/>
    <cellStyle name="Normal 80 4 2 8" xfId="16917" xr:uid="{00000000-0005-0000-0000-000015420000}"/>
    <cellStyle name="Normal 80 4 3" xfId="2175" xr:uid="{00000000-0005-0000-0000-00007F080000}"/>
    <cellStyle name="Normal 80 4 3 2" xfId="3865" xr:uid="{00000000-0005-0000-0000-0000190F0000}"/>
    <cellStyle name="Normal 80 4 3 2 2" xfId="13938" xr:uid="{00000000-0005-0000-0000-000072360000}"/>
    <cellStyle name="Normal 80 4 3 2 2 3" xfId="29036" xr:uid="{00000000-0005-0000-0000-00006C710000}"/>
    <cellStyle name="Normal 80 4 3 2 3" xfId="8918" xr:uid="{00000000-0005-0000-0000-0000D6220000}"/>
    <cellStyle name="Normal 80 4 3 2 3 3" xfId="24019" xr:uid="{00000000-0005-0000-0000-0000D35D0000}"/>
    <cellStyle name="Normal 80 4 3 2 5" xfId="19006" xr:uid="{00000000-0005-0000-0000-00003E4A0000}"/>
    <cellStyle name="Normal 80 4 3 3" xfId="5557" xr:uid="{00000000-0005-0000-0000-0000B5150000}"/>
    <cellStyle name="Normal 80 4 3 3 2" xfId="15609" xr:uid="{00000000-0005-0000-0000-0000F93C0000}"/>
    <cellStyle name="Normal 80 4 3 3 3" xfId="10589" xr:uid="{00000000-0005-0000-0000-00005D290000}"/>
    <cellStyle name="Normal 80 4 3 3 3 3" xfId="25690" xr:uid="{00000000-0005-0000-0000-00005A640000}"/>
    <cellStyle name="Normal 80 4 3 3 5" xfId="20677" xr:uid="{00000000-0005-0000-0000-0000C5500000}"/>
    <cellStyle name="Normal 80 4 3 4" xfId="12267" xr:uid="{00000000-0005-0000-0000-0000EB2F0000}"/>
    <cellStyle name="Normal 80 4 3 4 3" xfId="27365" xr:uid="{00000000-0005-0000-0000-0000E56A0000}"/>
    <cellStyle name="Normal 80 4 3 5" xfId="7246" xr:uid="{00000000-0005-0000-0000-00004E1C0000}"/>
    <cellStyle name="Normal 80 4 3 5 3" xfId="22348" xr:uid="{00000000-0005-0000-0000-00004C570000}"/>
    <cellStyle name="Normal 80 4 3 7" xfId="17335" xr:uid="{00000000-0005-0000-0000-0000B7430000}"/>
    <cellStyle name="Normal 80 4 4" xfId="3028" xr:uid="{00000000-0005-0000-0000-0000D40B0000}"/>
    <cellStyle name="Normal 80 4 4 2" xfId="13102" xr:uid="{00000000-0005-0000-0000-00002E330000}"/>
    <cellStyle name="Normal 80 4 4 2 3" xfId="28200" xr:uid="{00000000-0005-0000-0000-0000286E0000}"/>
    <cellStyle name="Normal 80 4 4 3" xfId="8082" xr:uid="{00000000-0005-0000-0000-0000921F0000}"/>
    <cellStyle name="Normal 80 4 4 3 3" xfId="23183" xr:uid="{00000000-0005-0000-0000-00008F5A0000}"/>
    <cellStyle name="Normal 80 4 4 5" xfId="18170" xr:uid="{00000000-0005-0000-0000-0000FA460000}"/>
    <cellStyle name="Normal 80 4 5" xfId="4721" xr:uid="{00000000-0005-0000-0000-000071120000}"/>
    <cellStyle name="Normal 80 4 5 2" xfId="14773" xr:uid="{00000000-0005-0000-0000-0000B5390000}"/>
    <cellStyle name="Normal 80 4 5 2 3" xfId="29871" xr:uid="{00000000-0005-0000-0000-0000AF740000}"/>
    <cellStyle name="Normal 80 4 5 3" xfId="9753" xr:uid="{00000000-0005-0000-0000-000019260000}"/>
    <cellStyle name="Normal 80 4 5 3 3" xfId="24854" xr:uid="{00000000-0005-0000-0000-000016610000}"/>
    <cellStyle name="Normal 80 4 5 5" xfId="19841" xr:uid="{00000000-0005-0000-0000-0000814D0000}"/>
    <cellStyle name="Normal 80 4 6" xfId="11431" xr:uid="{00000000-0005-0000-0000-0000A72C0000}"/>
    <cellStyle name="Normal 80 4 6 3" xfId="26529" xr:uid="{00000000-0005-0000-0000-0000A1670000}"/>
    <cellStyle name="Normal 80 4 7" xfId="6410" xr:uid="{00000000-0005-0000-0000-00000A190000}"/>
    <cellStyle name="Normal 80 4 7 3" xfId="21512" xr:uid="{00000000-0005-0000-0000-000008540000}"/>
    <cellStyle name="Normal 80 4 9" xfId="16499" xr:uid="{00000000-0005-0000-0000-000073400000}"/>
    <cellStyle name="Normal 80 5" xfId="1544" xr:uid="{00000000-0005-0000-0000-000008060000}"/>
    <cellStyle name="Normal 80 5 2" xfId="2385" xr:uid="{00000000-0005-0000-0000-000051090000}"/>
    <cellStyle name="Normal 80 5 2 2" xfId="4075" xr:uid="{00000000-0005-0000-0000-0000EB0F0000}"/>
    <cellStyle name="Normal 80 5 2 2 2" xfId="14148" xr:uid="{00000000-0005-0000-0000-000044370000}"/>
    <cellStyle name="Normal 80 5 2 2 2 3" xfId="29246" xr:uid="{00000000-0005-0000-0000-00003E720000}"/>
    <cellStyle name="Normal 80 5 2 2 3" xfId="9128" xr:uid="{00000000-0005-0000-0000-0000A8230000}"/>
    <cellStyle name="Normal 80 5 2 2 3 3" xfId="24229" xr:uid="{00000000-0005-0000-0000-0000A55E0000}"/>
    <cellStyle name="Normal 80 5 2 2 5" xfId="19216" xr:uid="{00000000-0005-0000-0000-0000104B0000}"/>
    <cellStyle name="Normal 80 5 2 3" xfId="5767" xr:uid="{00000000-0005-0000-0000-000087160000}"/>
    <cellStyle name="Normal 80 5 2 3 2" xfId="15819" xr:uid="{00000000-0005-0000-0000-0000CB3D0000}"/>
    <cellStyle name="Normal 80 5 2 3 3" xfId="10799" xr:uid="{00000000-0005-0000-0000-00002F2A0000}"/>
    <cellStyle name="Normal 80 5 2 3 3 3" xfId="25900" xr:uid="{00000000-0005-0000-0000-00002C650000}"/>
    <cellStyle name="Normal 80 5 2 3 5" xfId="20887" xr:uid="{00000000-0005-0000-0000-000097510000}"/>
    <cellStyle name="Normal 80 5 2 4" xfId="12477" xr:uid="{00000000-0005-0000-0000-0000BD300000}"/>
    <cellStyle name="Normal 80 5 2 4 3" xfId="27575" xr:uid="{00000000-0005-0000-0000-0000B76B0000}"/>
    <cellStyle name="Normal 80 5 2 5" xfId="7456" xr:uid="{00000000-0005-0000-0000-0000201D0000}"/>
    <cellStyle name="Normal 80 5 2 5 3" xfId="22558" xr:uid="{00000000-0005-0000-0000-00001E580000}"/>
    <cellStyle name="Normal 80 5 2 7" xfId="17545" xr:uid="{00000000-0005-0000-0000-000089440000}"/>
    <cellStyle name="Normal 80 5 3" xfId="3238" xr:uid="{00000000-0005-0000-0000-0000A60C0000}"/>
    <cellStyle name="Normal 80 5 3 2" xfId="13312" xr:uid="{00000000-0005-0000-0000-000000340000}"/>
    <cellStyle name="Normal 80 5 3 2 3" xfId="28410" xr:uid="{00000000-0005-0000-0000-0000FA6E0000}"/>
    <cellStyle name="Normal 80 5 3 3" xfId="8292" xr:uid="{00000000-0005-0000-0000-000064200000}"/>
    <cellStyle name="Normal 80 5 3 3 3" xfId="23393" xr:uid="{00000000-0005-0000-0000-0000615B0000}"/>
    <cellStyle name="Normal 80 5 3 5" xfId="18380" xr:uid="{00000000-0005-0000-0000-0000CC470000}"/>
    <cellStyle name="Normal 80 5 4" xfId="4931" xr:uid="{00000000-0005-0000-0000-000043130000}"/>
    <cellStyle name="Normal 80 5 4 2" xfId="14983" xr:uid="{00000000-0005-0000-0000-0000873A0000}"/>
    <cellStyle name="Normal 80 5 4 2 3" xfId="30081" xr:uid="{00000000-0005-0000-0000-000081750000}"/>
    <cellStyle name="Normal 80 5 4 3" xfId="9963" xr:uid="{00000000-0005-0000-0000-0000EB260000}"/>
    <cellStyle name="Normal 80 5 4 3 3" xfId="25064" xr:uid="{00000000-0005-0000-0000-0000E8610000}"/>
    <cellStyle name="Normal 80 5 4 5" xfId="20051" xr:uid="{00000000-0005-0000-0000-0000534E0000}"/>
    <cellStyle name="Normal 80 5 5" xfId="11641" xr:uid="{00000000-0005-0000-0000-0000792D0000}"/>
    <cellStyle name="Normal 80 5 5 3" xfId="26739" xr:uid="{00000000-0005-0000-0000-000073680000}"/>
    <cellStyle name="Normal 80 5 6" xfId="6620" xr:uid="{00000000-0005-0000-0000-0000DC190000}"/>
    <cellStyle name="Normal 80 5 6 3" xfId="21722" xr:uid="{00000000-0005-0000-0000-0000DA540000}"/>
    <cellStyle name="Normal 80 5 8" xfId="16709" xr:uid="{00000000-0005-0000-0000-000045410000}"/>
    <cellStyle name="Normal 80 6" xfId="1965" xr:uid="{00000000-0005-0000-0000-0000AD070000}"/>
    <cellStyle name="Normal 80 6 2" xfId="3657" xr:uid="{00000000-0005-0000-0000-0000490E0000}"/>
    <cellStyle name="Normal 80 6 2 2" xfId="13730" xr:uid="{00000000-0005-0000-0000-0000A2350000}"/>
    <cellStyle name="Normal 80 6 2 2 3" xfId="28828" xr:uid="{00000000-0005-0000-0000-00009C700000}"/>
    <cellStyle name="Normal 80 6 2 3" xfId="8710" xr:uid="{00000000-0005-0000-0000-000006220000}"/>
    <cellStyle name="Normal 80 6 2 3 3" xfId="23811" xr:uid="{00000000-0005-0000-0000-0000035D0000}"/>
    <cellStyle name="Normal 80 6 2 5" xfId="18798" xr:uid="{00000000-0005-0000-0000-00006E490000}"/>
    <cellStyle name="Normal 80 6 3" xfId="5349" xr:uid="{00000000-0005-0000-0000-0000E5140000}"/>
    <cellStyle name="Normal 80 6 3 2" xfId="15401" xr:uid="{00000000-0005-0000-0000-0000293C0000}"/>
    <cellStyle name="Normal 80 6 3 2 3" xfId="30499" xr:uid="{00000000-0005-0000-0000-000023770000}"/>
    <cellStyle name="Normal 80 6 3 3" xfId="10381" xr:uid="{00000000-0005-0000-0000-00008D280000}"/>
    <cellStyle name="Normal 80 6 3 3 3" xfId="25482" xr:uid="{00000000-0005-0000-0000-00008A630000}"/>
    <cellStyle name="Normal 80 6 3 5" xfId="20469" xr:uid="{00000000-0005-0000-0000-0000F54F0000}"/>
    <cellStyle name="Normal 80 6 4" xfId="12059" xr:uid="{00000000-0005-0000-0000-00001B2F0000}"/>
    <cellStyle name="Normal 80 6 4 3" xfId="27157" xr:uid="{00000000-0005-0000-0000-0000156A0000}"/>
    <cellStyle name="Normal 80 6 5" xfId="7038" xr:uid="{00000000-0005-0000-0000-00007E1B0000}"/>
    <cellStyle name="Normal 80 6 5 3" xfId="22140" xr:uid="{00000000-0005-0000-0000-00007C560000}"/>
    <cellStyle name="Normal 80 6 7" xfId="17127" xr:uid="{00000000-0005-0000-0000-0000E7420000}"/>
    <cellStyle name="Normal 80 7" xfId="2811" xr:uid="{00000000-0005-0000-0000-0000FB0A0000}"/>
    <cellStyle name="Normal 80 7 2" xfId="12894" xr:uid="{00000000-0005-0000-0000-00005E320000}"/>
    <cellStyle name="Normal 80 7 2 3" xfId="27992" xr:uid="{00000000-0005-0000-0000-0000586D0000}"/>
    <cellStyle name="Normal 80 7 3" xfId="7873" xr:uid="{00000000-0005-0000-0000-0000C11E0000}"/>
    <cellStyle name="Normal 80 7 3 3" xfId="22975" xr:uid="{00000000-0005-0000-0000-0000BF590000}"/>
    <cellStyle name="Normal 80 7 5" xfId="17962" xr:uid="{00000000-0005-0000-0000-00002A460000}"/>
    <cellStyle name="Normal 80 8" xfId="4509" xr:uid="{00000000-0005-0000-0000-00009D110000}"/>
    <cellStyle name="Normal 80 8 2" xfId="14565" xr:uid="{00000000-0005-0000-0000-0000E5380000}"/>
    <cellStyle name="Normal 80 8 2 3" xfId="29663" xr:uid="{00000000-0005-0000-0000-0000DF730000}"/>
    <cellStyle name="Normal 80 8 3" xfId="9545" xr:uid="{00000000-0005-0000-0000-000049250000}"/>
    <cellStyle name="Normal 80 8 3 3" xfId="24646" xr:uid="{00000000-0005-0000-0000-000046600000}"/>
    <cellStyle name="Normal 80 8 5" xfId="19633" xr:uid="{00000000-0005-0000-0000-0000B14C0000}"/>
    <cellStyle name="Normal 80 9" xfId="11221" xr:uid="{00000000-0005-0000-0000-0000D52B0000}"/>
    <cellStyle name="Normal 80 9 3" xfId="26321" xr:uid="{00000000-0005-0000-0000-0000D1660000}"/>
    <cellStyle name="Normal 81" xfId="1159" xr:uid="{00000000-0005-0000-0000-000087040000}"/>
    <cellStyle name="Normal 81 10" xfId="6249" xr:uid="{00000000-0005-0000-0000-000069180000}"/>
    <cellStyle name="Normal 81 10 3" xfId="21353" xr:uid="{00000000-0005-0000-0000-000069530000}"/>
    <cellStyle name="Normal 81 12" xfId="16338" xr:uid="{00000000-0005-0000-0000-0000D23F0000}"/>
    <cellStyle name="Normal 81 2" xfId="1213" xr:uid="{00000000-0005-0000-0000-0000BD040000}"/>
    <cellStyle name="Normal 81 2 11" xfId="16392" xr:uid="{00000000-0005-0000-0000-000008400000}"/>
    <cellStyle name="Normal 81 2 2" xfId="1321" xr:uid="{00000000-0005-0000-0000-000029050000}"/>
    <cellStyle name="Normal 81 2 2 10" xfId="16496" xr:uid="{00000000-0005-0000-0000-000070400000}"/>
    <cellStyle name="Normal 81 2 2 2" xfId="1538" xr:uid="{00000000-0005-0000-0000-000002060000}"/>
    <cellStyle name="Normal 81 2 2 2 2" xfId="1959" xr:uid="{00000000-0005-0000-0000-0000A7070000}"/>
    <cellStyle name="Normal 81 2 2 2 2 2" xfId="2798" xr:uid="{00000000-0005-0000-0000-0000EE0A0000}"/>
    <cellStyle name="Normal 81 2 2 2 2 2 2" xfId="4488" xr:uid="{00000000-0005-0000-0000-000088110000}"/>
    <cellStyle name="Normal 81 2 2 2 2 2 2 2" xfId="14561" xr:uid="{00000000-0005-0000-0000-0000E1380000}"/>
    <cellStyle name="Normal 81 2 2 2 2 2 2 2 3" xfId="29659" xr:uid="{00000000-0005-0000-0000-0000DB730000}"/>
    <cellStyle name="Normal 81 2 2 2 2 2 2 3" xfId="9541" xr:uid="{00000000-0005-0000-0000-000045250000}"/>
    <cellStyle name="Normal 81 2 2 2 2 2 2 3 3" xfId="24642" xr:uid="{00000000-0005-0000-0000-000042600000}"/>
    <cellStyle name="Normal 81 2 2 2 2 2 2 5" xfId="19629" xr:uid="{00000000-0005-0000-0000-0000AD4C0000}"/>
    <cellStyle name="Normal 81 2 2 2 2 2 3" xfId="6180" xr:uid="{00000000-0005-0000-0000-000024180000}"/>
    <cellStyle name="Normal 81 2 2 2 2 2 3 2" xfId="16232" xr:uid="{00000000-0005-0000-0000-0000683F0000}"/>
    <cellStyle name="Normal 81 2 2 2 2 2 3 3" xfId="11212" xr:uid="{00000000-0005-0000-0000-0000CC2B0000}"/>
    <cellStyle name="Normal 81 2 2 2 2 2 3 3 3" xfId="26313" xr:uid="{00000000-0005-0000-0000-0000C9660000}"/>
    <cellStyle name="Normal 81 2 2 2 2 2 3 5" xfId="21300" xr:uid="{00000000-0005-0000-0000-000034530000}"/>
    <cellStyle name="Normal 81 2 2 2 2 2 4" xfId="12890" xr:uid="{00000000-0005-0000-0000-00005A320000}"/>
    <cellStyle name="Normal 81 2 2 2 2 2 4 3" xfId="27988" xr:uid="{00000000-0005-0000-0000-0000546D0000}"/>
    <cellStyle name="Normal 81 2 2 2 2 2 5" xfId="7869" xr:uid="{00000000-0005-0000-0000-0000BD1E0000}"/>
    <cellStyle name="Normal 81 2 2 2 2 2 5 3" xfId="22971" xr:uid="{00000000-0005-0000-0000-0000BB590000}"/>
    <cellStyle name="Normal 81 2 2 2 2 2 7" xfId="17958" xr:uid="{00000000-0005-0000-0000-000026460000}"/>
    <cellStyle name="Normal 81 2 2 2 2 3" xfId="3651" xr:uid="{00000000-0005-0000-0000-0000430E0000}"/>
    <cellStyle name="Normal 81 2 2 2 2 3 2" xfId="13725" xr:uid="{00000000-0005-0000-0000-00009D350000}"/>
    <cellStyle name="Normal 81 2 2 2 2 3 2 3" xfId="28823" xr:uid="{00000000-0005-0000-0000-000097700000}"/>
    <cellStyle name="Normal 81 2 2 2 2 3 3" xfId="8705" xr:uid="{00000000-0005-0000-0000-000001220000}"/>
    <cellStyle name="Normal 81 2 2 2 2 3 3 3" xfId="23806" xr:uid="{00000000-0005-0000-0000-0000FE5C0000}"/>
    <cellStyle name="Normal 81 2 2 2 2 3 5" xfId="18793" xr:uid="{00000000-0005-0000-0000-000069490000}"/>
    <cellStyle name="Normal 81 2 2 2 2 4" xfId="5344" xr:uid="{00000000-0005-0000-0000-0000E0140000}"/>
    <cellStyle name="Normal 81 2 2 2 2 4 2" xfId="15396" xr:uid="{00000000-0005-0000-0000-0000243C0000}"/>
    <cellStyle name="Normal 81 2 2 2 2 4 2 3" xfId="30494" xr:uid="{00000000-0005-0000-0000-00001E770000}"/>
    <cellStyle name="Normal 81 2 2 2 2 4 3" xfId="10376" xr:uid="{00000000-0005-0000-0000-000088280000}"/>
    <cellStyle name="Normal 81 2 2 2 2 4 3 3" xfId="25477" xr:uid="{00000000-0005-0000-0000-000085630000}"/>
    <cellStyle name="Normal 81 2 2 2 2 4 5" xfId="20464" xr:uid="{00000000-0005-0000-0000-0000F04F0000}"/>
    <cellStyle name="Normal 81 2 2 2 2 5" xfId="12054" xr:uid="{00000000-0005-0000-0000-0000162F0000}"/>
    <cellStyle name="Normal 81 2 2 2 2 5 3" xfId="27152" xr:uid="{00000000-0005-0000-0000-0000106A0000}"/>
    <cellStyle name="Normal 81 2 2 2 2 6" xfId="7033" xr:uid="{00000000-0005-0000-0000-0000791B0000}"/>
    <cellStyle name="Normal 81 2 2 2 2 6 3" xfId="22135" xr:uid="{00000000-0005-0000-0000-000077560000}"/>
    <cellStyle name="Normal 81 2 2 2 2 8" xfId="17122" xr:uid="{00000000-0005-0000-0000-0000E2420000}"/>
    <cellStyle name="Normal 81 2 2 2 3" xfId="2380" xr:uid="{00000000-0005-0000-0000-00004C090000}"/>
    <cellStyle name="Normal 81 2 2 2 3 2" xfId="4070" xr:uid="{00000000-0005-0000-0000-0000E60F0000}"/>
    <cellStyle name="Normal 81 2 2 2 3 2 2" xfId="14143" xr:uid="{00000000-0005-0000-0000-00003F370000}"/>
    <cellStyle name="Normal 81 2 2 2 3 2 2 3" xfId="29241" xr:uid="{00000000-0005-0000-0000-000039720000}"/>
    <cellStyle name="Normal 81 2 2 2 3 2 3" xfId="9123" xr:uid="{00000000-0005-0000-0000-0000A3230000}"/>
    <cellStyle name="Normal 81 2 2 2 3 2 3 3" xfId="24224" xr:uid="{00000000-0005-0000-0000-0000A05E0000}"/>
    <cellStyle name="Normal 81 2 2 2 3 2 5" xfId="19211" xr:uid="{00000000-0005-0000-0000-00000B4B0000}"/>
    <cellStyle name="Normal 81 2 2 2 3 3" xfId="5762" xr:uid="{00000000-0005-0000-0000-000082160000}"/>
    <cellStyle name="Normal 81 2 2 2 3 3 2" xfId="15814" xr:uid="{00000000-0005-0000-0000-0000C63D0000}"/>
    <cellStyle name="Normal 81 2 2 2 3 3 3" xfId="10794" xr:uid="{00000000-0005-0000-0000-00002A2A0000}"/>
    <cellStyle name="Normal 81 2 2 2 3 3 3 3" xfId="25895" xr:uid="{00000000-0005-0000-0000-000027650000}"/>
    <cellStyle name="Normal 81 2 2 2 3 3 5" xfId="20882" xr:uid="{00000000-0005-0000-0000-000092510000}"/>
    <cellStyle name="Normal 81 2 2 2 3 4" xfId="12472" xr:uid="{00000000-0005-0000-0000-0000B8300000}"/>
    <cellStyle name="Normal 81 2 2 2 3 4 3" xfId="27570" xr:uid="{00000000-0005-0000-0000-0000B26B0000}"/>
    <cellStyle name="Normal 81 2 2 2 3 5" xfId="7451" xr:uid="{00000000-0005-0000-0000-00001B1D0000}"/>
    <cellStyle name="Normal 81 2 2 2 3 5 3" xfId="22553" xr:uid="{00000000-0005-0000-0000-000019580000}"/>
    <cellStyle name="Normal 81 2 2 2 3 7" xfId="17540" xr:uid="{00000000-0005-0000-0000-000084440000}"/>
    <cellStyle name="Normal 81 2 2 2 4" xfId="3233" xr:uid="{00000000-0005-0000-0000-0000A10C0000}"/>
    <cellStyle name="Normal 81 2 2 2 4 2" xfId="13307" xr:uid="{00000000-0005-0000-0000-0000FB330000}"/>
    <cellStyle name="Normal 81 2 2 2 4 2 3" xfId="28405" xr:uid="{00000000-0005-0000-0000-0000F56E0000}"/>
    <cellStyle name="Normal 81 2 2 2 4 3" xfId="8287" xr:uid="{00000000-0005-0000-0000-00005F200000}"/>
    <cellStyle name="Normal 81 2 2 2 4 3 3" xfId="23388" xr:uid="{00000000-0005-0000-0000-00005C5B0000}"/>
    <cellStyle name="Normal 81 2 2 2 4 5" xfId="18375" xr:uid="{00000000-0005-0000-0000-0000C7470000}"/>
    <cellStyle name="Normal 81 2 2 2 5" xfId="4926" xr:uid="{00000000-0005-0000-0000-00003E130000}"/>
    <cellStyle name="Normal 81 2 2 2 5 2" xfId="14978" xr:uid="{00000000-0005-0000-0000-0000823A0000}"/>
    <cellStyle name="Normal 81 2 2 2 5 2 3" xfId="30076" xr:uid="{00000000-0005-0000-0000-00007C750000}"/>
    <cellStyle name="Normal 81 2 2 2 5 3" xfId="9958" xr:uid="{00000000-0005-0000-0000-0000E6260000}"/>
    <cellStyle name="Normal 81 2 2 2 5 3 3" xfId="25059" xr:uid="{00000000-0005-0000-0000-0000E3610000}"/>
    <cellStyle name="Normal 81 2 2 2 5 5" xfId="20046" xr:uid="{00000000-0005-0000-0000-00004E4E0000}"/>
    <cellStyle name="Normal 81 2 2 2 6" xfId="11636" xr:uid="{00000000-0005-0000-0000-0000742D0000}"/>
    <cellStyle name="Normal 81 2 2 2 6 3" xfId="26734" xr:uid="{00000000-0005-0000-0000-00006E680000}"/>
    <cellStyle name="Normal 81 2 2 2 7" xfId="6615" xr:uid="{00000000-0005-0000-0000-0000D7190000}"/>
    <cellStyle name="Normal 81 2 2 2 7 3" xfId="21717" xr:uid="{00000000-0005-0000-0000-0000D5540000}"/>
    <cellStyle name="Normal 81 2 2 2 9" xfId="16704" xr:uid="{00000000-0005-0000-0000-000040410000}"/>
    <cellStyle name="Normal 81 2 2 3" xfId="1751" xr:uid="{00000000-0005-0000-0000-0000D7060000}"/>
    <cellStyle name="Normal 81 2 2 3 2" xfId="2590" xr:uid="{00000000-0005-0000-0000-00001E0A0000}"/>
    <cellStyle name="Normal 81 2 2 3 2 2" xfId="4280" xr:uid="{00000000-0005-0000-0000-0000B8100000}"/>
    <cellStyle name="Normal 81 2 2 3 2 2 2" xfId="14353" xr:uid="{00000000-0005-0000-0000-000011380000}"/>
    <cellStyle name="Normal 81 2 2 3 2 2 2 3" xfId="29451" xr:uid="{00000000-0005-0000-0000-00000B730000}"/>
    <cellStyle name="Normal 81 2 2 3 2 2 3" xfId="9333" xr:uid="{00000000-0005-0000-0000-000075240000}"/>
    <cellStyle name="Normal 81 2 2 3 2 2 3 3" xfId="24434" xr:uid="{00000000-0005-0000-0000-0000725F0000}"/>
    <cellStyle name="Normal 81 2 2 3 2 2 5" xfId="19421" xr:uid="{00000000-0005-0000-0000-0000DD4B0000}"/>
    <cellStyle name="Normal 81 2 2 3 2 3" xfId="5972" xr:uid="{00000000-0005-0000-0000-000054170000}"/>
    <cellStyle name="Normal 81 2 2 3 2 3 2" xfId="16024" xr:uid="{00000000-0005-0000-0000-0000983E0000}"/>
    <cellStyle name="Normal 81 2 2 3 2 3 3" xfId="11004" xr:uid="{00000000-0005-0000-0000-0000FC2A0000}"/>
    <cellStyle name="Normal 81 2 2 3 2 3 3 3" xfId="26105" xr:uid="{00000000-0005-0000-0000-0000F9650000}"/>
    <cellStyle name="Normal 81 2 2 3 2 3 5" xfId="21092" xr:uid="{00000000-0005-0000-0000-000064520000}"/>
    <cellStyle name="Normal 81 2 2 3 2 4" xfId="12682" xr:uid="{00000000-0005-0000-0000-00008A310000}"/>
    <cellStyle name="Normal 81 2 2 3 2 4 3" xfId="27780" xr:uid="{00000000-0005-0000-0000-0000846C0000}"/>
    <cellStyle name="Normal 81 2 2 3 2 5" xfId="7661" xr:uid="{00000000-0005-0000-0000-0000ED1D0000}"/>
    <cellStyle name="Normal 81 2 2 3 2 5 3" xfId="22763" xr:uid="{00000000-0005-0000-0000-0000EB580000}"/>
    <cellStyle name="Normal 81 2 2 3 2 7" xfId="17750" xr:uid="{00000000-0005-0000-0000-000056450000}"/>
    <cellStyle name="Normal 81 2 2 3 3" xfId="3443" xr:uid="{00000000-0005-0000-0000-0000730D0000}"/>
    <cellStyle name="Normal 81 2 2 3 3 2" xfId="13517" xr:uid="{00000000-0005-0000-0000-0000CD340000}"/>
    <cellStyle name="Normal 81 2 2 3 3 2 3" xfId="28615" xr:uid="{00000000-0005-0000-0000-0000C76F0000}"/>
    <cellStyle name="Normal 81 2 2 3 3 3" xfId="8497" xr:uid="{00000000-0005-0000-0000-000031210000}"/>
    <cellStyle name="Normal 81 2 2 3 3 3 3" xfId="23598" xr:uid="{00000000-0005-0000-0000-00002E5C0000}"/>
    <cellStyle name="Normal 81 2 2 3 3 5" xfId="18585" xr:uid="{00000000-0005-0000-0000-000099480000}"/>
    <cellStyle name="Normal 81 2 2 3 4" xfId="5136" xr:uid="{00000000-0005-0000-0000-000010140000}"/>
    <cellStyle name="Normal 81 2 2 3 4 2" xfId="15188" xr:uid="{00000000-0005-0000-0000-0000543B0000}"/>
    <cellStyle name="Normal 81 2 2 3 4 2 3" xfId="30286" xr:uid="{00000000-0005-0000-0000-00004E760000}"/>
    <cellStyle name="Normal 81 2 2 3 4 3" xfId="10168" xr:uid="{00000000-0005-0000-0000-0000B8270000}"/>
    <cellStyle name="Normal 81 2 2 3 4 3 3" xfId="25269" xr:uid="{00000000-0005-0000-0000-0000B5620000}"/>
    <cellStyle name="Normal 81 2 2 3 4 5" xfId="20256" xr:uid="{00000000-0005-0000-0000-0000204F0000}"/>
    <cellStyle name="Normal 81 2 2 3 5" xfId="11846" xr:uid="{00000000-0005-0000-0000-0000462E0000}"/>
    <cellStyle name="Normal 81 2 2 3 5 3" xfId="26944" xr:uid="{00000000-0005-0000-0000-000040690000}"/>
    <cellStyle name="Normal 81 2 2 3 6" xfId="6825" xr:uid="{00000000-0005-0000-0000-0000A91A0000}"/>
    <cellStyle name="Normal 81 2 2 3 6 3" xfId="21927" xr:uid="{00000000-0005-0000-0000-0000A7550000}"/>
    <cellStyle name="Normal 81 2 2 3 8" xfId="16914" xr:uid="{00000000-0005-0000-0000-000012420000}"/>
    <cellStyle name="Normal 81 2 2 4" xfId="2172" xr:uid="{00000000-0005-0000-0000-00007C080000}"/>
    <cellStyle name="Normal 81 2 2 4 2" xfId="3862" xr:uid="{00000000-0005-0000-0000-0000160F0000}"/>
    <cellStyle name="Normal 81 2 2 4 2 2" xfId="13935" xr:uid="{00000000-0005-0000-0000-00006F360000}"/>
    <cellStyle name="Normal 81 2 2 4 2 2 3" xfId="29033" xr:uid="{00000000-0005-0000-0000-000069710000}"/>
    <cellStyle name="Normal 81 2 2 4 2 3" xfId="8915" xr:uid="{00000000-0005-0000-0000-0000D3220000}"/>
    <cellStyle name="Normal 81 2 2 4 2 3 3" xfId="24016" xr:uid="{00000000-0005-0000-0000-0000D05D0000}"/>
    <cellStyle name="Normal 81 2 2 4 2 5" xfId="19003" xr:uid="{00000000-0005-0000-0000-00003B4A0000}"/>
    <cellStyle name="Normal 81 2 2 4 3" xfId="5554" xr:uid="{00000000-0005-0000-0000-0000B2150000}"/>
    <cellStyle name="Normal 81 2 2 4 3 2" xfId="15606" xr:uid="{00000000-0005-0000-0000-0000F63C0000}"/>
    <cellStyle name="Normal 81 2 2 4 3 3" xfId="10586" xr:uid="{00000000-0005-0000-0000-00005A290000}"/>
    <cellStyle name="Normal 81 2 2 4 3 3 3" xfId="25687" xr:uid="{00000000-0005-0000-0000-000057640000}"/>
    <cellStyle name="Normal 81 2 2 4 3 5" xfId="20674" xr:uid="{00000000-0005-0000-0000-0000C2500000}"/>
    <cellStyle name="Normal 81 2 2 4 4" xfId="12264" xr:uid="{00000000-0005-0000-0000-0000E82F0000}"/>
    <cellStyle name="Normal 81 2 2 4 4 3" xfId="27362" xr:uid="{00000000-0005-0000-0000-0000E26A0000}"/>
    <cellStyle name="Normal 81 2 2 4 5" xfId="7243" xr:uid="{00000000-0005-0000-0000-00004B1C0000}"/>
    <cellStyle name="Normal 81 2 2 4 5 3" xfId="22345" xr:uid="{00000000-0005-0000-0000-000049570000}"/>
    <cellStyle name="Normal 81 2 2 4 7" xfId="17332" xr:uid="{00000000-0005-0000-0000-0000B4430000}"/>
    <cellStyle name="Normal 81 2 2 5" xfId="3025" xr:uid="{00000000-0005-0000-0000-0000D10B0000}"/>
    <cellStyle name="Normal 81 2 2 5 2" xfId="13099" xr:uid="{00000000-0005-0000-0000-00002B330000}"/>
    <cellStyle name="Normal 81 2 2 5 2 3" xfId="28197" xr:uid="{00000000-0005-0000-0000-0000256E0000}"/>
    <cellStyle name="Normal 81 2 2 5 3" xfId="8079" xr:uid="{00000000-0005-0000-0000-00008F1F0000}"/>
    <cellStyle name="Normal 81 2 2 5 3 3" xfId="23180" xr:uid="{00000000-0005-0000-0000-00008C5A0000}"/>
    <cellStyle name="Normal 81 2 2 5 5" xfId="18167" xr:uid="{00000000-0005-0000-0000-0000F7460000}"/>
    <cellStyle name="Normal 81 2 2 6" xfId="4718" xr:uid="{00000000-0005-0000-0000-00006E120000}"/>
    <cellStyle name="Normal 81 2 2 6 2" xfId="14770" xr:uid="{00000000-0005-0000-0000-0000B2390000}"/>
    <cellStyle name="Normal 81 2 2 6 2 3" xfId="29868" xr:uid="{00000000-0005-0000-0000-0000AC740000}"/>
    <cellStyle name="Normal 81 2 2 6 3" xfId="9750" xr:uid="{00000000-0005-0000-0000-000016260000}"/>
    <cellStyle name="Normal 81 2 2 6 3 3" xfId="24851" xr:uid="{00000000-0005-0000-0000-000013610000}"/>
    <cellStyle name="Normal 81 2 2 6 5" xfId="19838" xr:uid="{00000000-0005-0000-0000-00007E4D0000}"/>
    <cellStyle name="Normal 81 2 2 7" xfId="11428" xr:uid="{00000000-0005-0000-0000-0000A42C0000}"/>
    <cellStyle name="Normal 81 2 2 7 3" xfId="26526" xr:uid="{00000000-0005-0000-0000-00009E670000}"/>
    <cellStyle name="Normal 81 2 2 8" xfId="6407" xr:uid="{00000000-0005-0000-0000-000007190000}"/>
    <cellStyle name="Normal 81 2 2 8 3" xfId="21509" xr:uid="{00000000-0005-0000-0000-000005540000}"/>
    <cellStyle name="Normal 81 2 3" xfId="1434" xr:uid="{00000000-0005-0000-0000-00009A050000}"/>
    <cellStyle name="Normal 81 2 3 2" xfId="1855" xr:uid="{00000000-0005-0000-0000-00003F070000}"/>
    <cellStyle name="Normal 81 2 3 2 2" xfId="2694" xr:uid="{00000000-0005-0000-0000-0000860A0000}"/>
    <cellStyle name="Normal 81 2 3 2 2 2" xfId="4384" xr:uid="{00000000-0005-0000-0000-000020110000}"/>
    <cellStyle name="Normal 81 2 3 2 2 2 2" xfId="14457" xr:uid="{00000000-0005-0000-0000-000079380000}"/>
    <cellStyle name="Normal 81 2 3 2 2 2 2 3" xfId="29555" xr:uid="{00000000-0005-0000-0000-000073730000}"/>
    <cellStyle name="Normal 81 2 3 2 2 2 3" xfId="9437" xr:uid="{00000000-0005-0000-0000-0000DD240000}"/>
    <cellStyle name="Normal 81 2 3 2 2 2 3 3" xfId="24538" xr:uid="{00000000-0005-0000-0000-0000DA5F0000}"/>
    <cellStyle name="Normal 81 2 3 2 2 2 5" xfId="19525" xr:uid="{00000000-0005-0000-0000-0000454C0000}"/>
    <cellStyle name="Normal 81 2 3 2 2 3" xfId="6076" xr:uid="{00000000-0005-0000-0000-0000BC170000}"/>
    <cellStyle name="Normal 81 2 3 2 2 3 2" xfId="16128" xr:uid="{00000000-0005-0000-0000-0000003F0000}"/>
    <cellStyle name="Normal 81 2 3 2 2 3 3" xfId="11108" xr:uid="{00000000-0005-0000-0000-0000642B0000}"/>
    <cellStyle name="Normal 81 2 3 2 2 3 3 3" xfId="26209" xr:uid="{00000000-0005-0000-0000-000061660000}"/>
    <cellStyle name="Normal 81 2 3 2 2 3 5" xfId="21196" xr:uid="{00000000-0005-0000-0000-0000CC520000}"/>
    <cellStyle name="Normal 81 2 3 2 2 4" xfId="12786" xr:uid="{00000000-0005-0000-0000-0000F2310000}"/>
    <cellStyle name="Normal 81 2 3 2 2 4 3" xfId="27884" xr:uid="{00000000-0005-0000-0000-0000EC6C0000}"/>
    <cellStyle name="Normal 81 2 3 2 2 5" xfId="7765" xr:uid="{00000000-0005-0000-0000-0000551E0000}"/>
    <cellStyle name="Normal 81 2 3 2 2 5 3" xfId="22867" xr:uid="{00000000-0005-0000-0000-000053590000}"/>
    <cellStyle name="Normal 81 2 3 2 2 7" xfId="17854" xr:uid="{00000000-0005-0000-0000-0000BE450000}"/>
    <cellStyle name="Normal 81 2 3 2 3" xfId="3547" xr:uid="{00000000-0005-0000-0000-0000DB0D0000}"/>
    <cellStyle name="Normal 81 2 3 2 3 2" xfId="13621" xr:uid="{00000000-0005-0000-0000-000035350000}"/>
    <cellStyle name="Normal 81 2 3 2 3 2 3" xfId="28719" xr:uid="{00000000-0005-0000-0000-00002F700000}"/>
    <cellStyle name="Normal 81 2 3 2 3 3" xfId="8601" xr:uid="{00000000-0005-0000-0000-000099210000}"/>
    <cellStyle name="Normal 81 2 3 2 3 3 3" xfId="23702" xr:uid="{00000000-0005-0000-0000-0000965C0000}"/>
    <cellStyle name="Normal 81 2 3 2 3 5" xfId="18689" xr:uid="{00000000-0005-0000-0000-000001490000}"/>
    <cellStyle name="Normal 81 2 3 2 4" xfId="5240" xr:uid="{00000000-0005-0000-0000-000078140000}"/>
    <cellStyle name="Normal 81 2 3 2 4 2" xfId="15292" xr:uid="{00000000-0005-0000-0000-0000BC3B0000}"/>
    <cellStyle name="Normal 81 2 3 2 4 2 3" xfId="30390" xr:uid="{00000000-0005-0000-0000-0000B6760000}"/>
    <cellStyle name="Normal 81 2 3 2 4 3" xfId="10272" xr:uid="{00000000-0005-0000-0000-000020280000}"/>
    <cellStyle name="Normal 81 2 3 2 4 3 3" xfId="25373" xr:uid="{00000000-0005-0000-0000-00001D630000}"/>
    <cellStyle name="Normal 81 2 3 2 4 5" xfId="20360" xr:uid="{00000000-0005-0000-0000-0000884F0000}"/>
    <cellStyle name="Normal 81 2 3 2 5" xfId="11950" xr:uid="{00000000-0005-0000-0000-0000AE2E0000}"/>
    <cellStyle name="Normal 81 2 3 2 5 3" xfId="27048" xr:uid="{00000000-0005-0000-0000-0000A8690000}"/>
    <cellStyle name="Normal 81 2 3 2 6" xfId="6929" xr:uid="{00000000-0005-0000-0000-0000111B0000}"/>
    <cellStyle name="Normal 81 2 3 2 6 3" xfId="22031" xr:uid="{00000000-0005-0000-0000-00000F560000}"/>
    <cellStyle name="Normal 81 2 3 2 8" xfId="17018" xr:uid="{00000000-0005-0000-0000-00007A420000}"/>
    <cellStyle name="Normal 81 2 3 3" xfId="2276" xr:uid="{00000000-0005-0000-0000-0000E4080000}"/>
    <cellStyle name="Normal 81 2 3 3 2" xfId="3966" xr:uid="{00000000-0005-0000-0000-00007E0F0000}"/>
    <cellStyle name="Normal 81 2 3 3 2 2" xfId="14039" xr:uid="{00000000-0005-0000-0000-0000D7360000}"/>
    <cellStyle name="Normal 81 2 3 3 2 2 3" xfId="29137" xr:uid="{00000000-0005-0000-0000-0000D1710000}"/>
    <cellStyle name="Normal 81 2 3 3 2 3" xfId="9019" xr:uid="{00000000-0005-0000-0000-00003B230000}"/>
    <cellStyle name="Normal 81 2 3 3 2 3 3" xfId="24120" xr:uid="{00000000-0005-0000-0000-0000385E0000}"/>
    <cellStyle name="Normal 81 2 3 3 2 5" xfId="19107" xr:uid="{00000000-0005-0000-0000-0000A34A0000}"/>
    <cellStyle name="Normal 81 2 3 3 3" xfId="5658" xr:uid="{00000000-0005-0000-0000-00001A160000}"/>
    <cellStyle name="Normal 81 2 3 3 3 2" xfId="15710" xr:uid="{00000000-0005-0000-0000-00005E3D0000}"/>
    <cellStyle name="Normal 81 2 3 3 3 3" xfId="10690" xr:uid="{00000000-0005-0000-0000-0000C2290000}"/>
    <cellStyle name="Normal 81 2 3 3 3 3 3" xfId="25791" xr:uid="{00000000-0005-0000-0000-0000BF640000}"/>
    <cellStyle name="Normal 81 2 3 3 3 5" xfId="20778" xr:uid="{00000000-0005-0000-0000-00002A510000}"/>
    <cellStyle name="Normal 81 2 3 3 4" xfId="12368" xr:uid="{00000000-0005-0000-0000-000050300000}"/>
    <cellStyle name="Normal 81 2 3 3 4 3" xfId="27466" xr:uid="{00000000-0005-0000-0000-00004A6B0000}"/>
    <cellStyle name="Normal 81 2 3 3 5" xfId="7347" xr:uid="{00000000-0005-0000-0000-0000B31C0000}"/>
    <cellStyle name="Normal 81 2 3 3 5 3" xfId="22449" xr:uid="{00000000-0005-0000-0000-0000B1570000}"/>
    <cellStyle name="Normal 81 2 3 3 7" xfId="17436" xr:uid="{00000000-0005-0000-0000-00001C440000}"/>
    <cellStyle name="Normal 81 2 3 4" xfId="3129" xr:uid="{00000000-0005-0000-0000-0000390C0000}"/>
    <cellStyle name="Normal 81 2 3 4 2" xfId="13203" xr:uid="{00000000-0005-0000-0000-000093330000}"/>
    <cellStyle name="Normal 81 2 3 4 2 3" xfId="28301" xr:uid="{00000000-0005-0000-0000-00008D6E0000}"/>
    <cellStyle name="Normal 81 2 3 4 3" xfId="8183" xr:uid="{00000000-0005-0000-0000-0000F71F0000}"/>
    <cellStyle name="Normal 81 2 3 4 3 3" xfId="23284" xr:uid="{00000000-0005-0000-0000-0000F45A0000}"/>
    <cellStyle name="Normal 81 2 3 4 5" xfId="18271" xr:uid="{00000000-0005-0000-0000-00005F470000}"/>
    <cellStyle name="Normal 81 2 3 5" xfId="4822" xr:uid="{00000000-0005-0000-0000-0000D6120000}"/>
    <cellStyle name="Normal 81 2 3 5 2" xfId="14874" xr:uid="{00000000-0005-0000-0000-00001A3A0000}"/>
    <cellStyle name="Normal 81 2 3 5 2 3" xfId="29972" xr:uid="{00000000-0005-0000-0000-000014750000}"/>
    <cellStyle name="Normal 81 2 3 5 3" xfId="9854" xr:uid="{00000000-0005-0000-0000-00007E260000}"/>
    <cellStyle name="Normal 81 2 3 5 3 3" xfId="24955" xr:uid="{00000000-0005-0000-0000-00007B610000}"/>
    <cellStyle name="Normal 81 2 3 5 5" xfId="19942" xr:uid="{00000000-0005-0000-0000-0000E64D0000}"/>
    <cellStyle name="Normal 81 2 3 6" xfId="11532" xr:uid="{00000000-0005-0000-0000-00000C2D0000}"/>
    <cellStyle name="Normal 81 2 3 6 3" xfId="26630" xr:uid="{00000000-0005-0000-0000-000006680000}"/>
    <cellStyle name="Normal 81 2 3 7" xfId="6511" xr:uid="{00000000-0005-0000-0000-00006F190000}"/>
    <cellStyle name="Normal 81 2 3 7 3" xfId="21613" xr:uid="{00000000-0005-0000-0000-00006D540000}"/>
    <cellStyle name="Normal 81 2 3 9" xfId="16600" xr:uid="{00000000-0005-0000-0000-0000D8400000}"/>
    <cellStyle name="Normal 81 2 4" xfId="1647" xr:uid="{00000000-0005-0000-0000-00006F060000}"/>
    <cellStyle name="Normal 81 2 4 2" xfId="2486" xr:uid="{00000000-0005-0000-0000-0000B6090000}"/>
    <cellStyle name="Normal 81 2 4 2 2" xfId="4176" xr:uid="{00000000-0005-0000-0000-000050100000}"/>
    <cellStyle name="Normal 81 2 4 2 2 2" xfId="14249" xr:uid="{00000000-0005-0000-0000-0000A9370000}"/>
    <cellStyle name="Normal 81 2 4 2 2 2 3" xfId="29347" xr:uid="{00000000-0005-0000-0000-0000A3720000}"/>
    <cellStyle name="Normal 81 2 4 2 2 3" xfId="9229" xr:uid="{00000000-0005-0000-0000-00000D240000}"/>
    <cellStyle name="Normal 81 2 4 2 2 3 3" xfId="24330" xr:uid="{00000000-0005-0000-0000-00000A5F0000}"/>
    <cellStyle name="Normal 81 2 4 2 2 5" xfId="19317" xr:uid="{00000000-0005-0000-0000-0000754B0000}"/>
    <cellStyle name="Normal 81 2 4 2 3" xfId="5868" xr:uid="{00000000-0005-0000-0000-0000EC160000}"/>
    <cellStyle name="Normal 81 2 4 2 3 2" xfId="15920" xr:uid="{00000000-0005-0000-0000-0000303E0000}"/>
    <cellStyle name="Normal 81 2 4 2 3 3" xfId="10900" xr:uid="{00000000-0005-0000-0000-0000942A0000}"/>
    <cellStyle name="Normal 81 2 4 2 3 3 3" xfId="26001" xr:uid="{00000000-0005-0000-0000-000091650000}"/>
    <cellStyle name="Normal 81 2 4 2 3 5" xfId="20988" xr:uid="{00000000-0005-0000-0000-0000FC510000}"/>
    <cellStyle name="Normal 81 2 4 2 4" xfId="12578" xr:uid="{00000000-0005-0000-0000-000022310000}"/>
    <cellStyle name="Normal 81 2 4 2 4 3" xfId="27676" xr:uid="{00000000-0005-0000-0000-00001C6C0000}"/>
    <cellStyle name="Normal 81 2 4 2 5" xfId="7557" xr:uid="{00000000-0005-0000-0000-0000851D0000}"/>
    <cellStyle name="Normal 81 2 4 2 5 3" xfId="22659" xr:uid="{00000000-0005-0000-0000-000083580000}"/>
    <cellStyle name="Normal 81 2 4 2 7" xfId="17646" xr:uid="{00000000-0005-0000-0000-0000EE440000}"/>
    <cellStyle name="Normal 81 2 4 3" xfId="3339" xr:uid="{00000000-0005-0000-0000-00000B0D0000}"/>
    <cellStyle name="Normal 81 2 4 3 2" xfId="13413" xr:uid="{00000000-0005-0000-0000-000065340000}"/>
    <cellStyle name="Normal 81 2 4 3 2 3" xfId="28511" xr:uid="{00000000-0005-0000-0000-00005F6F0000}"/>
    <cellStyle name="Normal 81 2 4 3 3" xfId="8393" xr:uid="{00000000-0005-0000-0000-0000C9200000}"/>
    <cellStyle name="Normal 81 2 4 3 3 3" xfId="23494" xr:uid="{00000000-0005-0000-0000-0000C65B0000}"/>
    <cellStyle name="Normal 81 2 4 3 5" xfId="18481" xr:uid="{00000000-0005-0000-0000-000031480000}"/>
    <cellStyle name="Normal 81 2 4 4" xfId="5032" xr:uid="{00000000-0005-0000-0000-0000A8130000}"/>
    <cellStyle name="Normal 81 2 4 4 2" xfId="15084" xr:uid="{00000000-0005-0000-0000-0000EC3A0000}"/>
    <cellStyle name="Normal 81 2 4 4 2 3" xfId="30182" xr:uid="{00000000-0005-0000-0000-0000E6750000}"/>
    <cellStyle name="Normal 81 2 4 4 3" xfId="10064" xr:uid="{00000000-0005-0000-0000-000050270000}"/>
    <cellStyle name="Normal 81 2 4 4 3 3" xfId="25165" xr:uid="{00000000-0005-0000-0000-00004D620000}"/>
    <cellStyle name="Normal 81 2 4 4 5" xfId="20152" xr:uid="{00000000-0005-0000-0000-0000B84E0000}"/>
    <cellStyle name="Normal 81 2 4 5" xfId="11742" xr:uid="{00000000-0005-0000-0000-0000DE2D0000}"/>
    <cellStyle name="Normal 81 2 4 5 3" xfId="26840" xr:uid="{00000000-0005-0000-0000-0000D8680000}"/>
    <cellStyle name="Normal 81 2 4 6" xfId="6721" xr:uid="{00000000-0005-0000-0000-0000411A0000}"/>
    <cellStyle name="Normal 81 2 4 6 3" xfId="21823" xr:uid="{00000000-0005-0000-0000-00003F550000}"/>
    <cellStyle name="Normal 81 2 4 8" xfId="16810" xr:uid="{00000000-0005-0000-0000-0000AA410000}"/>
    <cellStyle name="Normal 81 2 5" xfId="2068" xr:uid="{00000000-0005-0000-0000-000014080000}"/>
    <cellStyle name="Normal 81 2 5 2" xfId="3758" xr:uid="{00000000-0005-0000-0000-0000AE0E0000}"/>
    <cellStyle name="Normal 81 2 5 2 2" xfId="13831" xr:uid="{00000000-0005-0000-0000-000007360000}"/>
    <cellStyle name="Normal 81 2 5 2 2 3" xfId="28929" xr:uid="{00000000-0005-0000-0000-000001710000}"/>
    <cellStyle name="Normal 81 2 5 2 3" xfId="8811" xr:uid="{00000000-0005-0000-0000-00006B220000}"/>
    <cellStyle name="Normal 81 2 5 2 3 3" xfId="23912" xr:uid="{00000000-0005-0000-0000-0000685D0000}"/>
    <cellStyle name="Normal 81 2 5 2 5" xfId="18899" xr:uid="{00000000-0005-0000-0000-0000D3490000}"/>
    <cellStyle name="Normal 81 2 5 3" xfId="5450" xr:uid="{00000000-0005-0000-0000-00004A150000}"/>
    <cellStyle name="Normal 81 2 5 3 2" xfId="15502" xr:uid="{00000000-0005-0000-0000-00008E3C0000}"/>
    <cellStyle name="Normal 81 2 5 3 2 3" xfId="30600" xr:uid="{00000000-0005-0000-0000-000088770000}"/>
    <cellStyle name="Normal 81 2 5 3 3" xfId="10482" xr:uid="{00000000-0005-0000-0000-0000F2280000}"/>
    <cellStyle name="Normal 81 2 5 3 3 3" xfId="25583" xr:uid="{00000000-0005-0000-0000-0000EF630000}"/>
    <cellStyle name="Normal 81 2 5 3 5" xfId="20570" xr:uid="{00000000-0005-0000-0000-00005A500000}"/>
    <cellStyle name="Normal 81 2 5 4" xfId="12160" xr:uid="{00000000-0005-0000-0000-0000802F0000}"/>
    <cellStyle name="Normal 81 2 5 4 3" xfId="27258" xr:uid="{00000000-0005-0000-0000-00007A6A0000}"/>
    <cellStyle name="Normal 81 2 5 5" xfId="7139" xr:uid="{00000000-0005-0000-0000-0000E31B0000}"/>
    <cellStyle name="Normal 81 2 5 5 3" xfId="22241" xr:uid="{00000000-0005-0000-0000-0000E1560000}"/>
    <cellStyle name="Normal 81 2 5 7" xfId="17228" xr:uid="{00000000-0005-0000-0000-00004C430000}"/>
    <cellStyle name="Normal 81 2 6" xfId="2921" xr:uid="{00000000-0005-0000-0000-0000690B0000}"/>
    <cellStyle name="Normal 81 2 6 2" xfId="12995" xr:uid="{00000000-0005-0000-0000-0000C3320000}"/>
    <cellStyle name="Normal 81 2 6 2 3" xfId="28093" xr:uid="{00000000-0005-0000-0000-0000BD6D0000}"/>
    <cellStyle name="Normal 81 2 6 3" xfId="7975" xr:uid="{00000000-0005-0000-0000-0000271F0000}"/>
    <cellStyle name="Normal 81 2 6 3 3" xfId="23076" xr:uid="{00000000-0005-0000-0000-0000245A0000}"/>
    <cellStyle name="Normal 81 2 6 5" xfId="18063" xr:uid="{00000000-0005-0000-0000-00008F460000}"/>
    <cellStyle name="Normal 81 2 7" xfId="4614" xr:uid="{00000000-0005-0000-0000-000006120000}"/>
    <cellStyle name="Normal 81 2 7 2" xfId="14666" xr:uid="{00000000-0005-0000-0000-00004A390000}"/>
    <cellStyle name="Normal 81 2 7 2 3" xfId="29764" xr:uid="{00000000-0005-0000-0000-000044740000}"/>
    <cellStyle name="Normal 81 2 7 3" xfId="9646" xr:uid="{00000000-0005-0000-0000-0000AE250000}"/>
    <cellStyle name="Normal 81 2 7 3 3" xfId="24747" xr:uid="{00000000-0005-0000-0000-0000AB600000}"/>
    <cellStyle name="Normal 81 2 7 5" xfId="19734" xr:uid="{00000000-0005-0000-0000-0000164D0000}"/>
    <cellStyle name="Normal 81 2 8" xfId="11324" xr:uid="{00000000-0005-0000-0000-00003C2C0000}"/>
    <cellStyle name="Normal 81 2 8 3" xfId="26422" xr:uid="{00000000-0005-0000-0000-000036670000}"/>
    <cellStyle name="Normal 81 2 9" xfId="6303" xr:uid="{00000000-0005-0000-0000-00009F180000}"/>
    <cellStyle name="Normal 81 2 9 3" xfId="21405" xr:uid="{00000000-0005-0000-0000-00009D530000}"/>
    <cellStyle name="Normal 81 3" xfId="1267" xr:uid="{00000000-0005-0000-0000-0000F3040000}"/>
    <cellStyle name="Normal 81 3 10" xfId="16444" xr:uid="{00000000-0005-0000-0000-00003C400000}"/>
    <cellStyle name="Normal 81 3 2" xfId="1486" xr:uid="{00000000-0005-0000-0000-0000CE050000}"/>
    <cellStyle name="Normal 81 3 2 2" xfId="1907" xr:uid="{00000000-0005-0000-0000-000073070000}"/>
    <cellStyle name="Normal 81 3 2 2 2" xfId="2746" xr:uid="{00000000-0005-0000-0000-0000BA0A0000}"/>
    <cellStyle name="Normal 81 3 2 2 2 2" xfId="4436" xr:uid="{00000000-0005-0000-0000-000054110000}"/>
    <cellStyle name="Normal 81 3 2 2 2 2 2" xfId="14509" xr:uid="{00000000-0005-0000-0000-0000AD380000}"/>
    <cellStyle name="Normal 81 3 2 2 2 2 2 3" xfId="29607" xr:uid="{00000000-0005-0000-0000-0000A7730000}"/>
    <cellStyle name="Normal 81 3 2 2 2 2 3" xfId="9489" xr:uid="{00000000-0005-0000-0000-000011250000}"/>
    <cellStyle name="Normal 81 3 2 2 2 2 3 3" xfId="24590" xr:uid="{00000000-0005-0000-0000-00000E600000}"/>
    <cellStyle name="Normal 81 3 2 2 2 2 5" xfId="19577" xr:uid="{00000000-0005-0000-0000-0000794C0000}"/>
    <cellStyle name="Normal 81 3 2 2 2 3" xfId="6128" xr:uid="{00000000-0005-0000-0000-0000F0170000}"/>
    <cellStyle name="Normal 81 3 2 2 2 3 2" xfId="16180" xr:uid="{00000000-0005-0000-0000-0000343F0000}"/>
    <cellStyle name="Normal 81 3 2 2 2 3 3" xfId="11160" xr:uid="{00000000-0005-0000-0000-0000982B0000}"/>
    <cellStyle name="Normal 81 3 2 2 2 3 3 3" xfId="26261" xr:uid="{00000000-0005-0000-0000-000095660000}"/>
    <cellStyle name="Normal 81 3 2 2 2 3 5" xfId="21248" xr:uid="{00000000-0005-0000-0000-000000530000}"/>
    <cellStyle name="Normal 81 3 2 2 2 4" xfId="12838" xr:uid="{00000000-0005-0000-0000-000026320000}"/>
    <cellStyle name="Normal 81 3 2 2 2 4 3" xfId="27936" xr:uid="{00000000-0005-0000-0000-0000206D0000}"/>
    <cellStyle name="Normal 81 3 2 2 2 5" xfId="7817" xr:uid="{00000000-0005-0000-0000-0000891E0000}"/>
    <cellStyle name="Normal 81 3 2 2 2 5 3" xfId="22919" xr:uid="{00000000-0005-0000-0000-000087590000}"/>
    <cellStyle name="Normal 81 3 2 2 2 7" xfId="17906" xr:uid="{00000000-0005-0000-0000-0000F2450000}"/>
    <cellStyle name="Normal 81 3 2 2 3" xfId="3599" xr:uid="{00000000-0005-0000-0000-00000F0E0000}"/>
    <cellStyle name="Normal 81 3 2 2 3 2" xfId="13673" xr:uid="{00000000-0005-0000-0000-000069350000}"/>
    <cellStyle name="Normal 81 3 2 2 3 2 3" xfId="28771" xr:uid="{00000000-0005-0000-0000-000063700000}"/>
    <cellStyle name="Normal 81 3 2 2 3 3" xfId="8653" xr:uid="{00000000-0005-0000-0000-0000CD210000}"/>
    <cellStyle name="Normal 81 3 2 2 3 3 3" xfId="23754" xr:uid="{00000000-0005-0000-0000-0000CA5C0000}"/>
    <cellStyle name="Normal 81 3 2 2 3 5" xfId="18741" xr:uid="{00000000-0005-0000-0000-000035490000}"/>
    <cellStyle name="Normal 81 3 2 2 4" xfId="5292" xr:uid="{00000000-0005-0000-0000-0000AC140000}"/>
    <cellStyle name="Normal 81 3 2 2 4 2" xfId="15344" xr:uid="{00000000-0005-0000-0000-0000F03B0000}"/>
    <cellStyle name="Normal 81 3 2 2 4 2 3" xfId="30442" xr:uid="{00000000-0005-0000-0000-0000EA760000}"/>
    <cellStyle name="Normal 81 3 2 2 4 3" xfId="10324" xr:uid="{00000000-0005-0000-0000-000054280000}"/>
    <cellStyle name="Normal 81 3 2 2 4 3 3" xfId="25425" xr:uid="{00000000-0005-0000-0000-000051630000}"/>
    <cellStyle name="Normal 81 3 2 2 4 5" xfId="20412" xr:uid="{00000000-0005-0000-0000-0000BC4F0000}"/>
    <cellStyle name="Normal 81 3 2 2 5" xfId="12002" xr:uid="{00000000-0005-0000-0000-0000E22E0000}"/>
    <cellStyle name="Normal 81 3 2 2 5 3" xfId="27100" xr:uid="{00000000-0005-0000-0000-0000DC690000}"/>
    <cellStyle name="Normal 81 3 2 2 6" xfId="6981" xr:uid="{00000000-0005-0000-0000-0000451B0000}"/>
    <cellStyle name="Normal 81 3 2 2 6 3" xfId="22083" xr:uid="{00000000-0005-0000-0000-000043560000}"/>
    <cellStyle name="Normal 81 3 2 2 8" xfId="17070" xr:uid="{00000000-0005-0000-0000-0000AE420000}"/>
    <cellStyle name="Normal 81 3 2 3" xfId="2328" xr:uid="{00000000-0005-0000-0000-000018090000}"/>
    <cellStyle name="Normal 81 3 2 3 2" xfId="4018" xr:uid="{00000000-0005-0000-0000-0000B20F0000}"/>
    <cellStyle name="Normal 81 3 2 3 2 2" xfId="14091" xr:uid="{00000000-0005-0000-0000-00000B370000}"/>
    <cellStyle name="Normal 81 3 2 3 2 2 3" xfId="29189" xr:uid="{00000000-0005-0000-0000-000005720000}"/>
    <cellStyle name="Normal 81 3 2 3 2 3" xfId="9071" xr:uid="{00000000-0005-0000-0000-00006F230000}"/>
    <cellStyle name="Normal 81 3 2 3 2 3 3" xfId="24172" xr:uid="{00000000-0005-0000-0000-00006C5E0000}"/>
    <cellStyle name="Normal 81 3 2 3 2 5" xfId="19159" xr:uid="{00000000-0005-0000-0000-0000D74A0000}"/>
    <cellStyle name="Normal 81 3 2 3 3" xfId="5710" xr:uid="{00000000-0005-0000-0000-00004E160000}"/>
    <cellStyle name="Normal 81 3 2 3 3 2" xfId="15762" xr:uid="{00000000-0005-0000-0000-0000923D0000}"/>
    <cellStyle name="Normal 81 3 2 3 3 3" xfId="10742" xr:uid="{00000000-0005-0000-0000-0000F6290000}"/>
    <cellStyle name="Normal 81 3 2 3 3 3 3" xfId="25843" xr:uid="{00000000-0005-0000-0000-0000F3640000}"/>
    <cellStyle name="Normal 81 3 2 3 3 5" xfId="20830" xr:uid="{00000000-0005-0000-0000-00005E510000}"/>
    <cellStyle name="Normal 81 3 2 3 4" xfId="12420" xr:uid="{00000000-0005-0000-0000-000084300000}"/>
    <cellStyle name="Normal 81 3 2 3 4 3" xfId="27518" xr:uid="{00000000-0005-0000-0000-00007E6B0000}"/>
    <cellStyle name="Normal 81 3 2 3 5" xfId="7399" xr:uid="{00000000-0005-0000-0000-0000E71C0000}"/>
    <cellStyle name="Normal 81 3 2 3 5 3" xfId="22501" xr:uid="{00000000-0005-0000-0000-0000E5570000}"/>
    <cellStyle name="Normal 81 3 2 3 7" xfId="17488" xr:uid="{00000000-0005-0000-0000-000050440000}"/>
    <cellStyle name="Normal 81 3 2 4" xfId="3181" xr:uid="{00000000-0005-0000-0000-00006D0C0000}"/>
    <cellStyle name="Normal 81 3 2 4 2" xfId="13255" xr:uid="{00000000-0005-0000-0000-0000C7330000}"/>
    <cellStyle name="Normal 81 3 2 4 2 3" xfId="28353" xr:uid="{00000000-0005-0000-0000-0000C16E0000}"/>
    <cellStyle name="Normal 81 3 2 4 3" xfId="8235" xr:uid="{00000000-0005-0000-0000-00002B200000}"/>
    <cellStyle name="Normal 81 3 2 4 3 3" xfId="23336" xr:uid="{00000000-0005-0000-0000-0000285B0000}"/>
    <cellStyle name="Normal 81 3 2 4 5" xfId="18323" xr:uid="{00000000-0005-0000-0000-000093470000}"/>
    <cellStyle name="Normal 81 3 2 5" xfId="4874" xr:uid="{00000000-0005-0000-0000-00000A130000}"/>
    <cellStyle name="Normal 81 3 2 5 2" xfId="14926" xr:uid="{00000000-0005-0000-0000-00004E3A0000}"/>
    <cellStyle name="Normal 81 3 2 5 2 3" xfId="30024" xr:uid="{00000000-0005-0000-0000-000048750000}"/>
    <cellStyle name="Normal 81 3 2 5 3" xfId="9906" xr:uid="{00000000-0005-0000-0000-0000B2260000}"/>
    <cellStyle name="Normal 81 3 2 5 3 3" xfId="25007" xr:uid="{00000000-0005-0000-0000-0000AF610000}"/>
    <cellStyle name="Normal 81 3 2 5 5" xfId="19994" xr:uid="{00000000-0005-0000-0000-00001A4E0000}"/>
    <cellStyle name="Normal 81 3 2 6" xfId="11584" xr:uid="{00000000-0005-0000-0000-0000402D0000}"/>
    <cellStyle name="Normal 81 3 2 6 3" xfId="26682" xr:uid="{00000000-0005-0000-0000-00003A680000}"/>
    <cellStyle name="Normal 81 3 2 7" xfId="6563" xr:uid="{00000000-0005-0000-0000-0000A3190000}"/>
    <cellStyle name="Normal 81 3 2 7 3" xfId="21665" xr:uid="{00000000-0005-0000-0000-0000A1540000}"/>
    <cellStyle name="Normal 81 3 2 9" xfId="16652" xr:uid="{00000000-0005-0000-0000-00000C410000}"/>
    <cellStyle name="Normal 81 3 3" xfId="1699" xr:uid="{00000000-0005-0000-0000-0000A3060000}"/>
    <cellStyle name="Normal 81 3 3 2" xfId="2538" xr:uid="{00000000-0005-0000-0000-0000EA090000}"/>
    <cellStyle name="Normal 81 3 3 2 2" xfId="4228" xr:uid="{00000000-0005-0000-0000-000084100000}"/>
    <cellStyle name="Normal 81 3 3 2 2 2" xfId="14301" xr:uid="{00000000-0005-0000-0000-0000DD370000}"/>
    <cellStyle name="Normal 81 3 3 2 2 2 3" xfId="29399" xr:uid="{00000000-0005-0000-0000-0000D7720000}"/>
    <cellStyle name="Normal 81 3 3 2 2 3" xfId="9281" xr:uid="{00000000-0005-0000-0000-000041240000}"/>
    <cellStyle name="Normal 81 3 3 2 2 3 3" xfId="24382" xr:uid="{00000000-0005-0000-0000-00003E5F0000}"/>
    <cellStyle name="Normal 81 3 3 2 2 5" xfId="19369" xr:uid="{00000000-0005-0000-0000-0000A94B0000}"/>
    <cellStyle name="Normal 81 3 3 2 3" xfId="5920" xr:uid="{00000000-0005-0000-0000-000020170000}"/>
    <cellStyle name="Normal 81 3 3 2 3 2" xfId="15972" xr:uid="{00000000-0005-0000-0000-0000643E0000}"/>
    <cellStyle name="Normal 81 3 3 2 3 3" xfId="10952" xr:uid="{00000000-0005-0000-0000-0000C82A0000}"/>
    <cellStyle name="Normal 81 3 3 2 3 3 3" xfId="26053" xr:uid="{00000000-0005-0000-0000-0000C5650000}"/>
    <cellStyle name="Normal 81 3 3 2 3 5" xfId="21040" xr:uid="{00000000-0005-0000-0000-000030520000}"/>
    <cellStyle name="Normal 81 3 3 2 4" xfId="12630" xr:uid="{00000000-0005-0000-0000-000056310000}"/>
    <cellStyle name="Normal 81 3 3 2 4 3" xfId="27728" xr:uid="{00000000-0005-0000-0000-0000506C0000}"/>
    <cellStyle name="Normal 81 3 3 2 5" xfId="7609" xr:uid="{00000000-0005-0000-0000-0000B91D0000}"/>
    <cellStyle name="Normal 81 3 3 2 5 3" xfId="22711" xr:uid="{00000000-0005-0000-0000-0000B7580000}"/>
    <cellStyle name="Normal 81 3 3 2 7" xfId="17698" xr:uid="{00000000-0005-0000-0000-000022450000}"/>
    <cellStyle name="Normal 81 3 3 3" xfId="3391" xr:uid="{00000000-0005-0000-0000-00003F0D0000}"/>
    <cellStyle name="Normal 81 3 3 3 2" xfId="13465" xr:uid="{00000000-0005-0000-0000-000099340000}"/>
    <cellStyle name="Normal 81 3 3 3 2 3" xfId="28563" xr:uid="{00000000-0005-0000-0000-0000936F0000}"/>
    <cellStyle name="Normal 81 3 3 3 3" xfId="8445" xr:uid="{00000000-0005-0000-0000-0000FD200000}"/>
    <cellStyle name="Normal 81 3 3 3 3 3" xfId="23546" xr:uid="{00000000-0005-0000-0000-0000FA5B0000}"/>
    <cellStyle name="Normal 81 3 3 3 5" xfId="18533" xr:uid="{00000000-0005-0000-0000-000065480000}"/>
    <cellStyle name="Normal 81 3 3 4" xfId="5084" xr:uid="{00000000-0005-0000-0000-0000DC130000}"/>
    <cellStyle name="Normal 81 3 3 4 2" xfId="15136" xr:uid="{00000000-0005-0000-0000-0000203B0000}"/>
    <cellStyle name="Normal 81 3 3 4 2 3" xfId="30234" xr:uid="{00000000-0005-0000-0000-00001A760000}"/>
    <cellStyle name="Normal 81 3 3 4 3" xfId="10116" xr:uid="{00000000-0005-0000-0000-000084270000}"/>
    <cellStyle name="Normal 81 3 3 4 3 3" xfId="25217" xr:uid="{00000000-0005-0000-0000-000081620000}"/>
    <cellStyle name="Normal 81 3 3 4 5" xfId="20204" xr:uid="{00000000-0005-0000-0000-0000EC4E0000}"/>
    <cellStyle name="Normal 81 3 3 5" xfId="11794" xr:uid="{00000000-0005-0000-0000-0000122E0000}"/>
    <cellStyle name="Normal 81 3 3 5 3" xfId="26892" xr:uid="{00000000-0005-0000-0000-00000C690000}"/>
    <cellStyle name="Normal 81 3 3 6" xfId="6773" xr:uid="{00000000-0005-0000-0000-0000751A0000}"/>
    <cellStyle name="Normal 81 3 3 6 3" xfId="21875" xr:uid="{00000000-0005-0000-0000-000073550000}"/>
    <cellStyle name="Normal 81 3 3 8" xfId="16862" xr:uid="{00000000-0005-0000-0000-0000DE410000}"/>
    <cellStyle name="Normal 81 3 4" xfId="2120" xr:uid="{00000000-0005-0000-0000-000048080000}"/>
    <cellStyle name="Normal 81 3 4 2" xfId="3810" xr:uid="{00000000-0005-0000-0000-0000E20E0000}"/>
    <cellStyle name="Normal 81 3 4 2 2" xfId="13883" xr:uid="{00000000-0005-0000-0000-00003B360000}"/>
    <cellStyle name="Normal 81 3 4 2 2 3" xfId="28981" xr:uid="{00000000-0005-0000-0000-000035710000}"/>
    <cellStyle name="Normal 81 3 4 2 3" xfId="8863" xr:uid="{00000000-0005-0000-0000-00009F220000}"/>
    <cellStyle name="Normal 81 3 4 2 3 3" xfId="23964" xr:uid="{00000000-0005-0000-0000-00009C5D0000}"/>
    <cellStyle name="Normal 81 3 4 2 5" xfId="18951" xr:uid="{00000000-0005-0000-0000-0000074A0000}"/>
    <cellStyle name="Normal 81 3 4 3" xfId="5502" xr:uid="{00000000-0005-0000-0000-00007E150000}"/>
    <cellStyle name="Normal 81 3 4 3 2" xfId="15554" xr:uid="{00000000-0005-0000-0000-0000C23C0000}"/>
    <cellStyle name="Normal 81 3 4 3 2 3" xfId="30652" xr:uid="{00000000-0005-0000-0000-0000BC770000}"/>
    <cellStyle name="Normal 81 3 4 3 3" xfId="10534" xr:uid="{00000000-0005-0000-0000-000026290000}"/>
    <cellStyle name="Normal 81 3 4 3 3 3" xfId="25635" xr:uid="{00000000-0005-0000-0000-000023640000}"/>
    <cellStyle name="Normal 81 3 4 3 5" xfId="20622" xr:uid="{00000000-0005-0000-0000-00008E500000}"/>
    <cellStyle name="Normal 81 3 4 4" xfId="12212" xr:uid="{00000000-0005-0000-0000-0000B42F0000}"/>
    <cellStyle name="Normal 81 3 4 4 3" xfId="27310" xr:uid="{00000000-0005-0000-0000-0000AE6A0000}"/>
    <cellStyle name="Normal 81 3 4 5" xfId="7191" xr:uid="{00000000-0005-0000-0000-0000171C0000}"/>
    <cellStyle name="Normal 81 3 4 5 3" xfId="22293" xr:uid="{00000000-0005-0000-0000-000015570000}"/>
    <cellStyle name="Normal 81 3 4 7" xfId="17280" xr:uid="{00000000-0005-0000-0000-000080430000}"/>
    <cellStyle name="Normal 81 3 5" xfId="2973" xr:uid="{00000000-0005-0000-0000-00009D0B0000}"/>
    <cellStyle name="Normal 81 3 5 2" xfId="13047" xr:uid="{00000000-0005-0000-0000-0000F7320000}"/>
    <cellStyle name="Normal 81 3 5 2 3" xfId="28145" xr:uid="{00000000-0005-0000-0000-0000F16D0000}"/>
    <cellStyle name="Normal 81 3 5 3" xfId="8027" xr:uid="{00000000-0005-0000-0000-00005B1F0000}"/>
    <cellStyle name="Normal 81 3 5 3 3" xfId="23128" xr:uid="{00000000-0005-0000-0000-0000585A0000}"/>
    <cellStyle name="Normal 81 3 5 5" xfId="18115" xr:uid="{00000000-0005-0000-0000-0000C3460000}"/>
    <cellStyle name="Normal 81 3 6" xfId="4666" xr:uid="{00000000-0005-0000-0000-00003A120000}"/>
    <cellStyle name="Normal 81 3 6 2" xfId="14718" xr:uid="{00000000-0005-0000-0000-00007E390000}"/>
    <cellStyle name="Normal 81 3 6 2 3" xfId="29816" xr:uid="{00000000-0005-0000-0000-000078740000}"/>
    <cellStyle name="Normal 81 3 6 3" xfId="9698" xr:uid="{00000000-0005-0000-0000-0000E2250000}"/>
    <cellStyle name="Normal 81 3 6 3 3" xfId="24799" xr:uid="{00000000-0005-0000-0000-0000DF600000}"/>
    <cellStyle name="Normal 81 3 6 5" xfId="19786" xr:uid="{00000000-0005-0000-0000-00004A4D0000}"/>
    <cellStyle name="Normal 81 3 7" xfId="11376" xr:uid="{00000000-0005-0000-0000-0000702C0000}"/>
    <cellStyle name="Normal 81 3 7 3" xfId="26474" xr:uid="{00000000-0005-0000-0000-00006A670000}"/>
    <cellStyle name="Normal 81 3 8" xfId="6355" xr:uid="{00000000-0005-0000-0000-0000D3180000}"/>
    <cellStyle name="Normal 81 3 8 3" xfId="21457" xr:uid="{00000000-0005-0000-0000-0000D1530000}"/>
    <cellStyle name="Normal 81 4" xfId="1380" xr:uid="{00000000-0005-0000-0000-000064050000}"/>
    <cellStyle name="Normal 81 4 2" xfId="1803" xr:uid="{00000000-0005-0000-0000-00000B070000}"/>
    <cellStyle name="Normal 81 4 2 2" xfId="2642" xr:uid="{00000000-0005-0000-0000-0000520A0000}"/>
    <cellStyle name="Normal 81 4 2 2 2" xfId="4332" xr:uid="{00000000-0005-0000-0000-0000EC100000}"/>
    <cellStyle name="Normal 81 4 2 2 2 2" xfId="14405" xr:uid="{00000000-0005-0000-0000-000045380000}"/>
    <cellStyle name="Normal 81 4 2 2 2 2 3" xfId="29503" xr:uid="{00000000-0005-0000-0000-00003F730000}"/>
    <cellStyle name="Normal 81 4 2 2 2 3" xfId="9385" xr:uid="{00000000-0005-0000-0000-0000A9240000}"/>
    <cellStyle name="Normal 81 4 2 2 2 3 3" xfId="24486" xr:uid="{00000000-0005-0000-0000-0000A65F0000}"/>
    <cellStyle name="Normal 81 4 2 2 2 5" xfId="19473" xr:uid="{00000000-0005-0000-0000-0000114C0000}"/>
    <cellStyle name="Normal 81 4 2 2 3" xfId="6024" xr:uid="{00000000-0005-0000-0000-000088170000}"/>
    <cellStyle name="Normal 81 4 2 2 3 2" xfId="16076" xr:uid="{00000000-0005-0000-0000-0000CC3E0000}"/>
    <cellStyle name="Normal 81 4 2 2 3 3" xfId="11056" xr:uid="{00000000-0005-0000-0000-0000302B0000}"/>
    <cellStyle name="Normal 81 4 2 2 3 3 3" xfId="26157" xr:uid="{00000000-0005-0000-0000-00002D660000}"/>
    <cellStyle name="Normal 81 4 2 2 3 5" xfId="21144" xr:uid="{00000000-0005-0000-0000-000098520000}"/>
    <cellStyle name="Normal 81 4 2 2 4" xfId="12734" xr:uid="{00000000-0005-0000-0000-0000BE310000}"/>
    <cellStyle name="Normal 81 4 2 2 4 3" xfId="27832" xr:uid="{00000000-0005-0000-0000-0000B86C0000}"/>
    <cellStyle name="Normal 81 4 2 2 5" xfId="7713" xr:uid="{00000000-0005-0000-0000-0000211E0000}"/>
    <cellStyle name="Normal 81 4 2 2 5 3" xfId="22815" xr:uid="{00000000-0005-0000-0000-00001F590000}"/>
    <cellStyle name="Normal 81 4 2 2 7" xfId="17802" xr:uid="{00000000-0005-0000-0000-00008A450000}"/>
    <cellStyle name="Normal 81 4 2 3" xfId="3495" xr:uid="{00000000-0005-0000-0000-0000A70D0000}"/>
    <cellStyle name="Normal 81 4 2 3 2" xfId="13569" xr:uid="{00000000-0005-0000-0000-000001350000}"/>
    <cellStyle name="Normal 81 4 2 3 2 3" xfId="28667" xr:uid="{00000000-0005-0000-0000-0000FB6F0000}"/>
    <cellStyle name="Normal 81 4 2 3 3" xfId="8549" xr:uid="{00000000-0005-0000-0000-000065210000}"/>
    <cellStyle name="Normal 81 4 2 3 3 3" xfId="23650" xr:uid="{00000000-0005-0000-0000-0000625C0000}"/>
    <cellStyle name="Normal 81 4 2 3 5" xfId="18637" xr:uid="{00000000-0005-0000-0000-0000CD480000}"/>
    <cellStyle name="Normal 81 4 2 4" xfId="5188" xr:uid="{00000000-0005-0000-0000-000044140000}"/>
    <cellStyle name="Normal 81 4 2 4 2" xfId="15240" xr:uid="{00000000-0005-0000-0000-0000883B0000}"/>
    <cellStyle name="Normal 81 4 2 4 2 3" xfId="30338" xr:uid="{00000000-0005-0000-0000-000082760000}"/>
    <cellStyle name="Normal 81 4 2 4 3" xfId="10220" xr:uid="{00000000-0005-0000-0000-0000EC270000}"/>
    <cellStyle name="Normal 81 4 2 4 3 3" xfId="25321" xr:uid="{00000000-0005-0000-0000-0000E9620000}"/>
    <cellStyle name="Normal 81 4 2 4 5" xfId="20308" xr:uid="{00000000-0005-0000-0000-0000544F0000}"/>
    <cellStyle name="Normal 81 4 2 5" xfId="11898" xr:uid="{00000000-0005-0000-0000-00007A2E0000}"/>
    <cellStyle name="Normal 81 4 2 5 3" xfId="26996" xr:uid="{00000000-0005-0000-0000-000074690000}"/>
    <cellStyle name="Normal 81 4 2 6" xfId="6877" xr:uid="{00000000-0005-0000-0000-0000DD1A0000}"/>
    <cellStyle name="Normal 81 4 2 6 3" xfId="21979" xr:uid="{00000000-0005-0000-0000-0000DB550000}"/>
    <cellStyle name="Normal 81 4 2 8" xfId="16966" xr:uid="{00000000-0005-0000-0000-000046420000}"/>
    <cellStyle name="Normal 81 4 3" xfId="2224" xr:uid="{00000000-0005-0000-0000-0000B0080000}"/>
    <cellStyle name="Normal 81 4 3 2" xfId="3914" xr:uid="{00000000-0005-0000-0000-00004A0F0000}"/>
    <cellStyle name="Normal 81 4 3 2 2" xfId="13987" xr:uid="{00000000-0005-0000-0000-0000A3360000}"/>
    <cellStyle name="Normal 81 4 3 2 2 3" xfId="29085" xr:uid="{00000000-0005-0000-0000-00009D710000}"/>
    <cellStyle name="Normal 81 4 3 2 3" xfId="8967" xr:uid="{00000000-0005-0000-0000-000007230000}"/>
    <cellStyle name="Normal 81 4 3 2 3 3" xfId="24068" xr:uid="{00000000-0005-0000-0000-0000045E0000}"/>
    <cellStyle name="Normal 81 4 3 2 5" xfId="19055" xr:uid="{00000000-0005-0000-0000-00006F4A0000}"/>
    <cellStyle name="Normal 81 4 3 3" xfId="5606" xr:uid="{00000000-0005-0000-0000-0000E6150000}"/>
    <cellStyle name="Normal 81 4 3 3 2" xfId="15658" xr:uid="{00000000-0005-0000-0000-00002A3D0000}"/>
    <cellStyle name="Normal 81 4 3 3 3" xfId="10638" xr:uid="{00000000-0005-0000-0000-00008E290000}"/>
    <cellStyle name="Normal 81 4 3 3 3 3" xfId="25739" xr:uid="{00000000-0005-0000-0000-00008B640000}"/>
    <cellStyle name="Normal 81 4 3 3 5" xfId="20726" xr:uid="{00000000-0005-0000-0000-0000F6500000}"/>
    <cellStyle name="Normal 81 4 3 4" xfId="12316" xr:uid="{00000000-0005-0000-0000-00001C300000}"/>
    <cellStyle name="Normal 81 4 3 4 3" xfId="27414" xr:uid="{00000000-0005-0000-0000-0000166B0000}"/>
    <cellStyle name="Normal 81 4 3 5" xfId="7295" xr:uid="{00000000-0005-0000-0000-00007F1C0000}"/>
    <cellStyle name="Normal 81 4 3 5 3" xfId="22397" xr:uid="{00000000-0005-0000-0000-00007D570000}"/>
    <cellStyle name="Normal 81 4 3 7" xfId="17384" xr:uid="{00000000-0005-0000-0000-0000E8430000}"/>
    <cellStyle name="Normal 81 4 4" xfId="3077" xr:uid="{00000000-0005-0000-0000-0000050C0000}"/>
    <cellStyle name="Normal 81 4 4 2" xfId="13151" xr:uid="{00000000-0005-0000-0000-00005F330000}"/>
    <cellStyle name="Normal 81 4 4 2 3" xfId="28249" xr:uid="{00000000-0005-0000-0000-0000596E0000}"/>
    <cellStyle name="Normal 81 4 4 3" xfId="8131" xr:uid="{00000000-0005-0000-0000-0000C31F0000}"/>
    <cellStyle name="Normal 81 4 4 3 3" xfId="23232" xr:uid="{00000000-0005-0000-0000-0000C05A0000}"/>
    <cellStyle name="Normal 81 4 4 5" xfId="18219" xr:uid="{00000000-0005-0000-0000-00002B470000}"/>
    <cellStyle name="Normal 81 4 5" xfId="4770" xr:uid="{00000000-0005-0000-0000-0000A2120000}"/>
    <cellStyle name="Normal 81 4 5 2" xfId="14822" xr:uid="{00000000-0005-0000-0000-0000E6390000}"/>
    <cellStyle name="Normal 81 4 5 2 3" xfId="29920" xr:uid="{00000000-0005-0000-0000-0000E0740000}"/>
    <cellStyle name="Normal 81 4 5 3" xfId="9802" xr:uid="{00000000-0005-0000-0000-00004A260000}"/>
    <cellStyle name="Normal 81 4 5 3 3" xfId="24903" xr:uid="{00000000-0005-0000-0000-000047610000}"/>
    <cellStyle name="Normal 81 4 5 5" xfId="19890" xr:uid="{00000000-0005-0000-0000-0000B24D0000}"/>
    <cellStyle name="Normal 81 4 6" xfId="11480" xr:uid="{00000000-0005-0000-0000-0000D82C0000}"/>
    <cellStyle name="Normal 81 4 6 3" xfId="26578" xr:uid="{00000000-0005-0000-0000-0000D2670000}"/>
    <cellStyle name="Normal 81 4 7" xfId="6459" xr:uid="{00000000-0005-0000-0000-00003B190000}"/>
    <cellStyle name="Normal 81 4 7 3" xfId="21561" xr:uid="{00000000-0005-0000-0000-000039540000}"/>
    <cellStyle name="Normal 81 4 9" xfId="16548" xr:uid="{00000000-0005-0000-0000-0000A4400000}"/>
    <cellStyle name="Normal 81 5" xfId="1593" xr:uid="{00000000-0005-0000-0000-000039060000}"/>
    <cellStyle name="Normal 81 5 2" xfId="2434" xr:uid="{00000000-0005-0000-0000-000082090000}"/>
    <cellStyle name="Normal 81 5 2 2" xfId="4124" xr:uid="{00000000-0005-0000-0000-00001C100000}"/>
    <cellStyle name="Normal 81 5 2 2 2" xfId="14197" xr:uid="{00000000-0005-0000-0000-000075370000}"/>
    <cellStyle name="Normal 81 5 2 2 2 3" xfId="29295" xr:uid="{00000000-0005-0000-0000-00006F720000}"/>
    <cellStyle name="Normal 81 5 2 2 3" xfId="9177" xr:uid="{00000000-0005-0000-0000-0000D9230000}"/>
    <cellStyle name="Normal 81 5 2 2 3 3" xfId="24278" xr:uid="{00000000-0005-0000-0000-0000D65E0000}"/>
    <cellStyle name="Normal 81 5 2 2 5" xfId="19265" xr:uid="{00000000-0005-0000-0000-0000414B0000}"/>
    <cellStyle name="Normal 81 5 2 3" xfId="5816" xr:uid="{00000000-0005-0000-0000-0000B8160000}"/>
    <cellStyle name="Normal 81 5 2 3 2" xfId="15868" xr:uid="{00000000-0005-0000-0000-0000FC3D0000}"/>
    <cellStyle name="Normal 81 5 2 3 3" xfId="10848" xr:uid="{00000000-0005-0000-0000-0000602A0000}"/>
    <cellStyle name="Normal 81 5 2 3 3 3" xfId="25949" xr:uid="{00000000-0005-0000-0000-00005D650000}"/>
    <cellStyle name="Normal 81 5 2 3 5" xfId="20936" xr:uid="{00000000-0005-0000-0000-0000C8510000}"/>
    <cellStyle name="Normal 81 5 2 4" xfId="12526" xr:uid="{00000000-0005-0000-0000-0000EE300000}"/>
    <cellStyle name="Normal 81 5 2 4 3" xfId="27624" xr:uid="{00000000-0005-0000-0000-0000E86B0000}"/>
    <cellStyle name="Normal 81 5 2 5" xfId="7505" xr:uid="{00000000-0005-0000-0000-0000511D0000}"/>
    <cellStyle name="Normal 81 5 2 5 3" xfId="22607" xr:uid="{00000000-0005-0000-0000-00004F580000}"/>
    <cellStyle name="Normal 81 5 2 7" xfId="17594" xr:uid="{00000000-0005-0000-0000-0000BA440000}"/>
    <cellStyle name="Normal 81 5 3" xfId="3287" xr:uid="{00000000-0005-0000-0000-0000D70C0000}"/>
    <cellStyle name="Normal 81 5 3 2" xfId="13361" xr:uid="{00000000-0005-0000-0000-000031340000}"/>
    <cellStyle name="Normal 81 5 3 2 3" xfId="28459" xr:uid="{00000000-0005-0000-0000-00002B6F0000}"/>
    <cellStyle name="Normal 81 5 3 3" xfId="8341" xr:uid="{00000000-0005-0000-0000-000095200000}"/>
    <cellStyle name="Normal 81 5 3 3 3" xfId="23442" xr:uid="{00000000-0005-0000-0000-0000925B0000}"/>
    <cellStyle name="Normal 81 5 3 5" xfId="18429" xr:uid="{00000000-0005-0000-0000-0000FD470000}"/>
    <cellStyle name="Normal 81 5 4" xfId="4980" xr:uid="{00000000-0005-0000-0000-000074130000}"/>
    <cellStyle name="Normal 81 5 4 2" xfId="15032" xr:uid="{00000000-0005-0000-0000-0000B83A0000}"/>
    <cellStyle name="Normal 81 5 4 2 3" xfId="30130" xr:uid="{00000000-0005-0000-0000-0000B2750000}"/>
    <cellStyle name="Normal 81 5 4 3" xfId="10012" xr:uid="{00000000-0005-0000-0000-00001C270000}"/>
    <cellStyle name="Normal 81 5 4 3 3" xfId="25113" xr:uid="{00000000-0005-0000-0000-000019620000}"/>
    <cellStyle name="Normal 81 5 4 5" xfId="20100" xr:uid="{00000000-0005-0000-0000-0000844E0000}"/>
    <cellStyle name="Normal 81 5 5" xfId="11690" xr:uid="{00000000-0005-0000-0000-0000AA2D0000}"/>
    <cellStyle name="Normal 81 5 5 3" xfId="26788" xr:uid="{00000000-0005-0000-0000-0000A4680000}"/>
    <cellStyle name="Normal 81 5 6" xfId="6669" xr:uid="{00000000-0005-0000-0000-00000D1A0000}"/>
    <cellStyle name="Normal 81 5 6 3" xfId="21771" xr:uid="{00000000-0005-0000-0000-00000B550000}"/>
    <cellStyle name="Normal 81 5 8" xfId="16758" xr:uid="{00000000-0005-0000-0000-000076410000}"/>
    <cellStyle name="Normal 81 6" xfId="2014" xr:uid="{00000000-0005-0000-0000-0000DE070000}"/>
    <cellStyle name="Normal 81 6 2" xfId="3706" xr:uid="{00000000-0005-0000-0000-00007A0E0000}"/>
    <cellStyle name="Normal 81 6 2 2" xfId="13779" xr:uid="{00000000-0005-0000-0000-0000D3350000}"/>
    <cellStyle name="Normal 81 6 2 2 3" xfId="28877" xr:uid="{00000000-0005-0000-0000-0000CD700000}"/>
    <cellStyle name="Normal 81 6 2 3" xfId="8759" xr:uid="{00000000-0005-0000-0000-000037220000}"/>
    <cellStyle name="Normal 81 6 2 3 3" xfId="23860" xr:uid="{00000000-0005-0000-0000-0000345D0000}"/>
    <cellStyle name="Normal 81 6 2 5" xfId="18847" xr:uid="{00000000-0005-0000-0000-00009F490000}"/>
    <cellStyle name="Normal 81 6 3" xfId="5398" xr:uid="{00000000-0005-0000-0000-000016150000}"/>
    <cellStyle name="Normal 81 6 3 2" xfId="15450" xr:uid="{00000000-0005-0000-0000-00005A3C0000}"/>
    <cellStyle name="Normal 81 6 3 2 3" xfId="30548" xr:uid="{00000000-0005-0000-0000-000054770000}"/>
    <cellStyle name="Normal 81 6 3 3" xfId="10430" xr:uid="{00000000-0005-0000-0000-0000BE280000}"/>
    <cellStyle name="Normal 81 6 3 3 3" xfId="25531" xr:uid="{00000000-0005-0000-0000-0000BB630000}"/>
    <cellStyle name="Normal 81 6 3 5" xfId="20518" xr:uid="{00000000-0005-0000-0000-000026500000}"/>
    <cellStyle name="Normal 81 6 4" xfId="12108" xr:uid="{00000000-0005-0000-0000-00004C2F0000}"/>
    <cellStyle name="Normal 81 6 4 3" xfId="27206" xr:uid="{00000000-0005-0000-0000-0000466A0000}"/>
    <cellStyle name="Normal 81 6 5" xfId="7087" xr:uid="{00000000-0005-0000-0000-0000AF1B0000}"/>
    <cellStyle name="Normal 81 6 5 3" xfId="22189" xr:uid="{00000000-0005-0000-0000-0000AD560000}"/>
    <cellStyle name="Normal 81 6 7" xfId="17176" xr:uid="{00000000-0005-0000-0000-000018430000}"/>
    <cellStyle name="Normal 81 7" xfId="2867" xr:uid="{00000000-0005-0000-0000-0000330B0000}"/>
    <cellStyle name="Normal 81 7 2" xfId="12943" xr:uid="{00000000-0005-0000-0000-00008F320000}"/>
    <cellStyle name="Normal 81 7 2 3" xfId="28041" xr:uid="{00000000-0005-0000-0000-0000896D0000}"/>
    <cellStyle name="Normal 81 7 3" xfId="7923" xr:uid="{00000000-0005-0000-0000-0000F31E0000}"/>
    <cellStyle name="Normal 81 7 3 3" xfId="23024" xr:uid="{00000000-0005-0000-0000-0000F0590000}"/>
    <cellStyle name="Normal 81 7 5" xfId="18011" xr:uid="{00000000-0005-0000-0000-00005B460000}"/>
    <cellStyle name="Normal 81 8" xfId="4560" xr:uid="{00000000-0005-0000-0000-0000D0110000}"/>
    <cellStyle name="Normal 81 8 2" xfId="14614" xr:uid="{00000000-0005-0000-0000-000016390000}"/>
    <cellStyle name="Normal 81 8 2 3" xfId="29712" xr:uid="{00000000-0005-0000-0000-000010740000}"/>
    <cellStyle name="Normal 81 8 3" xfId="9594" xr:uid="{00000000-0005-0000-0000-00007A250000}"/>
    <cellStyle name="Normal 81 8 3 3" xfId="24695" xr:uid="{00000000-0005-0000-0000-000077600000}"/>
    <cellStyle name="Normal 81 8 5" xfId="19682" xr:uid="{00000000-0005-0000-0000-0000E24C0000}"/>
    <cellStyle name="Normal 81 9" xfId="11270" xr:uid="{00000000-0005-0000-0000-0000062C0000}"/>
    <cellStyle name="Normal 81 9 3" xfId="26370" xr:uid="{00000000-0005-0000-0000-000002670000}"/>
    <cellStyle name="Normal 82" xfId="1160" xr:uid="{00000000-0005-0000-0000-000088040000}"/>
    <cellStyle name="Normal 83" xfId="1167" xr:uid="{00000000-0005-0000-0000-00008F040000}"/>
    <cellStyle name="Normal 84" xfId="1215" xr:uid="{00000000-0005-0000-0000-0000BF040000}"/>
    <cellStyle name="Normal 85" xfId="1214" xr:uid="{00000000-0005-0000-0000-0000BE040000}"/>
    <cellStyle name="Normal 86" xfId="1322" xr:uid="{00000000-0005-0000-0000-00002A050000}"/>
    <cellStyle name="Normal 87" xfId="1324" xr:uid="{00000000-0005-0000-0000-00002C050000}"/>
    <cellStyle name="Normal 88" xfId="1323" xr:uid="{00000000-0005-0000-0000-00002B050000}"/>
    <cellStyle name="Normal 89" xfId="1540" xr:uid="{00000000-0005-0000-0000-000004060000}"/>
    <cellStyle name="Normal 9" xfId="180" xr:uid="{00000000-0005-0000-0000-0000B4000000}"/>
    <cellStyle name="Normal 9 2" xfId="917" xr:uid="{00000000-0005-0000-0000-000095030000}"/>
    <cellStyle name="Normal 9 3" xfId="918" xr:uid="{00000000-0005-0000-0000-000096030000}"/>
    <cellStyle name="Normal 9 4" xfId="919" xr:uid="{00000000-0005-0000-0000-000097030000}"/>
    <cellStyle name="Normal 90" xfId="1539" xr:uid="{00000000-0005-0000-0000-000003060000}"/>
    <cellStyle name="Normal 90 2" xfId="2381" xr:uid="{00000000-0005-0000-0000-00004D090000}"/>
    <cellStyle name="Normal 90 2 2" xfId="4071" xr:uid="{00000000-0005-0000-0000-0000E70F0000}"/>
    <cellStyle name="Normal 90 2 2 2" xfId="14144" xr:uid="{00000000-0005-0000-0000-000040370000}"/>
    <cellStyle name="Normal 90 2 2 2 3" xfId="29242" xr:uid="{00000000-0005-0000-0000-00003A720000}"/>
    <cellStyle name="Normal 90 2 2 3" xfId="9124" xr:uid="{00000000-0005-0000-0000-0000A4230000}"/>
    <cellStyle name="Normal 90 2 2 3 3" xfId="24225" xr:uid="{00000000-0005-0000-0000-0000A15E0000}"/>
    <cellStyle name="Normal 90 2 2 5" xfId="19212" xr:uid="{00000000-0005-0000-0000-00000C4B0000}"/>
    <cellStyle name="Normal 90 2 3" xfId="5763" xr:uid="{00000000-0005-0000-0000-000083160000}"/>
    <cellStyle name="Normal 90 2 3 2" xfId="15815" xr:uid="{00000000-0005-0000-0000-0000C73D0000}"/>
    <cellStyle name="Normal 90 2 3 3" xfId="10795" xr:uid="{00000000-0005-0000-0000-00002B2A0000}"/>
    <cellStyle name="Normal 90 2 3 3 3" xfId="25896" xr:uid="{00000000-0005-0000-0000-000028650000}"/>
    <cellStyle name="Normal 90 2 3 5" xfId="20883" xr:uid="{00000000-0005-0000-0000-000093510000}"/>
    <cellStyle name="Normal 90 2 4" xfId="12473" xr:uid="{00000000-0005-0000-0000-0000B9300000}"/>
    <cellStyle name="Normal 90 2 4 3" xfId="27571" xr:uid="{00000000-0005-0000-0000-0000B36B0000}"/>
    <cellStyle name="Normal 90 2 5" xfId="7452" xr:uid="{00000000-0005-0000-0000-00001C1D0000}"/>
    <cellStyle name="Normal 90 2 5 3" xfId="22554" xr:uid="{00000000-0005-0000-0000-00001A580000}"/>
    <cellStyle name="Normal 90 2 7" xfId="17541" xr:uid="{00000000-0005-0000-0000-000085440000}"/>
    <cellStyle name="Normal 90 3" xfId="3234" xr:uid="{00000000-0005-0000-0000-0000A20C0000}"/>
    <cellStyle name="Normal 90 3 2" xfId="13308" xr:uid="{00000000-0005-0000-0000-0000FC330000}"/>
    <cellStyle name="Normal 90 3 2 3" xfId="28406" xr:uid="{00000000-0005-0000-0000-0000F66E0000}"/>
    <cellStyle name="Normal 90 3 3" xfId="8288" xr:uid="{00000000-0005-0000-0000-000060200000}"/>
    <cellStyle name="Normal 90 3 3 3" xfId="23389" xr:uid="{00000000-0005-0000-0000-00005D5B0000}"/>
    <cellStyle name="Normal 90 3 5" xfId="18376" xr:uid="{00000000-0005-0000-0000-0000C8470000}"/>
    <cellStyle name="Normal 90 4" xfId="4927" xr:uid="{00000000-0005-0000-0000-00003F130000}"/>
    <cellStyle name="Normal 90 4 2" xfId="14979" xr:uid="{00000000-0005-0000-0000-0000833A0000}"/>
    <cellStyle name="Normal 90 4 2 3" xfId="30077" xr:uid="{00000000-0005-0000-0000-00007D750000}"/>
    <cellStyle name="Normal 90 4 3" xfId="9959" xr:uid="{00000000-0005-0000-0000-0000E7260000}"/>
    <cellStyle name="Normal 90 4 3 3" xfId="25060" xr:uid="{00000000-0005-0000-0000-0000E4610000}"/>
    <cellStyle name="Normal 90 4 5" xfId="20047" xr:uid="{00000000-0005-0000-0000-00004F4E0000}"/>
    <cellStyle name="Normal 90 5" xfId="11637" xr:uid="{00000000-0005-0000-0000-0000752D0000}"/>
    <cellStyle name="Normal 90 5 3" xfId="26735" xr:uid="{00000000-0005-0000-0000-00006F680000}"/>
    <cellStyle name="Normal 90 6" xfId="6616" xr:uid="{00000000-0005-0000-0000-0000D8190000}"/>
    <cellStyle name="Normal 90 6 3" xfId="21718" xr:uid="{00000000-0005-0000-0000-0000D6540000}"/>
    <cellStyle name="Normal 90 8" xfId="16705" xr:uid="{00000000-0005-0000-0000-000041410000}"/>
    <cellStyle name="Normal 91" xfId="1542" xr:uid="{00000000-0005-0000-0000-000006060000}"/>
    <cellStyle name="Normal 91 2" xfId="2383" xr:uid="{00000000-0005-0000-0000-00004F090000}"/>
    <cellStyle name="Normal 91 2 2" xfId="4073" xr:uid="{00000000-0005-0000-0000-0000E90F0000}"/>
    <cellStyle name="Normal 91 2 2 2" xfId="14146" xr:uid="{00000000-0005-0000-0000-000042370000}"/>
    <cellStyle name="Normal 91 2 2 2 3" xfId="29244" xr:uid="{00000000-0005-0000-0000-00003C720000}"/>
    <cellStyle name="Normal 91 2 2 3" xfId="9126" xr:uid="{00000000-0005-0000-0000-0000A6230000}"/>
    <cellStyle name="Normal 91 2 2 3 3" xfId="24227" xr:uid="{00000000-0005-0000-0000-0000A35E0000}"/>
    <cellStyle name="Normal 91 2 2 5" xfId="19214" xr:uid="{00000000-0005-0000-0000-00000E4B0000}"/>
    <cellStyle name="Normal 91 2 3" xfId="5765" xr:uid="{00000000-0005-0000-0000-000085160000}"/>
    <cellStyle name="Normal 91 2 3 2" xfId="15817" xr:uid="{00000000-0005-0000-0000-0000C93D0000}"/>
    <cellStyle name="Normal 91 2 3 3" xfId="10797" xr:uid="{00000000-0005-0000-0000-00002D2A0000}"/>
    <cellStyle name="Normal 91 2 3 3 3" xfId="25898" xr:uid="{00000000-0005-0000-0000-00002A650000}"/>
    <cellStyle name="Normal 91 2 3 5" xfId="20885" xr:uid="{00000000-0005-0000-0000-000095510000}"/>
    <cellStyle name="Normal 91 2 4" xfId="12475" xr:uid="{00000000-0005-0000-0000-0000BB300000}"/>
    <cellStyle name="Normal 91 2 4 3" xfId="27573" xr:uid="{00000000-0005-0000-0000-0000B56B0000}"/>
    <cellStyle name="Normal 91 2 5" xfId="7454" xr:uid="{00000000-0005-0000-0000-00001E1D0000}"/>
    <cellStyle name="Normal 91 2 5 3" xfId="22556" xr:uid="{00000000-0005-0000-0000-00001C580000}"/>
    <cellStyle name="Normal 91 2 7" xfId="17543" xr:uid="{00000000-0005-0000-0000-000087440000}"/>
    <cellStyle name="Normal 91 3" xfId="3236" xr:uid="{00000000-0005-0000-0000-0000A40C0000}"/>
    <cellStyle name="Normal 91 3 2" xfId="13310" xr:uid="{00000000-0005-0000-0000-0000FE330000}"/>
    <cellStyle name="Normal 91 3 2 3" xfId="28408" xr:uid="{00000000-0005-0000-0000-0000F86E0000}"/>
    <cellStyle name="Normal 91 3 3" xfId="8290" xr:uid="{00000000-0005-0000-0000-000062200000}"/>
    <cellStyle name="Normal 91 3 3 3" xfId="23391" xr:uid="{00000000-0005-0000-0000-00005F5B0000}"/>
    <cellStyle name="Normal 91 3 5" xfId="18378" xr:uid="{00000000-0005-0000-0000-0000CA470000}"/>
    <cellStyle name="Normal 91 4" xfId="4929" xr:uid="{00000000-0005-0000-0000-000041130000}"/>
    <cellStyle name="Normal 91 4 2" xfId="14981" xr:uid="{00000000-0005-0000-0000-0000853A0000}"/>
    <cellStyle name="Normal 91 4 2 3" xfId="30079" xr:uid="{00000000-0005-0000-0000-00007F750000}"/>
    <cellStyle name="Normal 91 4 3" xfId="9961" xr:uid="{00000000-0005-0000-0000-0000E9260000}"/>
    <cellStyle name="Normal 91 4 3 3" xfId="25062" xr:uid="{00000000-0005-0000-0000-0000E6610000}"/>
    <cellStyle name="Normal 91 4 5" xfId="20049" xr:uid="{00000000-0005-0000-0000-0000514E0000}"/>
    <cellStyle name="Normal 91 5" xfId="11639" xr:uid="{00000000-0005-0000-0000-0000772D0000}"/>
    <cellStyle name="Normal 91 5 3" xfId="26737" xr:uid="{00000000-0005-0000-0000-000071680000}"/>
    <cellStyle name="Normal 91 6" xfId="6618" xr:uid="{00000000-0005-0000-0000-0000DA190000}"/>
    <cellStyle name="Normal 91 6 3" xfId="21720" xr:uid="{00000000-0005-0000-0000-0000D8540000}"/>
    <cellStyle name="Normal 91 8" xfId="16707" xr:uid="{00000000-0005-0000-0000-000043410000}"/>
    <cellStyle name="Normal 92" xfId="1961" xr:uid="{00000000-0005-0000-0000-0000A9070000}"/>
    <cellStyle name="Normal 92 2" xfId="3653" xr:uid="{00000000-0005-0000-0000-0000450E0000}"/>
    <cellStyle name="Normal 93" xfId="2799" xr:uid="{00000000-0005-0000-0000-0000EF0A0000}"/>
    <cellStyle name="Normal 93 2" xfId="4489" xr:uid="{00000000-0005-0000-0000-000089110000}"/>
    <cellStyle name="Normal 94" xfId="2804" xr:uid="{00000000-0005-0000-0000-0000F40A0000}"/>
    <cellStyle name="Normal 95" xfId="1960" xr:uid="{00000000-0005-0000-0000-0000A8070000}"/>
    <cellStyle name="Normal 95 2" xfId="3652" xr:uid="{00000000-0005-0000-0000-0000440E0000}"/>
    <cellStyle name="Normal 95 2 2" xfId="13726" xr:uid="{00000000-0005-0000-0000-00009E350000}"/>
    <cellStyle name="Normal 95 2 2 3" xfId="28824" xr:uid="{00000000-0005-0000-0000-000098700000}"/>
    <cellStyle name="Normal 95 2 3" xfId="8706" xr:uid="{00000000-0005-0000-0000-000002220000}"/>
    <cellStyle name="Normal 95 2 3 3" xfId="23807" xr:uid="{00000000-0005-0000-0000-0000FF5C0000}"/>
    <cellStyle name="Normal 95 2 5" xfId="18794" xr:uid="{00000000-0005-0000-0000-00006A490000}"/>
    <cellStyle name="Normal 95 3" xfId="5345" xr:uid="{00000000-0005-0000-0000-0000E1140000}"/>
    <cellStyle name="Normal 95 3 2" xfId="15397" xr:uid="{00000000-0005-0000-0000-0000253C0000}"/>
    <cellStyle name="Normal 95 3 2 3" xfId="30495" xr:uid="{00000000-0005-0000-0000-00001F770000}"/>
    <cellStyle name="Normal 95 3 3" xfId="10377" xr:uid="{00000000-0005-0000-0000-000089280000}"/>
    <cellStyle name="Normal 95 3 3 3" xfId="25478" xr:uid="{00000000-0005-0000-0000-000086630000}"/>
    <cellStyle name="Normal 95 3 5" xfId="20465" xr:uid="{00000000-0005-0000-0000-0000F14F0000}"/>
    <cellStyle name="Normal 95 4" xfId="12055" xr:uid="{00000000-0005-0000-0000-0000172F0000}"/>
    <cellStyle name="Normal 95 4 3" xfId="27153" xr:uid="{00000000-0005-0000-0000-0000116A0000}"/>
    <cellStyle name="Normal 95 5" xfId="7034" xr:uid="{00000000-0005-0000-0000-00007A1B0000}"/>
    <cellStyle name="Normal 95 5 3" xfId="22136" xr:uid="{00000000-0005-0000-0000-000078560000}"/>
    <cellStyle name="Normal 95 7" xfId="17123" xr:uid="{00000000-0005-0000-0000-0000E3420000}"/>
    <cellStyle name="Normal 96" xfId="1963" xr:uid="{00000000-0005-0000-0000-0000AB070000}"/>
    <cellStyle name="Normal 96 2" xfId="3655" xr:uid="{00000000-0005-0000-0000-0000470E0000}"/>
    <cellStyle name="Normal 96 2 2" xfId="13728" xr:uid="{00000000-0005-0000-0000-0000A0350000}"/>
    <cellStyle name="Normal 96 2 2 3" xfId="28826" xr:uid="{00000000-0005-0000-0000-00009A700000}"/>
    <cellStyle name="Normal 96 2 3" xfId="8708" xr:uid="{00000000-0005-0000-0000-000004220000}"/>
    <cellStyle name="Normal 96 2 3 3" xfId="23809" xr:uid="{00000000-0005-0000-0000-0000015D0000}"/>
    <cellStyle name="Normal 96 2 5" xfId="18796" xr:uid="{00000000-0005-0000-0000-00006C490000}"/>
    <cellStyle name="Normal 96 3" xfId="5347" xr:uid="{00000000-0005-0000-0000-0000E3140000}"/>
    <cellStyle name="Normal 96 3 2" xfId="15399" xr:uid="{00000000-0005-0000-0000-0000273C0000}"/>
    <cellStyle name="Normal 96 3 2 3" xfId="30497" xr:uid="{00000000-0005-0000-0000-000021770000}"/>
    <cellStyle name="Normal 96 3 3" xfId="10379" xr:uid="{00000000-0005-0000-0000-00008B280000}"/>
    <cellStyle name="Normal 96 3 3 3" xfId="25480" xr:uid="{00000000-0005-0000-0000-000088630000}"/>
    <cellStyle name="Normal 96 3 5" xfId="20467" xr:uid="{00000000-0005-0000-0000-0000F34F0000}"/>
    <cellStyle name="Normal 96 4" xfId="12057" xr:uid="{00000000-0005-0000-0000-0000192F0000}"/>
    <cellStyle name="Normal 96 4 3" xfId="27155" xr:uid="{00000000-0005-0000-0000-0000136A0000}"/>
    <cellStyle name="Normal 96 5" xfId="7036" xr:uid="{00000000-0005-0000-0000-00007C1B0000}"/>
    <cellStyle name="Normal 96 5 3" xfId="22138" xr:uid="{00000000-0005-0000-0000-00007A560000}"/>
    <cellStyle name="Normal 96 7" xfId="17125" xr:uid="{00000000-0005-0000-0000-0000E5420000}"/>
    <cellStyle name="Normal 97" xfId="11215" xr:uid="{00000000-0005-0000-0000-0000CF2B0000}"/>
    <cellStyle name="Normal 98" xfId="16234" xr:uid="{00000000-0005-0000-0000-00006A3F0000}"/>
    <cellStyle name="Normal 99" xfId="2807" xr:uid="{00000000-0005-0000-0000-0000F70A0000}"/>
    <cellStyle name="Normal_New Summary Tables 2" xfId="30704" xr:uid="{00000000-0005-0000-0000-0000F0770000}"/>
    <cellStyle name="Normal_Revised CARE Table 5C_033107 2" xfId="30706" xr:uid="{00000000-0005-0000-0000-0000F2770000}"/>
    <cellStyle name="Normal_Sheet1" xfId="30707" xr:uid="{00000000-0005-0000-0000-0000F3770000}"/>
    <cellStyle name="Normal_Sheet2" xfId="30705" xr:uid="{00000000-0005-0000-0000-0000F1770000}"/>
    <cellStyle name="Note 2" xfId="181" xr:uid="{00000000-0005-0000-0000-0000B5000000}"/>
    <cellStyle name="Note 2 2" xfId="921" xr:uid="{00000000-0005-0000-0000-000099030000}"/>
    <cellStyle name="Note 2 3" xfId="922" xr:uid="{00000000-0005-0000-0000-00009A030000}"/>
    <cellStyle name="Note 2 4" xfId="923" xr:uid="{00000000-0005-0000-0000-00009B030000}"/>
    <cellStyle name="Note 2 5" xfId="924" xr:uid="{00000000-0005-0000-0000-00009C030000}"/>
    <cellStyle name="Note 2 6" xfId="925" xr:uid="{00000000-0005-0000-0000-00009D030000}"/>
    <cellStyle name="Note 2 7" xfId="920" xr:uid="{00000000-0005-0000-0000-000098030000}"/>
    <cellStyle name="Note 2 8" xfId="408" xr:uid="{00000000-0005-0000-0000-000098010000}"/>
    <cellStyle name="Output 2" xfId="182" xr:uid="{00000000-0005-0000-0000-0000B6000000}"/>
    <cellStyle name="Output 2 2" xfId="927" xr:uid="{00000000-0005-0000-0000-00009F030000}"/>
    <cellStyle name="Output 2 3" xfId="928" xr:uid="{00000000-0005-0000-0000-0000A0030000}"/>
    <cellStyle name="Output 2 4" xfId="929" xr:uid="{00000000-0005-0000-0000-0000A1030000}"/>
    <cellStyle name="Output 2 5" xfId="930" xr:uid="{00000000-0005-0000-0000-0000A2030000}"/>
    <cellStyle name="Output 2 6" xfId="931" xr:uid="{00000000-0005-0000-0000-0000A3030000}"/>
    <cellStyle name="Output 2 7" xfId="926" xr:uid="{00000000-0005-0000-0000-00009E030000}"/>
    <cellStyle name="Output 2 8" xfId="409" xr:uid="{00000000-0005-0000-0000-000099010000}"/>
    <cellStyle name="Percent" xfId="1" xr:uid="{00000000-0005-0000-0000-000001000000}"/>
    <cellStyle name="Percent [2]" xfId="183" xr:uid="{00000000-0005-0000-0000-0000B7000000}"/>
    <cellStyle name="Percent [2] 10" xfId="934" xr:uid="{00000000-0005-0000-0000-0000A6030000}"/>
    <cellStyle name="Percent [2] 10 2" xfId="935" xr:uid="{00000000-0005-0000-0000-0000A7030000}"/>
    <cellStyle name="Percent [2] 11" xfId="933" xr:uid="{00000000-0005-0000-0000-0000A5030000}"/>
    <cellStyle name="Percent [2] 2" xfId="184" xr:uid="{00000000-0005-0000-0000-0000B8000000}"/>
    <cellStyle name="Percent [2] 2 2" xfId="185" xr:uid="{00000000-0005-0000-0000-0000B9000000}"/>
    <cellStyle name="Percent [2] 2 2 2" xfId="532" xr:uid="{00000000-0005-0000-0000-000014020000}"/>
    <cellStyle name="Percent [2] 2 3" xfId="531" xr:uid="{00000000-0005-0000-0000-000013020000}"/>
    <cellStyle name="Percent [2] 3" xfId="186" xr:uid="{00000000-0005-0000-0000-0000BA000000}"/>
    <cellStyle name="Percent [2] 3 2" xfId="533" xr:uid="{00000000-0005-0000-0000-000015020000}"/>
    <cellStyle name="Percent [2] 4" xfId="936" xr:uid="{00000000-0005-0000-0000-0000A8030000}"/>
    <cellStyle name="Percent [2] 5" xfId="937" xr:uid="{00000000-0005-0000-0000-0000A9030000}"/>
    <cellStyle name="Percent [2] 5 2" xfId="938" xr:uid="{00000000-0005-0000-0000-0000AA030000}"/>
    <cellStyle name="Percent [2] 5 3" xfId="939" xr:uid="{00000000-0005-0000-0000-0000AB030000}"/>
    <cellStyle name="Percent [2] 6" xfId="940" xr:uid="{00000000-0005-0000-0000-0000AC030000}"/>
    <cellStyle name="Percent [2] 6 2" xfId="941" xr:uid="{00000000-0005-0000-0000-0000AD030000}"/>
    <cellStyle name="Percent [2] 7" xfId="942" xr:uid="{00000000-0005-0000-0000-0000AE030000}"/>
    <cellStyle name="Percent [2] 7 2" xfId="943" xr:uid="{00000000-0005-0000-0000-0000AF030000}"/>
    <cellStyle name="Percent [2] 8" xfId="944" xr:uid="{00000000-0005-0000-0000-0000B0030000}"/>
    <cellStyle name="Percent [2] 9" xfId="945" xr:uid="{00000000-0005-0000-0000-0000B1030000}"/>
    <cellStyle name="Percent [2] 9 2" xfId="946" xr:uid="{00000000-0005-0000-0000-0000B2030000}"/>
    <cellStyle name="Percent 10" xfId="187" xr:uid="{00000000-0005-0000-0000-0000BB000000}"/>
    <cellStyle name="Percent 10 2" xfId="188" xr:uid="{00000000-0005-0000-0000-0000BC000000}"/>
    <cellStyle name="Percent 100" xfId="16265" xr:uid="{00000000-0005-0000-0000-0000893F0000}"/>
    <cellStyle name="Percent 101" xfId="16249" xr:uid="{00000000-0005-0000-0000-0000793F0000}"/>
    <cellStyle name="Percent 102" xfId="16254" xr:uid="{00000000-0005-0000-0000-00007E3F0000}"/>
    <cellStyle name="Percent 103" xfId="16247" xr:uid="{00000000-0005-0000-0000-0000773F0000}"/>
    <cellStyle name="Percent 104" xfId="16267" xr:uid="{00000000-0005-0000-0000-00008B3F0000}"/>
    <cellStyle name="Percent 105" xfId="16280" xr:uid="{00000000-0005-0000-0000-0000983F0000}"/>
    <cellStyle name="Percent 106" xfId="16245" xr:uid="{00000000-0005-0000-0000-0000753F0000}"/>
    <cellStyle name="Percent 107" xfId="16253" xr:uid="{00000000-0005-0000-0000-00007D3F0000}"/>
    <cellStyle name="Percent 108" xfId="16277" xr:uid="{00000000-0005-0000-0000-0000953F0000}"/>
    <cellStyle name="Percent 109" xfId="6195" xr:uid="{00000000-0005-0000-0000-000033180000}"/>
    <cellStyle name="Percent 11" xfId="189" xr:uid="{00000000-0005-0000-0000-0000BD000000}"/>
    <cellStyle name="Percent 110" xfId="16284" xr:uid="{00000000-0005-0000-0000-00009C3F0000}"/>
    <cellStyle name="Percent 117" xfId="16340" xr:uid="{00000000-0005-0000-0000-0000D43F0000}"/>
    <cellStyle name="Percent 12" xfId="190" xr:uid="{00000000-0005-0000-0000-0000BE000000}"/>
    <cellStyle name="Percent 13" xfId="191" xr:uid="{00000000-0005-0000-0000-0000BF000000}"/>
    <cellStyle name="Percent 14" xfId="192" xr:uid="{00000000-0005-0000-0000-0000C0000000}"/>
    <cellStyle name="Percent 15" xfId="193" xr:uid="{00000000-0005-0000-0000-0000C1000000}"/>
    <cellStyle name="Percent 16" xfId="194" xr:uid="{00000000-0005-0000-0000-0000C2000000}"/>
    <cellStyle name="Percent 17" xfId="947" xr:uid="{00000000-0005-0000-0000-0000B3030000}"/>
    <cellStyle name="Percent 18" xfId="948" xr:uid="{00000000-0005-0000-0000-0000B4030000}"/>
    <cellStyle name="Percent 19" xfId="949" xr:uid="{00000000-0005-0000-0000-0000B5030000}"/>
    <cellStyle name="Percent 19 2" xfId="950" xr:uid="{00000000-0005-0000-0000-0000B6030000}"/>
    <cellStyle name="Percent 19 3" xfId="951" xr:uid="{00000000-0005-0000-0000-0000B7030000}"/>
    <cellStyle name="Percent 2" xfId="195" xr:uid="{00000000-0005-0000-0000-0000C3000000}"/>
    <cellStyle name="Percent 2 2" xfId="196" xr:uid="{00000000-0005-0000-0000-0000C4000000}"/>
    <cellStyle name="Percent 2 2 2" xfId="535" xr:uid="{00000000-0005-0000-0000-000017020000}"/>
    <cellStyle name="Percent 2 3" xfId="534" xr:uid="{00000000-0005-0000-0000-000016020000}"/>
    <cellStyle name="Percent 20" xfId="952" xr:uid="{00000000-0005-0000-0000-0000B8030000}"/>
    <cellStyle name="Percent 21" xfId="953" xr:uid="{00000000-0005-0000-0000-0000B9030000}"/>
    <cellStyle name="Percent 22" xfId="954" xr:uid="{00000000-0005-0000-0000-0000BA030000}"/>
    <cellStyle name="Percent 23" xfId="955" xr:uid="{00000000-0005-0000-0000-0000BB030000}"/>
    <cellStyle name="Percent 24" xfId="956" xr:uid="{00000000-0005-0000-0000-0000BC030000}"/>
    <cellStyle name="Percent 25" xfId="957" xr:uid="{00000000-0005-0000-0000-0000BD030000}"/>
    <cellStyle name="Percent 26" xfId="958" xr:uid="{00000000-0005-0000-0000-0000BE030000}"/>
    <cellStyle name="Percent 27" xfId="959" xr:uid="{00000000-0005-0000-0000-0000BF030000}"/>
    <cellStyle name="Percent 28" xfId="960" xr:uid="{00000000-0005-0000-0000-0000C0030000}"/>
    <cellStyle name="Percent 28 2" xfId="961" xr:uid="{00000000-0005-0000-0000-0000C1030000}"/>
    <cellStyle name="Percent 29" xfId="962" xr:uid="{00000000-0005-0000-0000-0000C2030000}"/>
    <cellStyle name="Percent 3" xfId="197" xr:uid="{00000000-0005-0000-0000-0000C5000000}"/>
    <cellStyle name="Percent 3 2" xfId="198" xr:uid="{00000000-0005-0000-0000-0000C6000000}"/>
    <cellStyle name="Percent 3 2 2" xfId="537" xr:uid="{00000000-0005-0000-0000-000019020000}"/>
    <cellStyle name="Percent 3 3" xfId="536" xr:uid="{00000000-0005-0000-0000-000018020000}"/>
    <cellStyle name="Percent 30" xfId="963" xr:uid="{00000000-0005-0000-0000-0000C3030000}"/>
    <cellStyle name="Percent 31" xfId="964" xr:uid="{00000000-0005-0000-0000-0000C4030000}"/>
    <cellStyle name="Percent 32" xfId="965" xr:uid="{00000000-0005-0000-0000-0000C5030000}"/>
    <cellStyle name="Percent 33" xfId="966" xr:uid="{00000000-0005-0000-0000-0000C6030000}"/>
    <cellStyle name="Percent 34" xfId="967" xr:uid="{00000000-0005-0000-0000-0000C7030000}"/>
    <cellStyle name="Percent 35" xfId="968" xr:uid="{00000000-0005-0000-0000-0000C8030000}"/>
    <cellStyle name="Percent 36" xfId="969" xr:uid="{00000000-0005-0000-0000-0000C9030000}"/>
    <cellStyle name="Percent 37" xfId="970" xr:uid="{00000000-0005-0000-0000-0000CA030000}"/>
    <cellStyle name="Percent 38" xfId="971" xr:uid="{00000000-0005-0000-0000-0000CB030000}"/>
    <cellStyle name="Percent 38 2" xfId="972" xr:uid="{00000000-0005-0000-0000-0000CC030000}"/>
    <cellStyle name="Percent 39" xfId="973" xr:uid="{00000000-0005-0000-0000-0000CD030000}"/>
    <cellStyle name="Percent 39 2" xfId="974" xr:uid="{00000000-0005-0000-0000-0000CE030000}"/>
    <cellStyle name="Percent 4" xfId="199" xr:uid="{00000000-0005-0000-0000-0000C7000000}"/>
    <cellStyle name="Percent 4 2" xfId="433" xr:uid="{00000000-0005-0000-0000-0000B1010000}"/>
    <cellStyle name="Percent 4 2 2" xfId="539" xr:uid="{00000000-0005-0000-0000-00001B020000}"/>
    <cellStyle name="Percent 4 3" xfId="538" xr:uid="{00000000-0005-0000-0000-00001A020000}"/>
    <cellStyle name="Percent 40" xfId="975" xr:uid="{00000000-0005-0000-0000-0000CF030000}"/>
    <cellStyle name="Percent 40 2" xfId="976" xr:uid="{00000000-0005-0000-0000-0000D0030000}"/>
    <cellStyle name="Percent 41" xfId="977" xr:uid="{00000000-0005-0000-0000-0000D1030000}"/>
    <cellStyle name="Percent 41 2" xfId="978" xr:uid="{00000000-0005-0000-0000-0000D2030000}"/>
    <cellStyle name="Percent 42" xfId="979" xr:uid="{00000000-0005-0000-0000-0000D3030000}"/>
    <cellStyle name="Percent 42 2" xfId="980" xr:uid="{00000000-0005-0000-0000-0000D4030000}"/>
    <cellStyle name="Percent 43" xfId="981" xr:uid="{00000000-0005-0000-0000-0000D5030000}"/>
    <cellStyle name="Percent 43 2" xfId="982" xr:uid="{00000000-0005-0000-0000-0000D6030000}"/>
    <cellStyle name="Percent 44" xfId="983" xr:uid="{00000000-0005-0000-0000-0000D7030000}"/>
    <cellStyle name="Percent 44 2" xfId="984" xr:uid="{00000000-0005-0000-0000-0000D8030000}"/>
    <cellStyle name="Percent 45" xfId="985" xr:uid="{00000000-0005-0000-0000-0000D9030000}"/>
    <cellStyle name="Percent 45 2" xfId="986" xr:uid="{00000000-0005-0000-0000-0000DA030000}"/>
    <cellStyle name="Percent 46" xfId="987" xr:uid="{00000000-0005-0000-0000-0000DB030000}"/>
    <cellStyle name="Percent 47" xfId="988" xr:uid="{00000000-0005-0000-0000-0000DC030000}"/>
    <cellStyle name="Percent 48" xfId="989" xr:uid="{00000000-0005-0000-0000-0000DD030000}"/>
    <cellStyle name="Percent 49" xfId="990" xr:uid="{00000000-0005-0000-0000-0000DE030000}"/>
    <cellStyle name="Percent 49 2" xfId="991" xr:uid="{00000000-0005-0000-0000-0000DF030000}"/>
    <cellStyle name="Percent 5" xfId="200" xr:uid="{00000000-0005-0000-0000-0000C8000000}"/>
    <cellStyle name="Percent 5 2" xfId="540" xr:uid="{00000000-0005-0000-0000-00001C020000}"/>
    <cellStyle name="Percent 50" xfId="992" xr:uid="{00000000-0005-0000-0000-0000E0030000}"/>
    <cellStyle name="Percent 51" xfId="993" xr:uid="{00000000-0005-0000-0000-0000E1030000}"/>
    <cellStyle name="Percent 52" xfId="994" xr:uid="{00000000-0005-0000-0000-0000E2030000}"/>
    <cellStyle name="Percent 53" xfId="995" xr:uid="{00000000-0005-0000-0000-0000E3030000}"/>
    <cellStyle name="Percent 53 2" xfId="996" xr:uid="{00000000-0005-0000-0000-0000E4030000}"/>
    <cellStyle name="Percent 54" xfId="997" xr:uid="{00000000-0005-0000-0000-0000E5030000}"/>
    <cellStyle name="Percent 54 2" xfId="998" xr:uid="{00000000-0005-0000-0000-0000E6030000}"/>
    <cellStyle name="Percent 55" xfId="999" xr:uid="{00000000-0005-0000-0000-0000E7030000}"/>
    <cellStyle name="Percent 55 2" xfId="1000" xr:uid="{00000000-0005-0000-0000-0000E8030000}"/>
    <cellStyle name="Percent 56" xfId="1001" xr:uid="{00000000-0005-0000-0000-0000E9030000}"/>
    <cellStyle name="Percent 56 2" xfId="1002" xr:uid="{00000000-0005-0000-0000-0000EA030000}"/>
    <cellStyle name="Percent 57" xfId="1003" xr:uid="{00000000-0005-0000-0000-0000EB030000}"/>
    <cellStyle name="Percent 58" xfId="1004" xr:uid="{00000000-0005-0000-0000-0000EC030000}"/>
    <cellStyle name="Percent 59" xfId="1005" xr:uid="{00000000-0005-0000-0000-0000ED030000}"/>
    <cellStyle name="Percent 6" xfId="201" xr:uid="{00000000-0005-0000-0000-0000C9000000}"/>
    <cellStyle name="Percent 60" xfId="1006" xr:uid="{00000000-0005-0000-0000-0000EE030000}"/>
    <cellStyle name="Percent 61" xfId="932" xr:uid="{00000000-0005-0000-0000-0000A4030000}"/>
    <cellStyle name="Percent 62" xfId="1269" xr:uid="{00000000-0005-0000-0000-0000F5040000}"/>
    <cellStyle name="Percent 63" xfId="1326" xr:uid="{00000000-0005-0000-0000-00002E050000}"/>
    <cellStyle name="Percent 64" xfId="1328" xr:uid="{00000000-0005-0000-0000-000030050000}"/>
    <cellStyle name="Percent 65" xfId="1382" xr:uid="{00000000-0005-0000-0000-000066050000}"/>
    <cellStyle name="Percent 66" xfId="1595" xr:uid="{00000000-0005-0000-0000-00003B060000}"/>
    <cellStyle name="Percent 67" xfId="2016" xr:uid="{00000000-0005-0000-0000-0000E0070000}"/>
    <cellStyle name="Percent 68" xfId="2806" xr:uid="{00000000-0005-0000-0000-0000F60A0000}"/>
    <cellStyle name="Percent 69" xfId="2801" xr:uid="{00000000-0005-0000-0000-0000F10A0000}"/>
    <cellStyle name="Percent 7" xfId="202" xr:uid="{00000000-0005-0000-0000-0000CA000000}"/>
    <cellStyle name="Percent 7 2" xfId="1008" xr:uid="{00000000-0005-0000-0000-0000F0030000}"/>
    <cellStyle name="Percent 7 3" xfId="1009" xr:uid="{00000000-0005-0000-0000-0000F1030000}"/>
    <cellStyle name="Percent 7 4" xfId="1010" xr:uid="{00000000-0005-0000-0000-0000F2030000}"/>
    <cellStyle name="Percent 7 5" xfId="1011" xr:uid="{00000000-0005-0000-0000-0000F3030000}"/>
    <cellStyle name="Percent 7 6" xfId="1012" xr:uid="{00000000-0005-0000-0000-0000F4030000}"/>
    <cellStyle name="Percent 7 7" xfId="1007" xr:uid="{00000000-0005-0000-0000-0000EF030000}"/>
    <cellStyle name="Percent 7 8" xfId="410" xr:uid="{00000000-0005-0000-0000-00009A010000}"/>
    <cellStyle name="Percent 70" xfId="2869" xr:uid="{00000000-0005-0000-0000-0000350B0000}"/>
    <cellStyle name="Percent 71" xfId="4492" xr:uid="{00000000-0005-0000-0000-00008C110000}"/>
    <cellStyle name="Percent 72" xfId="4495" xr:uid="{00000000-0005-0000-0000-00008F110000}"/>
    <cellStyle name="Percent 73" xfId="4503" xr:uid="{00000000-0005-0000-0000-000097110000}"/>
    <cellStyle name="Percent 74" xfId="2821" xr:uid="{00000000-0005-0000-0000-0000050B0000}"/>
    <cellStyle name="Percent 75" xfId="4506" xr:uid="{00000000-0005-0000-0000-00009A110000}"/>
    <cellStyle name="Percent 76" xfId="2854" xr:uid="{00000000-0005-0000-0000-0000260B0000}"/>
    <cellStyle name="Percent 77" xfId="4505" xr:uid="{00000000-0005-0000-0000-000099110000}"/>
    <cellStyle name="Percent 78" xfId="2813" xr:uid="{00000000-0005-0000-0000-0000FD0A0000}"/>
    <cellStyle name="Percent 79" xfId="2817" xr:uid="{00000000-0005-0000-0000-0000010B0000}"/>
    <cellStyle name="Percent 8" xfId="203" xr:uid="{00000000-0005-0000-0000-0000CB000000}"/>
    <cellStyle name="Percent 8 2" xfId="1013" xr:uid="{00000000-0005-0000-0000-0000F5030000}"/>
    <cellStyle name="Percent 8 3" xfId="1014" xr:uid="{00000000-0005-0000-0000-0000F6030000}"/>
    <cellStyle name="Percent 8 4" xfId="1015" xr:uid="{00000000-0005-0000-0000-0000F7030000}"/>
    <cellStyle name="Percent 80" xfId="2808" xr:uid="{00000000-0005-0000-0000-0000F80A0000}"/>
    <cellStyle name="Percent 81" xfId="2814" xr:uid="{00000000-0005-0000-0000-0000FE0A0000}"/>
    <cellStyle name="Percent 82" xfId="2866" xr:uid="{00000000-0005-0000-0000-0000320B0000}"/>
    <cellStyle name="Percent 83" xfId="4562" xr:uid="{00000000-0005-0000-0000-0000D2110000}"/>
    <cellStyle name="Percent 84" xfId="6183" xr:uid="{00000000-0005-0000-0000-000027180000}"/>
    <cellStyle name="Percent 85" xfId="6184" xr:uid="{00000000-0005-0000-0000-000028180000}"/>
    <cellStyle name="Percent 86" xfId="6190" xr:uid="{00000000-0005-0000-0000-00002E180000}"/>
    <cellStyle name="Percent 87" xfId="4516" xr:uid="{00000000-0005-0000-0000-0000A4110000}"/>
    <cellStyle name="Percent 88" xfId="6191" xr:uid="{00000000-0005-0000-0000-00002F180000}"/>
    <cellStyle name="Percent 89" xfId="4548" xr:uid="{00000000-0005-0000-0000-0000C4110000}"/>
    <cellStyle name="Percent 9" xfId="204" xr:uid="{00000000-0005-0000-0000-0000CC000000}"/>
    <cellStyle name="Percent 9 2" xfId="1016" xr:uid="{00000000-0005-0000-0000-0000F8030000}"/>
    <cellStyle name="Percent 9 3" xfId="1017" xr:uid="{00000000-0005-0000-0000-0000F9030000}"/>
    <cellStyle name="Percent 90" xfId="11272" xr:uid="{00000000-0005-0000-0000-0000082C0000}"/>
    <cellStyle name="Percent 91" xfId="16244" xr:uid="{00000000-0005-0000-0000-0000743F0000}"/>
    <cellStyle name="Percent 92" xfId="16238" xr:uid="{00000000-0005-0000-0000-00006E3F0000}"/>
    <cellStyle name="Percent 93" xfId="16235" xr:uid="{00000000-0005-0000-0000-00006B3F0000}"/>
    <cellStyle name="Percent 94" xfId="6251" xr:uid="{00000000-0005-0000-0000-00006B180000}"/>
    <cellStyle name="Percent 95" xfId="6193" xr:uid="{00000000-0005-0000-0000-000031180000}"/>
    <cellStyle name="Percent 96" xfId="16281" xr:uid="{00000000-0005-0000-0000-0000993F0000}"/>
    <cellStyle name="Percent 97" xfId="16255" xr:uid="{00000000-0005-0000-0000-00007F3F0000}"/>
    <cellStyle name="Percent 98" xfId="16285" xr:uid="{00000000-0005-0000-0000-00009D3F0000}"/>
    <cellStyle name="Percent 99" xfId="16251" xr:uid="{00000000-0005-0000-0000-00007B3F0000}"/>
    <cellStyle name="SAPBEXaggData" xfId="205" xr:uid="{00000000-0005-0000-0000-0000CD000000}"/>
    <cellStyle name="SAPBEXaggData 2" xfId="206" xr:uid="{00000000-0005-0000-0000-0000CE000000}"/>
    <cellStyle name="SAPBEXaggData 2 2" xfId="207" xr:uid="{00000000-0005-0000-0000-0000CF000000}"/>
    <cellStyle name="SAPBEXaggData 3" xfId="208" xr:uid="{00000000-0005-0000-0000-0000D0000000}"/>
    <cellStyle name="SAPBEXaggData 4" xfId="434" xr:uid="{00000000-0005-0000-0000-0000B2010000}"/>
    <cellStyle name="SAPBEXaggData_Sept 2011 Total BW Data" xfId="209" xr:uid="{00000000-0005-0000-0000-0000D1000000}"/>
    <cellStyle name="SAPBEXaggDataEmph" xfId="210" xr:uid="{00000000-0005-0000-0000-0000D2000000}"/>
    <cellStyle name="SAPBEXaggDataEmph 2" xfId="435" xr:uid="{00000000-0005-0000-0000-0000B3010000}"/>
    <cellStyle name="SAPBEXaggExc1" xfId="211" xr:uid="{00000000-0005-0000-0000-0000D3000000}"/>
    <cellStyle name="SAPBEXaggExc1Emph" xfId="212" xr:uid="{00000000-0005-0000-0000-0000D4000000}"/>
    <cellStyle name="SAPBEXaggExc2" xfId="213" xr:uid="{00000000-0005-0000-0000-0000D5000000}"/>
    <cellStyle name="SAPBEXaggExc2Emph" xfId="214" xr:uid="{00000000-0005-0000-0000-0000D6000000}"/>
    <cellStyle name="SAPBEXaggItem" xfId="215" xr:uid="{00000000-0005-0000-0000-0000D7000000}"/>
    <cellStyle name="SAPBEXaggItem 2" xfId="216" xr:uid="{00000000-0005-0000-0000-0000D8000000}"/>
    <cellStyle name="SAPBEXaggItem 2 2" xfId="217" xr:uid="{00000000-0005-0000-0000-0000D9000000}"/>
    <cellStyle name="SAPBEXaggItem 3" xfId="218" xr:uid="{00000000-0005-0000-0000-0000DA000000}"/>
    <cellStyle name="SAPBEXaggItem 4" xfId="436" xr:uid="{00000000-0005-0000-0000-0000B4010000}"/>
    <cellStyle name="SAPBEXaggItem_Sept 2011 Total BW Data" xfId="219" xr:uid="{00000000-0005-0000-0000-0000DB000000}"/>
    <cellStyle name="SAPBEXaggItemX" xfId="220" xr:uid="{00000000-0005-0000-0000-0000DC000000}"/>
    <cellStyle name="SAPBEXaggItemX 2" xfId="437" xr:uid="{00000000-0005-0000-0000-0000B5010000}"/>
    <cellStyle name="SAPBEXchaText" xfId="221" xr:uid="{00000000-0005-0000-0000-0000DD000000}"/>
    <cellStyle name="SAPBEXchaText 2" xfId="438" xr:uid="{00000000-0005-0000-0000-0000B6010000}"/>
    <cellStyle name="SAPBEXColoum_Header_SA" xfId="222" xr:uid="{00000000-0005-0000-0000-0000DE000000}"/>
    <cellStyle name="SAPBEXexcBad" xfId="439" xr:uid="{00000000-0005-0000-0000-0000B7010000}"/>
    <cellStyle name="SAPBEXexcBad7" xfId="223" xr:uid="{00000000-0005-0000-0000-0000DF000000}"/>
    <cellStyle name="SAPBEXexcBad7 2" xfId="224" xr:uid="{00000000-0005-0000-0000-0000E0000000}"/>
    <cellStyle name="SAPBEXexcBad8" xfId="225" xr:uid="{00000000-0005-0000-0000-0000E1000000}"/>
    <cellStyle name="SAPBEXexcBad8 2" xfId="226" xr:uid="{00000000-0005-0000-0000-0000E2000000}"/>
    <cellStyle name="SAPBEXexcBad9" xfId="227" xr:uid="{00000000-0005-0000-0000-0000E3000000}"/>
    <cellStyle name="SAPBEXexcBad9 2" xfId="228" xr:uid="{00000000-0005-0000-0000-0000E4000000}"/>
    <cellStyle name="SAPBEXexcCritical" xfId="440" xr:uid="{00000000-0005-0000-0000-0000B8010000}"/>
    <cellStyle name="SAPBEXexcCritical4" xfId="229" xr:uid="{00000000-0005-0000-0000-0000E5000000}"/>
    <cellStyle name="SAPBEXexcCritical4 2" xfId="230" xr:uid="{00000000-0005-0000-0000-0000E6000000}"/>
    <cellStyle name="SAPBEXexcCritical5" xfId="231" xr:uid="{00000000-0005-0000-0000-0000E7000000}"/>
    <cellStyle name="SAPBEXexcCritical5 2" xfId="232" xr:uid="{00000000-0005-0000-0000-0000E8000000}"/>
    <cellStyle name="SAPBEXexcCritical6" xfId="233" xr:uid="{00000000-0005-0000-0000-0000E9000000}"/>
    <cellStyle name="SAPBEXexcCritical6 2" xfId="234" xr:uid="{00000000-0005-0000-0000-0000EA000000}"/>
    <cellStyle name="SAPBEXexcGood" xfId="441" xr:uid="{00000000-0005-0000-0000-0000B9010000}"/>
    <cellStyle name="SAPBEXexcGood1" xfId="235" xr:uid="{00000000-0005-0000-0000-0000EB000000}"/>
    <cellStyle name="SAPBEXexcGood1 2" xfId="236" xr:uid="{00000000-0005-0000-0000-0000EC000000}"/>
    <cellStyle name="SAPBEXexcGood2" xfId="237" xr:uid="{00000000-0005-0000-0000-0000ED000000}"/>
    <cellStyle name="SAPBEXexcGood2 2" xfId="238" xr:uid="{00000000-0005-0000-0000-0000EE000000}"/>
    <cellStyle name="SAPBEXexcGood3" xfId="239" xr:uid="{00000000-0005-0000-0000-0000EF000000}"/>
    <cellStyle name="SAPBEXexcGood3 2" xfId="240" xr:uid="{00000000-0005-0000-0000-0000F0000000}"/>
    <cellStyle name="SAPBEXexcVeryBad" xfId="442" xr:uid="{00000000-0005-0000-0000-0000BA010000}"/>
    <cellStyle name="SAPBEXfilterDrill" xfId="241" xr:uid="{00000000-0005-0000-0000-0000F1000000}"/>
    <cellStyle name="SAPBEXfilterDrill 2" xfId="443" xr:uid="{00000000-0005-0000-0000-0000BB010000}"/>
    <cellStyle name="SAPBEXfilterItem" xfId="242" xr:uid="{00000000-0005-0000-0000-0000F2000000}"/>
    <cellStyle name="SAPBEXfilterItem 2" xfId="243" xr:uid="{00000000-0005-0000-0000-0000F3000000}"/>
    <cellStyle name="SAPBEXfilterItem 3" xfId="444" xr:uid="{00000000-0005-0000-0000-0000BC010000}"/>
    <cellStyle name="SAPBEXfilterItem_2011-10 LIEE Table 6 (2)" xfId="244" xr:uid="{00000000-0005-0000-0000-0000F4000000}"/>
    <cellStyle name="SAPBEXfilterText" xfId="245" xr:uid="{00000000-0005-0000-0000-0000F5000000}"/>
    <cellStyle name="SAPBEXfilterText 2" xfId="246" xr:uid="{00000000-0005-0000-0000-0000F6000000}"/>
    <cellStyle name="SAPBEXfilterText 2 2" xfId="247" xr:uid="{00000000-0005-0000-0000-0000F7000000}"/>
    <cellStyle name="SAPBEXfilterText 3" xfId="445" xr:uid="{00000000-0005-0000-0000-0000BD010000}"/>
    <cellStyle name="SAPBEXfilterText_2011-12 LIEE Table 1 Updated budget" xfId="248" xr:uid="{00000000-0005-0000-0000-0000F8000000}"/>
    <cellStyle name="SAPBEXformats" xfId="249" xr:uid="{00000000-0005-0000-0000-0000F9000000}"/>
    <cellStyle name="SAPBEXformats 2" xfId="446" xr:uid="{00000000-0005-0000-0000-0000BE010000}"/>
    <cellStyle name="SAPBEXheaderData" xfId="250" xr:uid="{00000000-0005-0000-0000-0000FA000000}"/>
    <cellStyle name="SAPBEXheaderData 2" xfId="447" xr:uid="{00000000-0005-0000-0000-0000BF010000}"/>
    <cellStyle name="SAPBEXheaderItem" xfId="251" xr:uid="{00000000-0005-0000-0000-0000FB000000}"/>
    <cellStyle name="SAPBEXheaderItem 2" xfId="252" xr:uid="{00000000-0005-0000-0000-0000FC000000}"/>
    <cellStyle name="SAPBEXheaderItem 2 2" xfId="253" xr:uid="{00000000-0005-0000-0000-0000FD000000}"/>
    <cellStyle name="SAPBEXheaderItem 3" xfId="448" xr:uid="{00000000-0005-0000-0000-0000C0010000}"/>
    <cellStyle name="SAPBEXheaderItem_2011-10 LIEE Table 6 (2)" xfId="254" xr:uid="{00000000-0005-0000-0000-0000FE000000}"/>
    <cellStyle name="SAPBEXheaderText" xfId="255" xr:uid="{00000000-0005-0000-0000-0000FF000000}"/>
    <cellStyle name="SAPBEXheaderText 2" xfId="256" xr:uid="{00000000-0005-0000-0000-000000010000}"/>
    <cellStyle name="SAPBEXheaderText 2 2" xfId="257" xr:uid="{00000000-0005-0000-0000-000001010000}"/>
    <cellStyle name="SAPBEXheaderText 3" xfId="449" xr:uid="{00000000-0005-0000-0000-0000C1010000}"/>
    <cellStyle name="SAPBEXheaderText_2011-10 LIEE Table 6 (2)" xfId="258" xr:uid="{00000000-0005-0000-0000-000002010000}"/>
    <cellStyle name="SAPBEXHLevel0" xfId="259" xr:uid="{00000000-0005-0000-0000-000003010000}"/>
    <cellStyle name="SAPBEXHLevel0 10" xfId="1019" xr:uid="{00000000-0005-0000-0000-0000FB030000}"/>
    <cellStyle name="SAPBEXHLevel0 10 2" xfId="1020" xr:uid="{00000000-0005-0000-0000-0000FC030000}"/>
    <cellStyle name="SAPBEXHLevel0 11" xfId="1018" xr:uid="{00000000-0005-0000-0000-0000FA030000}"/>
    <cellStyle name="SAPBEXHLevel0 12" xfId="450" xr:uid="{00000000-0005-0000-0000-0000C2010000}"/>
    <cellStyle name="SAPBEXHLevel0 2" xfId="260" xr:uid="{00000000-0005-0000-0000-000004010000}"/>
    <cellStyle name="SAPBEXHLevel0 2 2" xfId="261" xr:uid="{00000000-0005-0000-0000-000005010000}"/>
    <cellStyle name="SAPBEXHLevel0 2 2 2" xfId="542" xr:uid="{00000000-0005-0000-0000-00001E020000}"/>
    <cellStyle name="SAPBEXHLevel0 2 2 3" xfId="452" xr:uid="{00000000-0005-0000-0000-0000C4010000}"/>
    <cellStyle name="SAPBEXHLevel0 2 3" xfId="541" xr:uid="{00000000-0005-0000-0000-00001D020000}"/>
    <cellStyle name="SAPBEXHLevel0 2 4" xfId="451" xr:uid="{00000000-0005-0000-0000-0000C3010000}"/>
    <cellStyle name="SAPBEXHLevel0 3" xfId="453" xr:uid="{00000000-0005-0000-0000-0000C5010000}"/>
    <cellStyle name="SAPBEXHLevel0 3 2" xfId="543" xr:uid="{00000000-0005-0000-0000-00001F020000}"/>
    <cellStyle name="SAPBEXHLevel0 4" xfId="1021" xr:uid="{00000000-0005-0000-0000-0000FD030000}"/>
    <cellStyle name="SAPBEXHLevel0 5" xfId="1022" xr:uid="{00000000-0005-0000-0000-0000FE030000}"/>
    <cellStyle name="SAPBEXHLevel0 5 2" xfId="1023" xr:uid="{00000000-0005-0000-0000-0000FF030000}"/>
    <cellStyle name="SAPBEXHLevel0 5 3" xfId="1024" xr:uid="{00000000-0005-0000-0000-000000040000}"/>
    <cellStyle name="SAPBEXHLevel0 6" xfId="1025" xr:uid="{00000000-0005-0000-0000-000001040000}"/>
    <cellStyle name="SAPBEXHLevel0 6 2" xfId="1026" xr:uid="{00000000-0005-0000-0000-000002040000}"/>
    <cellStyle name="SAPBEXHLevel0 7" xfId="1027" xr:uid="{00000000-0005-0000-0000-000003040000}"/>
    <cellStyle name="SAPBEXHLevel0 7 2" xfId="1028" xr:uid="{00000000-0005-0000-0000-000004040000}"/>
    <cellStyle name="SAPBEXHLevel0 8" xfId="1029" xr:uid="{00000000-0005-0000-0000-000005040000}"/>
    <cellStyle name="SAPBEXHLevel0 9" xfId="1030" xr:uid="{00000000-0005-0000-0000-000006040000}"/>
    <cellStyle name="SAPBEXHLevel0 9 2" xfId="1031" xr:uid="{00000000-0005-0000-0000-000007040000}"/>
    <cellStyle name="SAPBEXHLevel0_2011-10 LIEE Table 6 (2)" xfId="262" xr:uid="{00000000-0005-0000-0000-000006010000}"/>
    <cellStyle name="SAPBEXHLevel0X" xfId="263" xr:uid="{00000000-0005-0000-0000-000007010000}"/>
    <cellStyle name="SAPBEXHLevel0X 10" xfId="1033" xr:uid="{00000000-0005-0000-0000-000009040000}"/>
    <cellStyle name="SAPBEXHLevel0X 10 2" xfId="1034" xr:uid="{00000000-0005-0000-0000-00000A040000}"/>
    <cellStyle name="SAPBEXHLevel0X 11" xfId="1032" xr:uid="{00000000-0005-0000-0000-000008040000}"/>
    <cellStyle name="SAPBEXHLevel0X 12" xfId="454" xr:uid="{00000000-0005-0000-0000-0000C6010000}"/>
    <cellStyle name="SAPBEXHLevel0X 2" xfId="264" xr:uid="{00000000-0005-0000-0000-000008010000}"/>
    <cellStyle name="SAPBEXHLevel0X 2 2" xfId="265" xr:uid="{00000000-0005-0000-0000-000009010000}"/>
    <cellStyle name="SAPBEXHLevel0X 2 2 2" xfId="545" xr:uid="{00000000-0005-0000-0000-000021020000}"/>
    <cellStyle name="SAPBEXHLevel0X 2 2 3" xfId="456" xr:uid="{00000000-0005-0000-0000-0000C8010000}"/>
    <cellStyle name="SAPBEXHLevel0X 2 3" xfId="544" xr:uid="{00000000-0005-0000-0000-000020020000}"/>
    <cellStyle name="SAPBEXHLevel0X 2 4" xfId="455" xr:uid="{00000000-0005-0000-0000-0000C7010000}"/>
    <cellStyle name="SAPBEXHLevel0X 3" xfId="266" xr:uid="{00000000-0005-0000-0000-00000A010000}"/>
    <cellStyle name="SAPBEXHLevel0X 3 2" xfId="267" xr:uid="{00000000-0005-0000-0000-00000B010000}"/>
    <cellStyle name="SAPBEXHLevel0X 3 2 2" xfId="546" xr:uid="{00000000-0005-0000-0000-000022020000}"/>
    <cellStyle name="SAPBEXHLevel0X 3 3" xfId="457" xr:uid="{00000000-0005-0000-0000-0000C9010000}"/>
    <cellStyle name="SAPBEXHLevel0X 4" xfId="268" xr:uid="{00000000-0005-0000-0000-00000C010000}"/>
    <cellStyle name="SAPBEXHLevel0X 4 2" xfId="1035" xr:uid="{00000000-0005-0000-0000-00000B040000}"/>
    <cellStyle name="SAPBEXHLevel0X 5" xfId="1036" xr:uid="{00000000-0005-0000-0000-00000C040000}"/>
    <cellStyle name="SAPBEXHLevel0X 5 2" xfId="1037" xr:uid="{00000000-0005-0000-0000-00000D040000}"/>
    <cellStyle name="SAPBEXHLevel0X 5 3" xfId="1038" xr:uid="{00000000-0005-0000-0000-00000E040000}"/>
    <cellStyle name="SAPBEXHLevel0X 6" xfId="1039" xr:uid="{00000000-0005-0000-0000-00000F040000}"/>
    <cellStyle name="SAPBEXHLevel0X 6 2" xfId="1040" xr:uid="{00000000-0005-0000-0000-000010040000}"/>
    <cellStyle name="SAPBEXHLevel0X 7" xfId="1041" xr:uid="{00000000-0005-0000-0000-000011040000}"/>
    <cellStyle name="SAPBEXHLevel0X 7 2" xfId="1042" xr:uid="{00000000-0005-0000-0000-000012040000}"/>
    <cellStyle name="SAPBEXHLevel0X 8" xfId="1043" xr:uid="{00000000-0005-0000-0000-000013040000}"/>
    <cellStyle name="SAPBEXHLevel0X 9" xfId="1044" xr:uid="{00000000-0005-0000-0000-000014040000}"/>
    <cellStyle name="SAPBEXHLevel0X 9 2" xfId="1045" xr:uid="{00000000-0005-0000-0000-000015040000}"/>
    <cellStyle name="SAPBEXHLevel1" xfId="269" xr:uid="{00000000-0005-0000-0000-00000D010000}"/>
    <cellStyle name="SAPBEXHLevel1 10" xfId="1047" xr:uid="{00000000-0005-0000-0000-000017040000}"/>
    <cellStyle name="SAPBEXHLevel1 10 2" xfId="1048" xr:uid="{00000000-0005-0000-0000-000018040000}"/>
    <cellStyle name="SAPBEXHLevel1 11" xfId="1046" xr:uid="{00000000-0005-0000-0000-000016040000}"/>
    <cellStyle name="SAPBEXHLevel1 12" xfId="458" xr:uid="{00000000-0005-0000-0000-0000CA010000}"/>
    <cellStyle name="SAPBEXHLevel1 2" xfId="270" xr:uid="{00000000-0005-0000-0000-00000E010000}"/>
    <cellStyle name="SAPBEXHLevel1 2 2" xfId="271" xr:uid="{00000000-0005-0000-0000-00000F010000}"/>
    <cellStyle name="SAPBEXHLevel1 2 2 2" xfId="548" xr:uid="{00000000-0005-0000-0000-000024020000}"/>
    <cellStyle name="SAPBEXHLevel1 2 2 3" xfId="460" xr:uid="{00000000-0005-0000-0000-0000CC010000}"/>
    <cellStyle name="SAPBEXHLevel1 2 3" xfId="547" xr:uid="{00000000-0005-0000-0000-000023020000}"/>
    <cellStyle name="SAPBEXHLevel1 2 4" xfId="459" xr:uid="{00000000-0005-0000-0000-0000CB010000}"/>
    <cellStyle name="SAPBEXHLevel1 3" xfId="461" xr:uid="{00000000-0005-0000-0000-0000CD010000}"/>
    <cellStyle name="SAPBEXHLevel1 3 2" xfId="549" xr:uid="{00000000-0005-0000-0000-000025020000}"/>
    <cellStyle name="SAPBEXHLevel1 4" xfId="1049" xr:uid="{00000000-0005-0000-0000-000019040000}"/>
    <cellStyle name="SAPBEXHLevel1 5" xfId="1050" xr:uid="{00000000-0005-0000-0000-00001A040000}"/>
    <cellStyle name="SAPBEXHLevel1 5 2" xfId="1051" xr:uid="{00000000-0005-0000-0000-00001B040000}"/>
    <cellStyle name="SAPBEXHLevel1 5 3" xfId="1052" xr:uid="{00000000-0005-0000-0000-00001C040000}"/>
    <cellStyle name="SAPBEXHLevel1 6" xfId="1053" xr:uid="{00000000-0005-0000-0000-00001D040000}"/>
    <cellStyle name="SAPBEXHLevel1 6 2" xfId="1054" xr:uid="{00000000-0005-0000-0000-00001E040000}"/>
    <cellStyle name="SAPBEXHLevel1 7" xfId="1055" xr:uid="{00000000-0005-0000-0000-00001F040000}"/>
    <cellStyle name="SAPBEXHLevel1 7 2" xfId="1056" xr:uid="{00000000-0005-0000-0000-000020040000}"/>
    <cellStyle name="SAPBEXHLevel1 8" xfId="1057" xr:uid="{00000000-0005-0000-0000-000021040000}"/>
    <cellStyle name="SAPBEXHLevel1 9" xfId="1058" xr:uid="{00000000-0005-0000-0000-000022040000}"/>
    <cellStyle name="SAPBEXHLevel1 9 2" xfId="1059" xr:uid="{00000000-0005-0000-0000-000023040000}"/>
    <cellStyle name="SAPBEXHLevel1_2011-12 LIEE Table 1 Updated budget" xfId="272" xr:uid="{00000000-0005-0000-0000-000010010000}"/>
    <cellStyle name="SAPBEXHLevel1X" xfId="273" xr:uid="{00000000-0005-0000-0000-000011010000}"/>
    <cellStyle name="SAPBEXHLevel1X 10" xfId="1061" xr:uid="{00000000-0005-0000-0000-000025040000}"/>
    <cellStyle name="SAPBEXHLevel1X 10 2" xfId="1062" xr:uid="{00000000-0005-0000-0000-000026040000}"/>
    <cellStyle name="SAPBEXHLevel1X 11" xfId="1060" xr:uid="{00000000-0005-0000-0000-000024040000}"/>
    <cellStyle name="SAPBEXHLevel1X 12" xfId="462" xr:uid="{00000000-0005-0000-0000-0000CE010000}"/>
    <cellStyle name="SAPBEXHLevel1X 2" xfId="274" xr:uid="{00000000-0005-0000-0000-000012010000}"/>
    <cellStyle name="SAPBEXHLevel1X 2 2" xfId="275" xr:uid="{00000000-0005-0000-0000-000013010000}"/>
    <cellStyle name="SAPBEXHLevel1X 2 2 2" xfId="551" xr:uid="{00000000-0005-0000-0000-000027020000}"/>
    <cellStyle name="SAPBEXHLevel1X 2 2 3" xfId="464" xr:uid="{00000000-0005-0000-0000-0000D0010000}"/>
    <cellStyle name="SAPBEXHLevel1X 2 3" xfId="550" xr:uid="{00000000-0005-0000-0000-000026020000}"/>
    <cellStyle name="SAPBEXHLevel1X 2 4" xfId="463" xr:uid="{00000000-0005-0000-0000-0000CF010000}"/>
    <cellStyle name="SAPBEXHLevel1X 3" xfId="276" xr:uid="{00000000-0005-0000-0000-000014010000}"/>
    <cellStyle name="SAPBEXHLevel1X 3 2" xfId="277" xr:uid="{00000000-0005-0000-0000-000015010000}"/>
    <cellStyle name="SAPBEXHLevel1X 3 2 2" xfId="552" xr:uid="{00000000-0005-0000-0000-000028020000}"/>
    <cellStyle name="SAPBEXHLevel1X 3 3" xfId="465" xr:uid="{00000000-0005-0000-0000-0000D1010000}"/>
    <cellStyle name="SAPBEXHLevel1X 4" xfId="278" xr:uid="{00000000-0005-0000-0000-000016010000}"/>
    <cellStyle name="SAPBEXHLevel1X 4 2" xfId="1063" xr:uid="{00000000-0005-0000-0000-000027040000}"/>
    <cellStyle name="SAPBEXHLevel1X 5" xfId="1064" xr:uid="{00000000-0005-0000-0000-000028040000}"/>
    <cellStyle name="SAPBEXHLevel1X 5 2" xfId="1065" xr:uid="{00000000-0005-0000-0000-000029040000}"/>
    <cellStyle name="SAPBEXHLevel1X 5 3" xfId="1066" xr:uid="{00000000-0005-0000-0000-00002A040000}"/>
    <cellStyle name="SAPBEXHLevel1X 6" xfId="1067" xr:uid="{00000000-0005-0000-0000-00002B040000}"/>
    <cellStyle name="SAPBEXHLevel1X 6 2" xfId="1068" xr:uid="{00000000-0005-0000-0000-00002C040000}"/>
    <cellStyle name="SAPBEXHLevel1X 7" xfId="1069" xr:uid="{00000000-0005-0000-0000-00002D040000}"/>
    <cellStyle name="SAPBEXHLevel1X 7 2" xfId="1070" xr:uid="{00000000-0005-0000-0000-00002E040000}"/>
    <cellStyle name="SAPBEXHLevel1X 8" xfId="1071" xr:uid="{00000000-0005-0000-0000-00002F040000}"/>
    <cellStyle name="SAPBEXHLevel1X 9" xfId="1072" xr:uid="{00000000-0005-0000-0000-000030040000}"/>
    <cellStyle name="SAPBEXHLevel1X 9 2" xfId="1073" xr:uid="{00000000-0005-0000-0000-000031040000}"/>
    <cellStyle name="SAPBEXHLevel2" xfId="279" xr:uid="{00000000-0005-0000-0000-000017010000}"/>
    <cellStyle name="SAPBEXHLevel2 10" xfId="1075" xr:uid="{00000000-0005-0000-0000-000033040000}"/>
    <cellStyle name="SAPBEXHLevel2 10 2" xfId="1076" xr:uid="{00000000-0005-0000-0000-000034040000}"/>
    <cellStyle name="SAPBEXHLevel2 11" xfId="1074" xr:uid="{00000000-0005-0000-0000-000032040000}"/>
    <cellStyle name="SAPBEXHLevel2 12" xfId="466" xr:uid="{00000000-0005-0000-0000-0000D2010000}"/>
    <cellStyle name="SAPBEXHLevel2 2" xfId="280" xr:uid="{00000000-0005-0000-0000-000018010000}"/>
    <cellStyle name="SAPBEXHLevel2 2 2" xfId="281" xr:uid="{00000000-0005-0000-0000-000019010000}"/>
    <cellStyle name="SAPBEXHLevel2 2 2 2" xfId="554" xr:uid="{00000000-0005-0000-0000-00002A020000}"/>
    <cellStyle name="SAPBEXHLevel2 2 2 3" xfId="468" xr:uid="{00000000-0005-0000-0000-0000D4010000}"/>
    <cellStyle name="SAPBEXHLevel2 2 3" xfId="553" xr:uid="{00000000-0005-0000-0000-000029020000}"/>
    <cellStyle name="SAPBEXHLevel2 2 4" xfId="467" xr:uid="{00000000-0005-0000-0000-0000D3010000}"/>
    <cellStyle name="SAPBEXHLevel2 3" xfId="469" xr:uid="{00000000-0005-0000-0000-0000D5010000}"/>
    <cellStyle name="SAPBEXHLevel2 3 2" xfId="555" xr:uid="{00000000-0005-0000-0000-00002B020000}"/>
    <cellStyle name="SAPBEXHLevel2 4" xfId="1077" xr:uid="{00000000-0005-0000-0000-000035040000}"/>
    <cellStyle name="SAPBEXHLevel2 5" xfId="1078" xr:uid="{00000000-0005-0000-0000-000036040000}"/>
    <cellStyle name="SAPBEXHLevel2 5 2" xfId="1079" xr:uid="{00000000-0005-0000-0000-000037040000}"/>
    <cellStyle name="SAPBEXHLevel2 5 3" xfId="1080" xr:uid="{00000000-0005-0000-0000-000038040000}"/>
    <cellStyle name="SAPBEXHLevel2 6" xfId="1081" xr:uid="{00000000-0005-0000-0000-000039040000}"/>
    <cellStyle name="SAPBEXHLevel2 6 2" xfId="1082" xr:uid="{00000000-0005-0000-0000-00003A040000}"/>
    <cellStyle name="SAPBEXHLevel2 7" xfId="1083" xr:uid="{00000000-0005-0000-0000-00003B040000}"/>
    <cellStyle name="SAPBEXHLevel2 7 2" xfId="1084" xr:uid="{00000000-0005-0000-0000-00003C040000}"/>
    <cellStyle name="SAPBEXHLevel2 8" xfId="1085" xr:uid="{00000000-0005-0000-0000-00003D040000}"/>
    <cellStyle name="SAPBEXHLevel2 9" xfId="1086" xr:uid="{00000000-0005-0000-0000-00003E040000}"/>
    <cellStyle name="SAPBEXHLevel2 9 2" xfId="1087" xr:uid="{00000000-0005-0000-0000-00003F040000}"/>
    <cellStyle name="SAPBEXHLevel2_2011-12 LIEE Table 1 Updated budget" xfId="282" xr:uid="{00000000-0005-0000-0000-00001A010000}"/>
    <cellStyle name="SAPBEXHLevel2X" xfId="283" xr:uid="{00000000-0005-0000-0000-00001B010000}"/>
    <cellStyle name="SAPBEXHLevel2X 10" xfId="1089" xr:uid="{00000000-0005-0000-0000-000041040000}"/>
    <cellStyle name="SAPBEXHLevel2X 10 2" xfId="1090" xr:uid="{00000000-0005-0000-0000-000042040000}"/>
    <cellStyle name="SAPBEXHLevel2X 11" xfId="1088" xr:uid="{00000000-0005-0000-0000-000040040000}"/>
    <cellStyle name="SAPBEXHLevel2X 12" xfId="470" xr:uid="{00000000-0005-0000-0000-0000D6010000}"/>
    <cellStyle name="SAPBEXHLevel2X 2" xfId="284" xr:uid="{00000000-0005-0000-0000-00001C010000}"/>
    <cellStyle name="SAPBEXHLevel2X 2 2" xfId="285" xr:uid="{00000000-0005-0000-0000-00001D010000}"/>
    <cellStyle name="SAPBEXHLevel2X 2 2 2" xfId="557" xr:uid="{00000000-0005-0000-0000-00002D020000}"/>
    <cellStyle name="SAPBEXHLevel2X 2 2 3" xfId="472" xr:uid="{00000000-0005-0000-0000-0000D8010000}"/>
    <cellStyle name="SAPBEXHLevel2X 2 3" xfId="556" xr:uid="{00000000-0005-0000-0000-00002C020000}"/>
    <cellStyle name="SAPBEXHLevel2X 2 4" xfId="471" xr:uid="{00000000-0005-0000-0000-0000D7010000}"/>
    <cellStyle name="SAPBEXHLevel2X 3" xfId="286" xr:uid="{00000000-0005-0000-0000-00001E010000}"/>
    <cellStyle name="SAPBEXHLevel2X 3 2" xfId="287" xr:uid="{00000000-0005-0000-0000-00001F010000}"/>
    <cellStyle name="SAPBEXHLevel2X 3 2 2" xfId="558" xr:uid="{00000000-0005-0000-0000-00002E020000}"/>
    <cellStyle name="SAPBEXHLevel2X 3 3" xfId="473" xr:uid="{00000000-0005-0000-0000-0000D9010000}"/>
    <cellStyle name="SAPBEXHLevel2X 4" xfId="288" xr:uid="{00000000-0005-0000-0000-000020010000}"/>
    <cellStyle name="SAPBEXHLevel2X 4 2" xfId="1091" xr:uid="{00000000-0005-0000-0000-000043040000}"/>
    <cellStyle name="SAPBEXHLevel2X 5" xfId="1092" xr:uid="{00000000-0005-0000-0000-000044040000}"/>
    <cellStyle name="SAPBEXHLevel2X 5 2" xfId="1093" xr:uid="{00000000-0005-0000-0000-000045040000}"/>
    <cellStyle name="SAPBEXHLevel2X 5 3" xfId="1094" xr:uid="{00000000-0005-0000-0000-000046040000}"/>
    <cellStyle name="SAPBEXHLevel2X 6" xfId="1095" xr:uid="{00000000-0005-0000-0000-000047040000}"/>
    <cellStyle name="SAPBEXHLevel2X 6 2" xfId="1096" xr:uid="{00000000-0005-0000-0000-000048040000}"/>
    <cellStyle name="SAPBEXHLevel2X 7" xfId="1097" xr:uid="{00000000-0005-0000-0000-000049040000}"/>
    <cellStyle name="SAPBEXHLevel2X 7 2" xfId="1098" xr:uid="{00000000-0005-0000-0000-00004A040000}"/>
    <cellStyle name="SAPBEXHLevel2X 8" xfId="1099" xr:uid="{00000000-0005-0000-0000-00004B040000}"/>
    <cellStyle name="SAPBEXHLevel2X 9" xfId="1100" xr:uid="{00000000-0005-0000-0000-00004C040000}"/>
    <cellStyle name="SAPBEXHLevel2X 9 2" xfId="1101" xr:uid="{00000000-0005-0000-0000-00004D040000}"/>
    <cellStyle name="SAPBEXHLevel3" xfId="289" xr:uid="{00000000-0005-0000-0000-000021010000}"/>
    <cellStyle name="SAPBEXHLevel3 10" xfId="1103" xr:uid="{00000000-0005-0000-0000-00004F040000}"/>
    <cellStyle name="SAPBEXHLevel3 10 2" xfId="1104" xr:uid="{00000000-0005-0000-0000-000050040000}"/>
    <cellStyle name="SAPBEXHLevel3 11" xfId="1102" xr:uid="{00000000-0005-0000-0000-00004E040000}"/>
    <cellStyle name="SAPBEXHLevel3 12" xfId="474" xr:uid="{00000000-0005-0000-0000-0000DA010000}"/>
    <cellStyle name="SAPBEXHLevel3 2" xfId="290" xr:uid="{00000000-0005-0000-0000-000022010000}"/>
    <cellStyle name="SAPBEXHLevel3 2 2" xfId="291" xr:uid="{00000000-0005-0000-0000-000023010000}"/>
    <cellStyle name="SAPBEXHLevel3 2 2 2" xfId="560" xr:uid="{00000000-0005-0000-0000-000030020000}"/>
    <cellStyle name="SAPBEXHLevel3 2 2 3" xfId="476" xr:uid="{00000000-0005-0000-0000-0000DC010000}"/>
    <cellStyle name="SAPBEXHLevel3 2 3" xfId="559" xr:uid="{00000000-0005-0000-0000-00002F020000}"/>
    <cellStyle name="SAPBEXHLevel3 2 4" xfId="475" xr:uid="{00000000-0005-0000-0000-0000DB010000}"/>
    <cellStyle name="SAPBEXHLevel3 3" xfId="477" xr:uid="{00000000-0005-0000-0000-0000DD010000}"/>
    <cellStyle name="SAPBEXHLevel3 3 2" xfId="561" xr:uid="{00000000-0005-0000-0000-000031020000}"/>
    <cellStyle name="SAPBEXHLevel3 4" xfId="1105" xr:uid="{00000000-0005-0000-0000-000051040000}"/>
    <cellStyle name="SAPBEXHLevel3 5" xfId="1106" xr:uid="{00000000-0005-0000-0000-000052040000}"/>
    <cellStyle name="SAPBEXHLevel3 5 2" xfId="1107" xr:uid="{00000000-0005-0000-0000-000053040000}"/>
    <cellStyle name="SAPBEXHLevel3 5 3" xfId="1108" xr:uid="{00000000-0005-0000-0000-000054040000}"/>
    <cellStyle name="SAPBEXHLevel3 6" xfId="1109" xr:uid="{00000000-0005-0000-0000-000055040000}"/>
    <cellStyle name="SAPBEXHLevel3 6 2" xfId="1110" xr:uid="{00000000-0005-0000-0000-000056040000}"/>
    <cellStyle name="SAPBEXHLevel3 7" xfId="1111" xr:uid="{00000000-0005-0000-0000-000057040000}"/>
    <cellStyle name="SAPBEXHLevel3 7 2" xfId="1112" xr:uid="{00000000-0005-0000-0000-000058040000}"/>
    <cellStyle name="SAPBEXHLevel3 8" xfId="1113" xr:uid="{00000000-0005-0000-0000-000059040000}"/>
    <cellStyle name="SAPBEXHLevel3 9" xfId="1114" xr:uid="{00000000-0005-0000-0000-00005A040000}"/>
    <cellStyle name="SAPBEXHLevel3 9 2" xfId="1115" xr:uid="{00000000-0005-0000-0000-00005B040000}"/>
    <cellStyle name="SAPBEXHLevel3_2011-12 LIEE Table 1 Updated budget" xfId="292" xr:uid="{00000000-0005-0000-0000-000024010000}"/>
    <cellStyle name="SAPBEXHLevel3X" xfId="293" xr:uid="{00000000-0005-0000-0000-000025010000}"/>
    <cellStyle name="SAPBEXHLevel3X 10" xfId="1117" xr:uid="{00000000-0005-0000-0000-00005D040000}"/>
    <cellStyle name="SAPBEXHLevel3X 10 2" xfId="1118" xr:uid="{00000000-0005-0000-0000-00005E040000}"/>
    <cellStyle name="SAPBEXHLevel3X 11" xfId="1116" xr:uid="{00000000-0005-0000-0000-00005C040000}"/>
    <cellStyle name="SAPBEXHLevel3X 12" xfId="478" xr:uid="{00000000-0005-0000-0000-0000DE010000}"/>
    <cellStyle name="SAPBEXHLevel3X 2" xfId="294" xr:uid="{00000000-0005-0000-0000-000026010000}"/>
    <cellStyle name="SAPBEXHLevel3X 2 2" xfId="295" xr:uid="{00000000-0005-0000-0000-000027010000}"/>
    <cellStyle name="SAPBEXHLevel3X 2 2 2" xfId="563" xr:uid="{00000000-0005-0000-0000-000033020000}"/>
    <cellStyle name="SAPBEXHLevel3X 2 2 3" xfId="480" xr:uid="{00000000-0005-0000-0000-0000E0010000}"/>
    <cellStyle name="SAPBEXHLevel3X 2 3" xfId="562" xr:uid="{00000000-0005-0000-0000-000032020000}"/>
    <cellStyle name="SAPBEXHLevel3X 2 4" xfId="479" xr:uid="{00000000-0005-0000-0000-0000DF010000}"/>
    <cellStyle name="SAPBEXHLevel3X 3" xfId="296" xr:uid="{00000000-0005-0000-0000-000028010000}"/>
    <cellStyle name="SAPBEXHLevel3X 3 2" xfId="297" xr:uid="{00000000-0005-0000-0000-000029010000}"/>
    <cellStyle name="SAPBEXHLevel3X 3 2 2" xfId="564" xr:uid="{00000000-0005-0000-0000-000034020000}"/>
    <cellStyle name="SAPBEXHLevel3X 3 3" xfId="481" xr:uid="{00000000-0005-0000-0000-0000E1010000}"/>
    <cellStyle name="SAPBEXHLevel3X 4" xfId="298" xr:uid="{00000000-0005-0000-0000-00002A010000}"/>
    <cellStyle name="SAPBEXHLevel3X 4 2" xfId="1119" xr:uid="{00000000-0005-0000-0000-00005F040000}"/>
    <cellStyle name="SAPBEXHLevel3X 5" xfId="1120" xr:uid="{00000000-0005-0000-0000-000060040000}"/>
    <cellStyle name="SAPBEXHLevel3X 5 2" xfId="1121" xr:uid="{00000000-0005-0000-0000-000061040000}"/>
    <cellStyle name="SAPBEXHLevel3X 5 3" xfId="1122" xr:uid="{00000000-0005-0000-0000-000062040000}"/>
    <cellStyle name="SAPBEXHLevel3X 6" xfId="1123" xr:uid="{00000000-0005-0000-0000-000063040000}"/>
    <cellStyle name="SAPBEXHLevel3X 6 2" xfId="1124" xr:uid="{00000000-0005-0000-0000-000064040000}"/>
    <cellStyle name="SAPBEXHLevel3X 7" xfId="1125" xr:uid="{00000000-0005-0000-0000-000065040000}"/>
    <cellStyle name="SAPBEXHLevel3X 7 2" xfId="1126" xr:uid="{00000000-0005-0000-0000-000066040000}"/>
    <cellStyle name="SAPBEXHLevel3X 8" xfId="1127" xr:uid="{00000000-0005-0000-0000-000067040000}"/>
    <cellStyle name="SAPBEXHLevel3X 9" xfId="1128" xr:uid="{00000000-0005-0000-0000-000068040000}"/>
    <cellStyle name="SAPBEXHLevel3X 9 2" xfId="1129" xr:uid="{00000000-0005-0000-0000-000069040000}"/>
    <cellStyle name="SAPBEXresData" xfId="299" xr:uid="{00000000-0005-0000-0000-00002B010000}"/>
    <cellStyle name="SAPBEXresData 2" xfId="300" xr:uid="{00000000-0005-0000-0000-00002C010000}"/>
    <cellStyle name="SAPBEXresData 3" xfId="482" xr:uid="{00000000-0005-0000-0000-0000E2010000}"/>
    <cellStyle name="SAPBEXresDataEmph" xfId="301" xr:uid="{00000000-0005-0000-0000-00002D010000}"/>
    <cellStyle name="SAPBEXresDataEmph 2" xfId="483" xr:uid="{00000000-0005-0000-0000-0000E3010000}"/>
    <cellStyle name="SAPBEXresExc1" xfId="302" xr:uid="{00000000-0005-0000-0000-00002E010000}"/>
    <cellStyle name="SAPBEXresExc1Emph" xfId="303" xr:uid="{00000000-0005-0000-0000-00002F010000}"/>
    <cellStyle name="SAPBEXresExc2" xfId="304" xr:uid="{00000000-0005-0000-0000-000030010000}"/>
    <cellStyle name="SAPBEXresExc2Emph" xfId="305" xr:uid="{00000000-0005-0000-0000-000031010000}"/>
    <cellStyle name="SAPBEXresItem" xfId="306" xr:uid="{00000000-0005-0000-0000-000032010000}"/>
    <cellStyle name="SAPBEXresItem 2" xfId="484" xr:uid="{00000000-0005-0000-0000-0000E4010000}"/>
    <cellStyle name="SAPBEXresItemX" xfId="307" xr:uid="{00000000-0005-0000-0000-000033010000}"/>
    <cellStyle name="SAPBEXresItemX 2" xfId="308" xr:uid="{00000000-0005-0000-0000-000034010000}"/>
    <cellStyle name="SAPBEXresItemX 2 2" xfId="486" xr:uid="{00000000-0005-0000-0000-0000E6010000}"/>
    <cellStyle name="SAPBEXresItemX 3" xfId="485" xr:uid="{00000000-0005-0000-0000-0000E5010000}"/>
    <cellStyle name="SAPBEXRow_Headings_SA" xfId="309" xr:uid="{00000000-0005-0000-0000-000035010000}"/>
    <cellStyle name="SAPBEXRowResults_SA" xfId="310" xr:uid="{00000000-0005-0000-0000-000036010000}"/>
    <cellStyle name="SAPBEXstdData" xfId="311" xr:uid="{00000000-0005-0000-0000-000037010000}"/>
    <cellStyle name="SAPBEXstdData 2" xfId="312" xr:uid="{00000000-0005-0000-0000-000038010000}"/>
    <cellStyle name="SAPBEXstdData 2 2" xfId="313" xr:uid="{00000000-0005-0000-0000-000039010000}"/>
    <cellStyle name="SAPBEXstdData 3" xfId="314" xr:uid="{00000000-0005-0000-0000-00003A010000}"/>
    <cellStyle name="SAPBEXstdData 4" xfId="487" xr:uid="{00000000-0005-0000-0000-0000E7010000}"/>
    <cellStyle name="SAPBEXstdData_Sept 2011 Total BW Data" xfId="315" xr:uid="{00000000-0005-0000-0000-00003B010000}"/>
    <cellStyle name="SAPBEXstdDataEmph" xfId="316" xr:uid="{00000000-0005-0000-0000-00003C010000}"/>
    <cellStyle name="SAPBEXstdDataEmph 2" xfId="488" xr:uid="{00000000-0005-0000-0000-0000E8010000}"/>
    <cellStyle name="SAPBEXstdExc1" xfId="317" xr:uid="{00000000-0005-0000-0000-00003D010000}"/>
    <cellStyle name="SAPBEXstdExc1Emph" xfId="318" xr:uid="{00000000-0005-0000-0000-00003E010000}"/>
    <cellStyle name="SAPBEXstdExc2" xfId="319" xr:uid="{00000000-0005-0000-0000-00003F010000}"/>
    <cellStyle name="SAPBEXstdExc2Emph" xfId="320" xr:uid="{00000000-0005-0000-0000-000040010000}"/>
    <cellStyle name="SAPBEXstdItem" xfId="321" xr:uid="{00000000-0005-0000-0000-000041010000}"/>
    <cellStyle name="SAPBEXstdItem 2" xfId="322" xr:uid="{00000000-0005-0000-0000-000042010000}"/>
    <cellStyle name="SAPBEXstdItem 2 2" xfId="323" xr:uid="{00000000-0005-0000-0000-000043010000}"/>
    <cellStyle name="SAPBEXstdItem 3" xfId="324" xr:uid="{00000000-0005-0000-0000-000044010000}"/>
    <cellStyle name="SAPBEXstdItem 3 2" xfId="325" xr:uid="{00000000-0005-0000-0000-000045010000}"/>
    <cellStyle name="SAPBEXstdItem 4" xfId="326" xr:uid="{00000000-0005-0000-0000-000046010000}"/>
    <cellStyle name="SAPBEXstdItem 5" xfId="489" xr:uid="{00000000-0005-0000-0000-0000E9010000}"/>
    <cellStyle name="SAPBEXstdItem_Sept 2011 Total BW Data" xfId="327" xr:uid="{00000000-0005-0000-0000-000047010000}"/>
    <cellStyle name="SAPBEXstdItemX" xfId="328" xr:uid="{00000000-0005-0000-0000-000048010000}"/>
    <cellStyle name="SAPBEXstdItemX 2" xfId="491" xr:uid="{00000000-0005-0000-0000-0000EB010000}"/>
    <cellStyle name="SAPBEXstdItemX 3" xfId="490" xr:uid="{00000000-0005-0000-0000-0000EA010000}"/>
    <cellStyle name="SAPBEXsubData" xfId="329" xr:uid="{00000000-0005-0000-0000-000049010000}"/>
    <cellStyle name="SAPBEXsubData 2" xfId="492" xr:uid="{00000000-0005-0000-0000-0000EC010000}"/>
    <cellStyle name="SAPBEXsubDataEmph" xfId="330" xr:uid="{00000000-0005-0000-0000-00004A010000}"/>
    <cellStyle name="SAPBEXsubDataEmph 2" xfId="493" xr:uid="{00000000-0005-0000-0000-0000ED010000}"/>
    <cellStyle name="SAPBEXsubExc1" xfId="331" xr:uid="{00000000-0005-0000-0000-00004B010000}"/>
    <cellStyle name="SAPBEXsubExc1Emph" xfId="332" xr:uid="{00000000-0005-0000-0000-00004C010000}"/>
    <cellStyle name="SAPBEXsubExc2" xfId="333" xr:uid="{00000000-0005-0000-0000-00004D010000}"/>
    <cellStyle name="SAPBEXsubExc2Emph" xfId="334" xr:uid="{00000000-0005-0000-0000-00004E010000}"/>
    <cellStyle name="SAPBEXsubItem" xfId="335" xr:uid="{00000000-0005-0000-0000-00004F010000}"/>
    <cellStyle name="SAPBEXsubItem 2" xfId="494" xr:uid="{00000000-0005-0000-0000-0000EE010000}"/>
    <cellStyle name="SAPBEXtitle" xfId="336" xr:uid="{00000000-0005-0000-0000-000050010000}"/>
    <cellStyle name="SAPBEXtitle 2" xfId="495" xr:uid="{00000000-0005-0000-0000-0000EF010000}"/>
    <cellStyle name="SAPBEXundefined" xfId="337" xr:uid="{00000000-0005-0000-0000-000051010000}"/>
    <cellStyle name="SAPBEXundefined 2" xfId="338" xr:uid="{00000000-0005-0000-0000-000052010000}"/>
    <cellStyle name="SAPBEXundefined 3" xfId="496" xr:uid="{00000000-0005-0000-0000-0000F0010000}"/>
    <cellStyle name="SAPBEXundefined_Sheet2" xfId="360" xr:uid="{00000000-0005-0000-0000-000068010000}"/>
    <cellStyle name="SEM-BPS-input-on" xfId="339" xr:uid="{00000000-0005-0000-0000-000053010000}"/>
    <cellStyle name="SEM-BPS-key" xfId="340" xr:uid="{00000000-0005-0000-0000-000054010000}"/>
    <cellStyle name="Style 1" xfId="341" xr:uid="{00000000-0005-0000-0000-000055010000}"/>
    <cellStyle name="Style 26" xfId="342" xr:uid="{00000000-0005-0000-0000-000056010000}"/>
    <cellStyle name="Style 26 2" xfId="343" xr:uid="{00000000-0005-0000-0000-000057010000}"/>
    <cellStyle name="Style 26 2 2" xfId="344" xr:uid="{00000000-0005-0000-0000-000058010000}"/>
    <cellStyle name="Style 26 3" xfId="497" xr:uid="{00000000-0005-0000-0000-0000F1010000}"/>
    <cellStyle name="Title 2" xfId="345" xr:uid="{00000000-0005-0000-0000-000059010000}"/>
    <cellStyle name="Title 2 2" xfId="1131" xr:uid="{00000000-0005-0000-0000-00006B040000}"/>
    <cellStyle name="Title 2 3" xfId="1132" xr:uid="{00000000-0005-0000-0000-00006C040000}"/>
    <cellStyle name="Title 2 4" xfId="1133" xr:uid="{00000000-0005-0000-0000-00006D040000}"/>
    <cellStyle name="Title 2 5" xfId="1134" xr:uid="{00000000-0005-0000-0000-00006E040000}"/>
    <cellStyle name="Title 2 6" xfId="1135" xr:uid="{00000000-0005-0000-0000-00006F040000}"/>
    <cellStyle name="Title 2 7" xfId="1130" xr:uid="{00000000-0005-0000-0000-00006A040000}"/>
    <cellStyle name="Title 2 8" xfId="411" xr:uid="{00000000-0005-0000-0000-00009B010000}"/>
    <cellStyle name="Total 10" xfId="1137" xr:uid="{00000000-0005-0000-0000-000071040000}"/>
    <cellStyle name="Total 11" xfId="1138" xr:uid="{00000000-0005-0000-0000-000072040000}"/>
    <cellStyle name="Total 11 2" xfId="1139" xr:uid="{00000000-0005-0000-0000-000073040000}"/>
    <cellStyle name="Total 12" xfId="1140" xr:uid="{00000000-0005-0000-0000-000074040000}"/>
    <cellStyle name="Total 12 2" xfId="1141" xr:uid="{00000000-0005-0000-0000-000075040000}"/>
    <cellStyle name="Total 13" xfId="1142" xr:uid="{00000000-0005-0000-0000-000076040000}"/>
    <cellStyle name="Total 14" xfId="1143" xr:uid="{00000000-0005-0000-0000-000077040000}"/>
    <cellStyle name="Total 15" xfId="1136" xr:uid="{00000000-0005-0000-0000-000070040000}"/>
    <cellStyle name="Total 2" xfId="346" xr:uid="{00000000-0005-0000-0000-00005A010000}"/>
    <cellStyle name="Total 2 2" xfId="347" xr:uid="{00000000-0005-0000-0000-00005B010000}"/>
    <cellStyle name="Total 2 2 2" xfId="566" xr:uid="{00000000-0005-0000-0000-000036020000}"/>
    <cellStyle name="Total 2 2 3" xfId="500" xr:uid="{00000000-0005-0000-0000-0000F4010000}"/>
    <cellStyle name="Total 2 3" xfId="565" xr:uid="{00000000-0005-0000-0000-000035020000}"/>
    <cellStyle name="Total 2 4" xfId="499" xr:uid="{00000000-0005-0000-0000-0000F3010000}"/>
    <cellStyle name="Total 3" xfId="348" xr:uid="{00000000-0005-0000-0000-00005C010000}"/>
    <cellStyle name="Total 3 2" xfId="567" xr:uid="{00000000-0005-0000-0000-000037020000}"/>
    <cellStyle name="Total 3 3" xfId="501" xr:uid="{00000000-0005-0000-0000-0000F5010000}"/>
    <cellStyle name="Total 4" xfId="349" xr:uid="{00000000-0005-0000-0000-00005D010000}"/>
    <cellStyle name="Total 4 2" xfId="498" xr:uid="{00000000-0005-0000-0000-0000F2010000}"/>
    <cellStyle name="Total 5" xfId="412" xr:uid="{00000000-0005-0000-0000-00009C010000}"/>
    <cellStyle name="Total 5 2" xfId="1145" xr:uid="{00000000-0005-0000-0000-000079040000}"/>
    <cellStyle name="Total 5 3" xfId="1146" xr:uid="{00000000-0005-0000-0000-00007A040000}"/>
    <cellStyle name="Total 5 4" xfId="1147" xr:uid="{00000000-0005-0000-0000-00007B040000}"/>
    <cellStyle name="Total 5 5" xfId="1148" xr:uid="{00000000-0005-0000-0000-00007C040000}"/>
    <cellStyle name="Total 5 6" xfId="1149" xr:uid="{00000000-0005-0000-0000-00007D040000}"/>
    <cellStyle name="Total 5 7" xfId="1144" xr:uid="{00000000-0005-0000-0000-000078040000}"/>
    <cellStyle name="Total 6" xfId="1150" xr:uid="{00000000-0005-0000-0000-00007E040000}"/>
    <cellStyle name="Total 6 2" xfId="1151" xr:uid="{00000000-0005-0000-0000-00007F040000}"/>
    <cellStyle name="Total 6 3" xfId="1152" xr:uid="{00000000-0005-0000-0000-000080040000}"/>
    <cellStyle name="Total 7" xfId="1153" xr:uid="{00000000-0005-0000-0000-000081040000}"/>
    <cellStyle name="Total 7 2" xfId="1154" xr:uid="{00000000-0005-0000-0000-000082040000}"/>
    <cellStyle name="Total 8" xfId="1155" xr:uid="{00000000-0005-0000-0000-000083040000}"/>
    <cellStyle name="Total 8 2" xfId="1156" xr:uid="{00000000-0005-0000-0000-000084040000}"/>
    <cellStyle name="Total 9" xfId="1157" xr:uid="{00000000-0005-0000-0000-000085040000}"/>
    <cellStyle name="Total 9 2" xfId="1158" xr:uid="{00000000-0005-0000-0000-000086040000}"/>
    <cellStyle name="Unprot" xfId="350" xr:uid="{00000000-0005-0000-0000-00005E010000}"/>
    <cellStyle name="Unprot 2" xfId="351" xr:uid="{00000000-0005-0000-0000-00005F010000}"/>
    <cellStyle name="Unprot$" xfId="352" xr:uid="{00000000-0005-0000-0000-000060010000}"/>
    <cellStyle name="Unprot$ 2" xfId="353" xr:uid="{00000000-0005-0000-0000-000061010000}"/>
    <cellStyle name="Unprot$ 2 2" xfId="354" xr:uid="{00000000-0005-0000-0000-000062010000}"/>
    <cellStyle name="Unprot$_2011-10 LIEE Table 6 (2)" xfId="355" xr:uid="{00000000-0005-0000-0000-000063010000}"/>
    <cellStyle name="Unprotect" xfId="356" xr:uid="{00000000-0005-0000-0000-000064010000}"/>
    <cellStyle name="Warning Text 2" xfId="357" xr:uid="{00000000-0005-0000-0000-000065010000}"/>
    <cellStyle name="Warning Text 2 2" xfId="413" xr:uid="{00000000-0005-0000-0000-00009D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empra.sharepoint.com/teams/sdgecp/FinancialBusinessAnalys/Team%20Documents/Low%20Inc%20(Reg-10-14)/2024/2024%20Monthly%20CPUC%20Reports/ESA/11.24%20SDGE%20ESAP%20Monthly%20Report.xlsx" TargetMode="External"/><Relationship Id="rId1" Type="http://schemas.openxmlformats.org/officeDocument/2006/relationships/externalLinkPath" Target="/teams/sdgecp/FinancialBusinessAnalys/Team%20Documents/Low%20Inc%20(Reg-10-14)/2024/2024%20Monthly%20CPUC%20Reports/ESA/11.24%20SDGE%20ESAP%20Monthly%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LMswmNCj0UKtTZqCijvhtXtEBxi25gRHsX8w0BjTFW4YHPNrVdHERaaBR-AWT1ML" itemId="01BWYNOMDS4WH346CX2NHYJPFYIVNGL6RA">
      <xxl21:absoluteUrl r:id="rId2"/>
    </xxl21:alternateUrls>
    <sheetNames>
      <sheetName val="A-1 ESA Budget "/>
      <sheetName val="LIEEBA E"/>
      <sheetName val="PGLIEEBA G"/>
      <sheetName val="Validation"/>
      <sheetName val="ESA Consolidated"/>
      <sheetName val="ESA Summary"/>
      <sheetName val="ESA Table 1"/>
      <sheetName val="ESA Table 1A"/>
      <sheetName val="ESA Table 2-Main"/>
      <sheetName val="ESA Table 2A-MFCAM"/>
      <sheetName val="ESA Table 2A-MFWB"/>
      <sheetName val="ESA 2B-PP PD"/>
      <sheetName val="ESA Table 6"/>
      <sheetName val="KOB1 Data"/>
      <sheetName val="EXCEPTIONS"/>
      <sheetName val="Input"/>
      <sheetName val="Admin Cap"/>
      <sheetName val="Table 6 Pivot"/>
      <sheetName val="Table 6_Pre2023 KOB1"/>
      <sheetName val="Jan Accrual Adj"/>
      <sheetName val="May 2022 ESA Accrual"/>
      <sheetName val="Pivot_Data_CO"/>
      <sheetName val="Data_CO_Testing"/>
      <sheetName val="Month Summary"/>
      <sheetName val="ESAEG_ALL"/>
      <sheetName val="LKUP_Cost_Elements_Both"/>
      <sheetName val="2022 Cumulative"/>
      <sheetName val="ESA Labor"/>
      <sheetName val="ESA NonLabor"/>
      <sheetName val="GA Analysis"/>
      <sheetName val="O&amp;M Bal"/>
      <sheetName val="ESA_ALL"/>
      <sheetName val="Empl"/>
      <sheetName val="LKUP_IO_Category"/>
      <sheetName val="11.24 SDGE ESAP Monthly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8.bin"/><Relationship Id="rId1" Type="http://schemas.openxmlformats.org/officeDocument/2006/relationships/hyperlink" Target="mailto:=@'ESA%20Summary'!$A$2:$A$2" TargetMode="External"/></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E68B2-73E0-4E66-B435-F41D9BC78235}">
  <sheetPr codeName="Sheet3">
    <pageSetUpPr fitToPage="1"/>
  </sheetPr>
  <dimension ref="A3:A34"/>
  <sheetViews>
    <sheetView workbookViewId="0">
      <selection activeCell="A4" sqref="A4"/>
    </sheetView>
  </sheetViews>
  <sheetFormatPr defaultRowHeight="12.4"/>
  <cols>
    <col min="1" max="1" width="18.5703125" customWidth="1"/>
  </cols>
  <sheetData>
    <row r="3" spans="1:1">
      <c r="A3" s="922" t="s">
        <v>0</v>
      </c>
    </row>
    <row r="34" ht="30" customHeight="1"/>
  </sheetData>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DEF8-7F8B-414B-AD0B-FD123EA12ED4}">
  <sheetPr codeName="Sheet1">
    <tabColor rgb="FF00B050"/>
    <pageSetUpPr fitToPage="1"/>
  </sheetPr>
  <dimension ref="A1:O24"/>
  <sheetViews>
    <sheetView topLeftCell="A15" zoomScale="130" zoomScaleNormal="130" workbookViewId="0">
      <selection activeCell="A22" sqref="A22"/>
    </sheetView>
  </sheetViews>
  <sheetFormatPr defaultRowHeight="12.4"/>
  <cols>
    <col min="1" max="1" width="39" bestFit="1" customWidth="1"/>
    <col min="2" max="2" width="13.5703125" bestFit="1" customWidth="1"/>
    <col min="3" max="3" width="12.42578125" bestFit="1" customWidth="1"/>
    <col min="4" max="4" width="13.5703125" bestFit="1" customWidth="1"/>
    <col min="5" max="5" width="11.42578125" bestFit="1" customWidth="1"/>
    <col min="6" max="6" width="12" bestFit="1" customWidth="1"/>
    <col min="7" max="9" width="12.42578125" bestFit="1" customWidth="1"/>
    <col min="10" max="10" width="13.5703125" bestFit="1" customWidth="1"/>
    <col min="14" max="14" width="11" bestFit="1" customWidth="1"/>
  </cols>
  <sheetData>
    <row r="1" spans="1:15" ht="15.4">
      <c r="A1" s="1672" t="s">
        <v>1</v>
      </c>
      <c r="B1" s="1672"/>
      <c r="C1" s="1672"/>
      <c r="D1" s="1672"/>
      <c r="E1" s="1672"/>
      <c r="F1" s="1672"/>
      <c r="G1" s="1672"/>
      <c r="H1" s="1672"/>
      <c r="I1" s="1672"/>
      <c r="J1" s="1672"/>
      <c r="K1" s="1672"/>
      <c r="L1" s="1672"/>
      <c r="M1" s="1672"/>
    </row>
    <row r="2" spans="1:15" ht="15.4">
      <c r="A2" s="1672" t="s">
        <v>2</v>
      </c>
      <c r="B2" s="1673"/>
      <c r="C2" s="1673"/>
      <c r="D2" s="1673"/>
      <c r="E2" s="1673"/>
      <c r="F2" s="1673"/>
      <c r="G2" s="1673"/>
      <c r="H2" s="1673"/>
      <c r="I2" s="1673"/>
      <c r="J2" s="1673"/>
      <c r="K2" s="1673"/>
      <c r="L2" s="1673"/>
      <c r="M2" s="1673"/>
    </row>
    <row r="3" spans="1:15" ht="15.95" thickBot="1">
      <c r="A3" s="1672" t="str">
        <f>Month!A3</f>
        <v>November 2024</v>
      </c>
      <c r="B3" s="1673"/>
      <c r="C3" s="1673"/>
      <c r="D3" s="1673"/>
      <c r="E3" s="1673"/>
      <c r="F3" s="1673"/>
      <c r="G3" s="1673"/>
      <c r="H3" s="1673"/>
      <c r="I3" s="1673"/>
      <c r="J3" s="1673"/>
      <c r="K3" s="1673"/>
      <c r="L3" s="1673"/>
      <c r="M3" s="1673"/>
    </row>
    <row r="4" spans="1:15">
      <c r="A4" s="108"/>
      <c r="B4" s="1674" t="s">
        <v>3</v>
      </c>
      <c r="C4" s="1675"/>
      <c r="D4" s="1676"/>
      <c r="E4" s="1674" t="s">
        <v>4</v>
      </c>
      <c r="F4" s="1675"/>
      <c r="G4" s="1676"/>
      <c r="H4" s="1674" t="s">
        <v>5</v>
      </c>
      <c r="I4" s="1675"/>
      <c r="J4" s="1676"/>
      <c r="K4" s="1677" t="s">
        <v>6</v>
      </c>
      <c r="L4" s="1675"/>
      <c r="M4" s="1676"/>
    </row>
    <row r="5" spans="1:15" ht="12.95" thickBot="1">
      <c r="A5" s="72" t="s">
        <v>7</v>
      </c>
      <c r="B5" s="73" t="s">
        <v>8</v>
      </c>
      <c r="C5" s="74" t="s">
        <v>9</v>
      </c>
      <c r="D5" s="75" t="s">
        <v>10</v>
      </c>
      <c r="E5" s="73" t="s">
        <v>8</v>
      </c>
      <c r="F5" s="74" t="s">
        <v>9</v>
      </c>
      <c r="G5" s="75" t="s">
        <v>10</v>
      </c>
      <c r="H5" s="73" t="s">
        <v>8</v>
      </c>
      <c r="I5" s="74" t="s">
        <v>9</v>
      </c>
      <c r="J5" s="75" t="s">
        <v>10</v>
      </c>
      <c r="K5" s="73" t="s">
        <v>8</v>
      </c>
      <c r="L5" s="74" t="s">
        <v>9</v>
      </c>
      <c r="M5" s="75" t="s">
        <v>10</v>
      </c>
    </row>
    <row r="6" spans="1:15" ht="12.95" thickBot="1">
      <c r="A6" s="72"/>
      <c r="B6" s="1153"/>
      <c r="C6" s="1154"/>
      <c r="D6" s="1155"/>
      <c r="E6" s="1041"/>
      <c r="F6" s="1042"/>
      <c r="G6" s="431"/>
      <c r="H6" s="429"/>
      <c r="I6" s="430"/>
      <c r="J6" s="431"/>
      <c r="K6" s="429"/>
      <c r="L6" s="430"/>
      <c r="M6" s="431"/>
    </row>
    <row r="7" spans="1:15">
      <c r="A7" s="76" t="s">
        <v>11</v>
      </c>
      <c r="B7" s="1162"/>
      <c r="C7" s="1166"/>
      <c r="D7" s="1022">
        <f>18876805</f>
        <v>18876805</v>
      </c>
      <c r="E7" s="1162">
        <v>641720</v>
      </c>
      <c r="F7" s="1166">
        <v>390994</v>
      </c>
      <c r="G7" s="1176">
        <f>E7+F7</f>
        <v>1032714</v>
      </c>
      <c r="H7" s="1311">
        <v>6227772</v>
      </c>
      <c r="I7" s="1175">
        <v>7365211</v>
      </c>
      <c r="J7" s="1176">
        <f>H7+I7</f>
        <v>13592983</v>
      </c>
      <c r="K7" s="1304"/>
      <c r="L7" s="1305"/>
      <c r="M7" s="1306">
        <f>J7/D7</f>
        <v>0.72008917822692986</v>
      </c>
    </row>
    <row r="8" spans="1:15">
      <c r="A8" s="76" t="s">
        <v>12</v>
      </c>
      <c r="B8" s="1308"/>
      <c r="C8" s="1166"/>
      <c r="D8" s="1018">
        <f>9014088</f>
        <v>9014088</v>
      </c>
      <c r="E8" s="1617">
        <v>309764.08999999997</v>
      </c>
      <c r="F8" s="1616">
        <v>139188.47999999995</v>
      </c>
      <c r="G8" s="1321">
        <f>E8+F8</f>
        <v>448952.56999999995</v>
      </c>
      <c r="H8" s="1313">
        <v>1920117</v>
      </c>
      <c r="I8" s="1314">
        <v>1541826</v>
      </c>
      <c r="J8" s="1321">
        <f t="shared" ref="J8:J15" si="0">H8+I8</f>
        <v>3461943</v>
      </c>
      <c r="K8" s="1304"/>
      <c r="L8" s="1305"/>
      <c r="M8" s="1306">
        <f>J8/D8</f>
        <v>0.3840591527395783</v>
      </c>
      <c r="N8" s="434"/>
      <c r="O8" s="433"/>
    </row>
    <row r="9" spans="1:15">
      <c r="A9" s="76" t="s">
        <v>13</v>
      </c>
      <c r="B9" s="1308"/>
      <c r="C9" s="1166"/>
      <c r="D9" s="1018">
        <f>1526683</f>
        <v>1526683</v>
      </c>
      <c r="E9" s="1162">
        <v>32054</v>
      </c>
      <c r="F9" s="1166">
        <v>32054</v>
      </c>
      <c r="G9" s="1321">
        <f>E9+F9</f>
        <v>64108</v>
      </c>
      <c r="H9" s="1211">
        <v>318543</v>
      </c>
      <c r="I9" s="1178">
        <v>318543</v>
      </c>
      <c r="J9" s="1321">
        <f>H9+I9</f>
        <v>637086</v>
      </c>
      <c r="K9" s="1304"/>
      <c r="L9" s="1305"/>
      <c r="M9" s="1306">
        <f>J9/D9</f>
        <v>0.41730077560305578</v>
      </c>
    </row>
    <row r="10" spans="1:15">
      <c r="A10" s="284" t="s">
        <v>14</v>
      </c>
      <c r="B10" s="1308"/>
      <c r="C10" s="1166"/>
      <c r="D10" s="1018"/>
      <c r="E10" s="1308"/>
      <c r="F10" s="1166"/>
      <c r="G10" s="1321"/>
      <c r="H10" s="1313"/>
      <c r="I10" s="1314"/>
      <c r="J10" s="1321" t="s">
        <v>15</v>
      </c>
      <c r="K10" s="1308"/>
      <c r="L10" s="1166"/>
      <c r="M10" s="1306"/>
    </row>
    <row r="11" spans="1:15">
      <c r="A11" s="375" t="s">
        <v>16</v>
      </c>
      <c r="B11" s="1308"/>
      <c r="C11" s="1166"/>
      <c r="D11" s="1018"/>
      <c r="E11" s="1308"/>
      <c r="F11" s="1166"/>
      <c r="G11" s="1321"/>
      <c r="H11" s="1313"/>
      <c r="I11" s="1314"/>
      <c r="J11" s="1321">
        <f t="shared" si="0"/>
        <v>0</v>
      </c>
      <c r="K11" s="1308"/>
      <c r="L11" s="1166"/>
      <c r="M11" s="1306"/>
    </row>
    <row r="12" spans="1:15">
      <c r="A12" s="76" t="s">
        <v>17</v>
      </c>
      <c r="B12" s="1308"/>
      <c r="C12" s="1166"/>
      <c r="D12" s="1018"/>
      <c r="E12" s="1162"/>
      <c r="F12" s="1166"/>
      <c r="G12" s="1321"/>
      <c r="H12" s="1313"/>
      <c r="I12" s="1314"/>
      <c r="J12" s="1321">
        <f t="shared" si="0"/>
        <v>0</v>
      </c>
      <c r="K12" s="1304"/>
      <c r="L12" s="1305"/>
      <c r="M12" s="1306"/>
    </row>
    <row r="13" spans="1:15">
      <c r="A13" s="76" t="s">
        <v>18</v>
      </c>
      <c r="B13" s="1308"/>
      <c r="C13" s="1166"/>
      <c r="D13" s="1018"/>
      <c r="E13" s="1162"/>
      <c r="F13" s="1166"/>
      <c r="G13" s="1321"/>
      <c r="H13" s="1313"/>
      <c r="I13" s="1314"/>
      <c r="J13" s="1321">
        <f t="shared" si="0"/>
        <v>0</v>
      </c>
      <c r="K13" s="1304"/>
      <c r="L13" s="1305"/>
      <c r="M13" s="1306"/>
    </row>
    <row r="14" spans="1:15">
      <c r="A14" s="1015" t="s">
        <v>19</v>
      </c>
      <c r="B14" s="1308"/>
      <c r="C14" s="1166"/>
      <c r="D14" s="1022">
        <v>477376</v>
      </c>
      <c r="E14" s="1162">
        <v>16214</v>
      </c>
      <c r="F14" s="1166">
        <v>16214</v>
      </c>
      <c r="G14" s="1321">
        <f>E14+F14</f>
        <v>32428</v>
      </c>
      <c r="H14" s="1313">
        <v>125330</v>
      </c>
      <c r="I14" s="1314">
        <v>125330</v>
      </c>
      <c r="J14" s="1321">
        <f t="shared" si="0"/>
        <v>250660</v>
      </c>
      <c r="K14" s="1304"/>
      <c r="L14" s="1305"/>
      <c r="M14" s="1306">
        <f>J14/D14</f>
        <v>0.52507876390937125</v>
      </c>
      <c r="N14" s="432"/>
    </row>
    <row r="15" spans="1:15">
      <c r="A15" s="1309" t="s">
        <v>20</v>
      </c>
      <c r="B15" s="1308"/>
      <c r="C15" s="1166"/>
      <c r="D15" s="1018">
        <v>315260</v>
      </c>
      <c r="E15" s="1308"/>
      <c r="F15" s="1166"/>
      <c r="G15" s="1018"/>
      <c r="H15" s="1308">
        <v>0</v>
      </c>
      <c r="I15" s="1166">
        <v>0</v>
      </c>
      <c r="J15" s="1312">
        <f t="shared" si="0"/>
        <v>0</v>
      </c>
      <c r="K15" s="1304"/>
      <c r="L15" s="1305"/>
      <c r="M15" s="1306">
        <f>J15/D15</f>
        <v>0</v>
      </c>
    </row>
    <row r="16" spans="1:15" ht="12.95" thickBot="1">
      <c r="A16" s="1310" t="s">
        <v>21</v>
      </c>
      <c r="B16" s="1442"/>
      <c r="C16" s="1443"/>
      <c r="D16" s="1444">
        <f>SUM(D7:D15)</f>
        <v>30210212</v>
      </c>
      <c r="E16" s="1445">
        <f t="shared" ref="E16:I16" si="1">SUM(E7:E15)</f>
        <v>999752.09</v>
      </c>
      <c r="F16" s="1443">
        <f t="shared" si="1"/>
        <v>578450.48</v>
      </c>
      <c r="G16" s="1444">
        <f>SUM(G7:G15)</f>
        <v>1578202.5699999998</v>
      </c>
      <c r="H16" s="1446">
        <f t="shared" si="1"/>
        <v>8591762</v>
      </c>
      <c r="I16" s="1443">
        <f t="shared" si="1"/>
        <v>9350910</v>
      </c>
      <c r="J16" s="1444">
        <f>SUM(J7:J15)</f>
        <v>17942672</v>
      </c>
      <c r="K16" s="1307"/>
      <c r="L16" s="1447"/>
      <c r="M16" s="1448">
        <f>J16/D16</f>
        <v>0.59392737793432238</v>
      </c>
    </row>
    <row r="17" spans="1:14">
      <c r="D17" s="432"/>
      <c r="N17" s="432"/>
    </row>
    <row r="18" spans="1:14" ht="31.5" customHeight="1">
      <c r="A18" s="1678" t="s">
        <v>22</v>
      </c>
      <c r="B18" s="1669"/>
      <c r="C18" s="1669"/>
      <c r="D18" s="1669"/>
      <c r="E18" s="1669"/>
      <c r="F18" s="1669"/>
      <c r="G18" s="1669"/>
      <c r="H18" s="1669"/>
      <c r="I18" s="1669"/>
      <c r="J18" s="1669"/>
      <c r="K18" s="1669"/>
      <c r="L18" s="1669"/>
      <c r="M18" s="1669"/>
    </row>
    <row r="19" spans="1:14" ht="21" customHeight="1">
      <c r="A19" s="1678" t="s">
        <v>23</v>
      </c>
      <c r="B19" s="1669"/>
      <c r="C19" s="1669"/>
      <c r="D19" s="1669"/>
      <c r="E19" s="1669"/>
      <c r="F19" s="1669"/>
      <c r="G19" s="1669"/>
      <c r="H19" s="1669"/>
      <c r="I19" s="1669"/>
      <c r="J19" s="1669"/>
      <c r="K19" s="1669"/>
      <c r="L19" s="1669"/>
      <c r="M19" s="1669"/>
    </row>
    <row r="20" spans="1:14" ht="60.75" customHeight="1">
      <c r="A20" s="1669" t="s">
        <v>24</v>
      </c>
      <c r="B20" s="1669"/>
      <c r="C20" s="1669"/>
      <c r="D20" s="1669"/>
      <c r="E20" s="1669"/>
      <c r="F20" s="1669"/>
      <c r="G20" s="1669"/>
      <c r="H20" s="1669"/>
      <c r="I20" s="1669"/>
      <c r="J20" s="1669"/>
      <c r="K20" s="1669"/>
      <c r="L20" s="1669"/>
      <c r="M20" s="1669"/>
    </row>
    <row r="21" spans="1:14">
      <c r="A21" s="1670" t="s">
        <v>25</v>
      </c>
      <c r="B21" s="1671"/>
      <c r="C21" s="1671"/>
      <c r="D21" s="1671"/>
      <c r="E21" s="1671"/>
      <c r="F21" s="1671"/>
      <c r="G21" s="1671"/>
      <c r="H21" s="1671"/>
      <c r="I21" s="1671"/>
      <c r="J21" s="1671"/>
      <c r="K21" s="1671"/>
      <c r="L21" s="1671"/>
      <c r="M21" s="1671"/>
    </row>
    <row r="22" spans="1:14" ht="45.75" customHeight="1">
      <c r="A22" s="1668" t="s">
        <v>26</v>
      </c>
      <c r="B22" s="1668"/>
      <c r="C22" s="1668"/>
      <c r="D22" s="1668"/>
      <c r="E22" s="1668"/>
      <c r="F22" s="1668"/>
      <c r="G22" s="1668"/>
      <c r="H22" s="1668"/>
      <c r="I22" s="1668"/>
      <c r="J22" s="1668"/>
      <c r="K22" s="1668"/>
      <c r="L22" s="1668"/>
      <c r="M22" s="1668"/>
    </row>
    <row r="23" spans="1:14" ht="17.25" customHeight="1">
      <c r="A23" s="1619"/>
      <c r="B23" s="1619"/>
      <c r="C23" s="1619"/>
      <c r="D23" s="1619"/>
      <c r="E23" s="1619"/>
      <c r="F23" s="1619"/>
      <c r="G23" s="1619"/>
      <c r="H23" s="1619"/>
      <c r="I23" s="1619"/>
      <c r="J23" s="1619"/>
      <c r="K23" s="1619"/>
      <c r="L23" s="1619"/>
      <c r="M23" s="1619"/>
    </row>
    <row r="24" spans="1:14">
      <c r="A24" s="1619"/>
      <c r="B24" s="1619"/>
      <c r="C24" s="1619"/>
      <c r="D24" s="1619"/>
      <c r="E24" s="1619"/>
      <c r="F24" s="1619"/>
      <c r="G24" s="1619"/>
      <c r="H24" s="1619"/>
      <c r="I24" s="1619"/>
      <c r="J24" s="1619"/>
      <c r="K24" s="1619"/>
      <c r="L24" s="1619"/>
      <c r="M24" s="1619"/>
    </row>
  </sheetData>
  <mergeCells count="12">
    <mergeCell ref="A22:M22"/>
    <mergeCell ref="A20:M20"/>
    <mergeCell ref="A21:M21"/>
    <mergeCell ref="A1:M1"/>
    <mergeCell ref="A2:M2"/>
    <mergeCell ref="A3:M3"/>
    <mergeCell ref="B4:D4"/>
    <mergeCell ref="E4:G4"/>
    <mergeCell ref="H4:J4"/>
    <mergeCell ref="K4:M4"/>
    <mergeCell ref="A18:M18"/>
    <mergeCell ref="A19:M19"/>
  </mergeCells>
  <pageMargins left="0.7" right="0.7" top="0.75" bottom="0.75" header="0.3" footer="0.3"/>
  <pageSetup scale="51" orientation="portrait" horizontalDpi="1200" verticalDpi="120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2AAF-3373-496C-881D-2B45716CA28B}">
  <sheetPr codeName="Sheet2">
    <tabColor rgb="FF00B050"/>
    <pageSetUpPr fitToPage="1"/>
  </sheetPr>
  <dimension ref="A1:N51"/>
  <sheetViews>
    <sheetView topLeftCell="A32" zoomScaleNormal="100" workbookViewId="0">
      <selection activeCell="M7" sqref="M7"/>
    </sheetView>
  </sheetViews>
  <sheetFormatPr defaultColWidth="8.5703125" defaultRowHeight="12.4"/>
  <cols>
    <col min="1" max="1" width="39" style="71" bestFit="1" customWidth="1"/>
    <col min="2" max="2" width="13.5703125" style="71" bestFit="1" customWidth="1"/>
    <col min="3" max="3" width="12.42578125" style="71" bestFit="1" customWidth="1"/>
    <col min="4" max="4" width="13.5703125" style="71" bestFit="1" customWidth="1"/>
    <col min="5" max="5" width="11.42578125" style="71" bestFit="1" customWidth="1"/>
    <col min="6" max="6" width="12" style="71" bestFit="1" customWidth="1"/>
    <col min="7" max="8" width="12.42578125" style="71" bestFit="1" customWidth="1"/>
    <col min="9" max="9" width="14.42578125" style="71" customWidth="1"/>
    <col min="10" max="10" width="17.42578125" style="71" customWidth="1"/>
    <col min="11" max="11" width="10.5703125" style="71" customWidth="1"/>
    <col min="12" max="13" width="8.5703125" style="71"/>
    <col min="14" max="14" width="13.5703125" style="71" bestFit="1" customWidth="1"/>
    <col min="15" max="16384" width="8.5703125" style="71"/>
  </cols>
  <sheetData>
    <row r="1" spans="1:13" ht="15.4">
      <c r="A1" s="1672" t="s">
        <v>27</v>
      </c>
      <c r="B1" s="1672"/>
      <c r="C1" s="1672"/>
      <c r="D1" s="1672"/>
      <c r="E1" s="1672"/>
      <c r="F1" s="1672"/>
      <c r="G1" s="1672"/>
      <c r="H1" s="1672"/>
      <c r="I1" s="1672"/>
      <c r="J1" s="1672"/>
      <c r="K1" s="1672"/>
      <c r="L1" s="1672"/>
      <c r="M1" s="1672"/>
    </row>
    <row r="2" spans="1:13" ht="15.4">
      <c r="A2" s="1672" t="s">
        <v>2</v>
      </c>
      <c r="B2" s="1673"/>
      <c r="C2" s="1673"/>
      <c r="D2" s="1673"/>
      <c r="E2" s="1673"/>
      <c r="F2" s="1673"/>
      <c r="G2" s="1673"/>
      <c r="H2" s="1673"/>
      <c r="I2" s="1673"/>
      <c r="J2" s="1673"/>
      <c r="K2" s="1673"/>
      <c r="L2" s="1673"/>
      <c r="M2" s="1673"/>
    </row>
    <row r="3" spans="1:13" ht="15.95" thickBot="1">
      <c r="A3" s="1672" t="str">
        <f>Month!A3</f>
        <v>November 2024</v>
      </c>
      <c r="B3" s="1673"/>
      <c r="C3" s="1673"/>
      <c r="D3" s="1673"/>
      <c r="E3" s="1673"/>
      <c r="F3" s="1673"/>
      <c r="G3" s="1673"/>
      <c r="H3" s="1673"/>
      <c r="I3" s="1673"/>
      <c r="J3" s="1673"/>
      <c r="K3" s="1673"/>
      <c r="L3" s="1673"/>
      <c r="M3" s="1673"/>
    </row>
    <row r="4" spans="1:13">
      <c r="A4" s="108" t="s">
        <v>28</v>
      </c>
      <c r="B4" s="1674" t="s">
        <v>29</v>
      </c>
      <c r="C4" s="1675"/>
      <c r="D4" s="1676"/>
      <c r="E4" s="1674" t="s">
        <v>4</v>
      </c>
      <c r="F4" s="1675"/>
      <c r="G4" s="1676"/>
      <c r="H4" s="1674" t="s">
        <v>5</v>
      </c>
      <c r="I4" s="1675"/>
      <c r="J4" s="1676"/>
      <c r="K4" s="1677" t="s">
        <v>6</v>
      </c>
      <c r="L4" s="1675"/>
      <c r="M4" s="1676"/>
    </row>
    <row r="5" spans="1:13">
      <c r="A5" s="72" t="s">
        <v>7</v>
      </c>
      <c r="B5" s="1396" t="s">
        <v>8</v>
      </c>
      <c r="C5" s="1397" t="s">
        <v>9</v>
      </c>
      <c r="D5" s="1398" t="s">
        <v>10</v>
      </c>
      <c r="E5" s="1396" t="s">
        <v>8</v>
      </c>
      <c r="F5" s="1397" t="s">
        <v>9</v>
      </c>
      <c r="G5" s="1398" t="s">
        <v>10</v>
      </c>
      <c r="H5" s="1396" t="s">
        <v>8</v>
      </c>
      <c r="I5" s="1397" t="s">
        <v>9</v>
      </c>
      <c r="J5" s="1398" t="s">
        <v>10</v>
      </c>
      <c r="K5" s="1396" t="s">
        <v>8</v>
      </c>
      <c r="L5" s="1397" t="s">
        <v>9</v>
      </c>
      <c r="M5" s="1398" t="s">
        <v>10</v>
      </c>
    </row>
    <row r="6" spans="1:13">
      <c r="A6" s="72" t="s">
        <v>30</v>
      </c>
      <c r="B6" s="1516"/>
      <c r="C6" s="1517"/>
      <c r="D6" s="1518"/>
      <c r="E6" s="1399"/>
      <c r="F6" s="1400"/>
      <c r="G6" s="1401"/>
      <c r="H6" s="1399"/>
      <c r="I6" s="1400"/>
      <c r="J6" s="1401"/>
      <c r="K6" s="1399"/>
      <c r="L6" s="1400"/>
      <c r="M6" s="1401"/>
    </row>
    <row r="7" spans="1:13">
      <c r="A7" s="76" t="s">
        <v>28</v>
      </c>
      <c r="B7" s="1016"/>
      <c r="C7" s="1017"/>
      <c r="D7" s="1292"/>
      <c r="E7" s="117">
        <v>160789</v>
      </c>
      <c r="F7" s="117">
        <v>-344</v>
      </c>
      <c r="G7" s="117">
        <f>E7+F7</f>
        <v>160445</v>
      </c>
      <c r="H7" s="1315">
        <v>1181248</v>
      </c>
      <c r="I7" s="1316">
        <v>109105</v>
      </c>
      <c r="J7" s="1018">
        <f>SUM(H7:I7)</f>
        <v>1290353</v>
      </c>
      <c r="K7" s="1019"/>
      <c r="L7" s="1020"/>
      <c r="M7" s="1614"/>
    </row>
    <row r="8" spans="1:13">
      <c r="A8" s="1015" t="s">
        <v>31</v>
      </c>
      <c r="B8" s="1016"/>
      <c r="C8" s="1017"/>
      <c r="D8" s="1292"/>
      <c r="E8" s="117">
        <v>1439</v>
      </c>
      <c r="F8" s="117">
        <v>46524</v>
      </c>
      <c r="G8" s="1326">
        <f t="shared" ref="G8:G17" si="0">E8+F8</f>
        <v>47963</v>
      </c>
      <c r="H8" s="1315">
        <v>37182</v>
      </c>
      <c r="I8" s="1316">
        <v>1202211</v>
      </c>
      <c r="J8" s="1018">
        <f>SUM(H8:I8)</f>
        <v>1239393</v>
      </c>
      <c r="K8" s="1019"/>
      <c r="L8" s="1020"/>
      <c r="M8" s="1614"/>
    </row>
    <row r="9" spans="1:13">
      <c r="A9" s="76" t="s">
        <v>32</v>
      </c>
      <c r="B9" s="1016"/>
      <c r="C9" s="1017"/>
      <c r="D9" s="1292"/>
      <c r="E9" s="117">
        <v>44450</v>
      </c>
      <c r="F9" s="117">
        <v>58923</v>
      </c>
      <c r="G9" s="117">
        <f t="shared" si="0"/>
        <v>103373</v>
      </c>
      <c r="H9" s="1315">
        <v>617681</v>
      </c>
      <c r="I9" s="1316">
        <v>818786</v>
      </c>
      <c r="J9" s="1018">
        <f t="shared" ref="J9:J17" si="1">SUM(H9:I9)</f>
        <v>1436467</v>
      </c>
      <c r="K9" s="1019"/>
      <c r="L9" s="1020"/>
      <c r="M9" s="1614"/>
    </row>
    <row r="10" spans="1:13">
      <c r="A10" s="76" t="s">
        <v>33</v>
      </c>
      <c r="B10" s="1016"/>
      <c r="C10" s="1017"/>
      <c r="D10" s="1292"/>
      <c r="E10" s="117">
        <v>24266</v>
      </c>
      <c r="F10" s="117">
        <v>3205</v>
      </c>
      <c r="G10" s="117">
        <f t="shared" si="0"/>
        <v>27471</v>
      </c>
      <c r="H10" s="1315">
        <v>155312</v>
      </c>
      <c r="I10" s="1316">
        <v>2082301</v>
      </c>
      <c r="J10" s="1018">
        <f t="shared" si="1"/>
        <v>2237613</v>
      </c>
      <c r="K10" s="1019"/>
      <c r="L10" s="1020"/>
      <c r="M10" s="1614"/>
    </row>
    <row r="11" spans="1:13">
      <c r="A11" s="76" t="s">
        <v>34</v>
      </c>
      <c r="B11" s="1016"/>
      <c r="C11" s="1017"/>
      <c r="D11" s="1292"/>
      <c r="E11" s="117">
        <v>0</v>
      </c>
      <c r="F11" s="117">
        <v>0</v>
      </c>
      <c r="G11" s="117">
        <f>E11+F11</f>
        <v>0</v>
      </c>
      <c r="H11" s="1315">
        <v>0</v>
      </c>
      <c r="I11" s="1316">
        <v>0</v>
      </c>
      <c r="J11" s="1018">
        <f>SUM(H11:I11)</f>
        <v>0</v>
      </c>
      <c r="K11" s="1019"/>
      <c r="L11" s="1020"/>
      <c r="M11" s="1614"/>
    </row>
    <row r="12" spans="1:13">
      <c r="A12" s="76" t="s">
        <v>35</v>
      </c>
      <c r="B12" s="1016"/>
      <c r="C12" s="1017"/>
      <c r="D12" s="1292"/>
      <c r="E12" s="117">
        <v>37159</v>
      </c>
      <c r="F12" s="117">
        <v>0</v>
      </c>
      <c r="G12" s="117">
        <f t="shared" si="0"/>
        <v>37159</v>
      </c>
      <c r="H12" s="1315">
        <v>341324</v>
      </c>
      <c r="I12" s="1316">
        <v>0</v>
      </c>
      <c r="J12" s="1018">
        <f t="shared" si="1"/>
        <v>341324</v>
      </c>
      <c r="K12" s="1019"/>
      <c r="L12" s="1020"/>
      <c r="M12" s="1614"/>
    </row>
    <row r="13" spans="1:13">
      <c r="A13" s="1591" t="s">
        <v>36</v>
      </c>
      <c r="B13" s="1592"/>
      <c r="C13" s="1593"/>
      <c r="D13" s="1594"/>
      <c r="E13" s="1326">
        <v>90930</v>
      </c>
      <c r="F13" s="1326">
        <v>0</v>
      </c>
      <c r="G13" s="1326">
        <f t="shared" si="0"/>
        <v>90930</v>
      </c>
      <c r="H13" s="1595">
        <v>742214</v>
      </c>
      <c r="I13" s="1596">
        <v>0</v>
      </c>
      <c r="J13" s="1597">
        <f t="shared" si="1"/>
        <v>742214</v>
      </c>
      <c r="K13" s="1019"/>
      <c r="L13" s="1020"/>
      <c r="M13" s="1614"/>
    </row>
    <row r="14" spans="1:13">
      <c r="A14" s="1591" t="s">
        <v>37</v>
      </c>
      <c r="B14" s="1592"/>
      <c r="C14" s="1593"/>
      <c r="D14" s="1594"/>
      <c r="E14" s="1326">
        <v>87579</v>
      </c>
      <c r="F14" s="1326">
        <v>87579</v>
      </c>
      <c r="G14" s="1326">
        <f t="shared" si="0"/>
        <v>175158</v>
      </c>
      <c r="H14" s="1595">
        <v>1259957</v>
      </c>
      <c r="I14" s="1596">
        <v>1259957</v>
      </c>
      <c r="J14" s="1597">
        <f t="shared" si="1"/>
        <v>2519914</v>
      </c>
      <c r="K14" s="1019"/>
      <c r="L14" s="1020"/>
      <c r="M14" s="1614"/>
    </row>
    <row r="15" spans="1:13">
      <c r="A15" s="76" t="s">
        <v>38</v>
      </c>
      <c r="B15" s="1336"/>
      <c r="C15" s="1337"/>
      <c r="D15" s="1280"/>
      <c r="E15" s="117">
        <v>-2502</v>
      </c>
      <c r="F15" s="117">
        <v>-2502</v>
      </c>
      <c r="G15" s="1338">
        <f t="shared" si="0"/>
        <v>-5004</v>
      </c>
      <c r="H15" s="1317">
        <v>51242</v>
      </c>
      <c r="I15" s="1318">
        <v>51242</v>
      </c>
      <c r="J15" s="1022">
        <f t="shared" si="1"/>
        <v>102484</v>
      </c>
      <c r="K15" s="1019"/>
      <c r="L15" s="1020"/>
      <c r="M15" s="1614"/>
    </row>
    <row r="16" spans="1:13">
      <c r="A16" s="1015" t="s">
        <v>39</v>
      </c>
      <c r="B16" s="1016"/>
      <c r="C16" s="1017"/>
      <c r="D16" s="1292"/>
      <c r="E16" s="117">
        <v>0</v>
      </c>
      <c r="F16" s="117">
        <v>0</v>
      </c>
      <c r="G16" s="117">
        <f>E16+F16</f>
        <v>0</v>
      </c>
      <c r="H16" s="1315">
        <v>0</v>
      </c>
      <c r="I16" s="1316">
        <v>0</v>
      </c>
      <c r="J16" s="1611">
        <f>SUM(H16:I16)</f>
        <v>0</v>
      </c>
      <c r="K16" s="1019"/>
      <c r="L16" s="1020"/>
      <c r="M16" s="1614"/>
    </row>
    <row r="17" spans="1:14">
      <c r="A17" s="1015" t="s">
        <v>40</v>
      </c>
      <c r="B17" s="1016"/>
      <c r="C17" s="1017"/>
      <c r="D17" s="1292"/>
      <c r="E17" s="117">
        <v>22569</v>
      </c>
      <c r="F17" s="117">
        <v>22569</v>
      </c>
      <c r="G17" s="117">
        <f t="shared" si="0"/>
        <v>45138</v>
      </c>
      <c r="H17" s="1315">
        <v>388803</v>
      </c>
      <c r="I17" s="1316">
        <v>388803</v>
      </c>
      <c r="J17" s="1018">
        <f t="shared" si="1"/>
        <v>777606</v>
      </c>
      <c r="K17" s="1019"/>
      <c r="L17" s="1020"/>
      <c r="M17" s="1614"/>
    </row>
    <row r="18" spans="1:14">
      <c r="A18" s="1021" t="s">
        <v>41</v>
      </c>
      <c r="B18" s="1016"/>
      <c r="C18" s="1017"/>
      <c r="D18" s="1292"/>
      <c r="E18" s="1315"/>
      <c r="F18" s="1316"/>
      <c r="G18" s="1022"/>
      <c r="H18" s="1317"/>
      <c r="I18" s="1318"/>
      <c r="J18" s="1022"/>
      <c r="K18" s="1023"/>
      <c r="L18" s="1024"/>
      <c r="M18" s="1615"/>
    </row>
    <row r="19" spans="1:14" ht="12.95" thickBot="1">
      <c r="A19" s="1327" t="s">
        <v>42</v>
      </c>
      <c r="B19" s="1328"/>
      <c r="C19" s="1449"/>
      <c r="D19" s="1450">
        <f>14176465</f>
        <v>14176465</v>
      </c>
      <c r="E19" s="1451">
        <f>SUM(E7:E17)</f>
        <v>466679</v>
      </c>
      <c r="F19" s="1451">
        <f>SUM(F7:F17)</f>
        <v>215954</v>
      </c>
      <c r="G19" s="1444">
        <f>SUM(G7:G18)</f>
        <v>682633</v>
      </c>
      <c r="H19" s="1452">
        <f>SUM(H7:H17)</f>
        <v>4774963</v>
      </c>
      <c r="I19" s="1452">
        <f t="shared" ref="I19:J19" si="2">SUM(I7:I17)</f>
        <v>5912405</v>
      </c>
      <c r="J19" s="1452">
        <f t="shared" si="2"/>
        <v>10687368</v>
      </c>
      <c r="K19" s="1025"/>
      <c r="L19" s="1453"/>
      <c r="M19" s="1454">
        <f>J19/D19</f>
        <v>0.75388102746347552</v>
      </c>
    </row>
    <row r="20" spans="1:14">
      <c r="A20" s="1329"/>
      <c r="B20" s="1402"/>
      <c r="C20" s="1403"/>
      <c r="D20" s="1404"/>
      <c r="E20" s="1405"/>
      <c r="F20" s="1406"/>
      <c r="G20" s="1407"/>
      <c r="H20" s="1405"/>
      <c r="I20" s="1406"/>
      <c r="J20" s="1404"/>
      <c r="K20" s="1408"/>
      <c r="L20" s="1409"/>
      <c r="M20" s="1410"/>
    </row>
    <row r="21" spans="1:14" s="377" customFormat="1">
      <c r="A21" s="1026" t="s">
        <v>43</v>
      </c>
      <c r="B21" s="1028"/>
      <c r="C21" s="1029"/>
      <c r="D21" s="1018">
        <v>248304</v>
      </c>
      <c r="E21" s="116">
        <v>0</v>
      </c>
      <c r="F21" s="117">
        <v>0</v>
      </c>
      <c r="G21" s="117">
        <f>SUM(E21:F21)</f>
        <v>0</v>
      </c>
      <c r="H21" s="1162">
        <v>0</v>
      </c>
      <c r="I21" s="1166">
        <v>0</v>
      </c>
      <c r="J21" s="117">
        <f>SUM(H21:I21)</f>
        <v>0</v>
      </c>
      <c r="K21" s="1030"/>
      <c r="L21" s="1031"/>
      <c r="M21" s="1027">
        <f t="shared" ref="M21:M25" si="3">J21/D21</f>
        <v>0</v>
      </c>
      <c r="N21" s="1608"/>
    </row>
    <row r="22" spans="1:14" s="377" customFormat="1">
      <c r="A22" s="1026" t="s">
        <v>44</v>
      </c>
      <c r="B22" s="1028"/>
      <c r="C22" s="1029"/>
      <c r="D22" s="1018"/>
      <c r="E22" s="116">
        <v>0</v>
      </c>
      <c r="F22" s="117">
        <v>0</v>
      </c>
      <c r="G22" s="117">
        <f>SUM(E22:F22)</f>
        <v>0</v>
      </c>
      <c r="H22" s="1162">
        <v>0</v>
      </c>
      <c r="I22" s="1166">
        <v>0</v>
      </c>
      <c r="J22" s="117">
        <f>SUM(H22:I22)</f>
        <v>0</v>
      </c>
      <c r="K22" s="1030"/>
      <c r="L22" s="1031"/>
      <c r="M22" s="1027">
        <v>0</v>
      </c>
    </row>
    <row r="23" spans="1:14" s="377" customFormat="1">
      <c r="A23" s="1032" t="s">
        <v>45</v>
      </c>
      <c r="B23" s="1028"/>
      <c r="C23" s="1029"/>
      <c r="D23" s="1018">
        <v>103744</v>
      </c>
      <c r="E23" s="116">
        <v>6335</v>
      </c>
      <c r="F23" s="117">
        <v>6335</v>
      </c>
      <c r="G23" s="117">
        <f t="shared" ref="G23:G28" si="4">SUM(E23:F23)</f>
        <v>12670</v>
      </c>
      <c r="H23" s="1162">
        <v>75648</v>
      </c>
      <c r="I23" s="1166">
        <v>75648</v>
      </c>
      <c r="J23" s="117">
        <f t="shared" ref="J23:J28" si="5">SUM(H23:I23)</f>
        <v>151296</v>
      </c>
      <c r="K23" s="1030"/>
      <c r="L23" s="1031"/>
      <c r="M23" s="1027">
        <f>J23/D23</f>
        <v>1.458359037631092</v>
      </c>
    </row>
    <row r="24" spans="1:14" s="377" customFormat="1">
      <c r="A24" s="749" t="s">
        <v>46</v>
      </c>
      <c r="B24" s="1028"/>
      <c r="C24" s="1029"/>
      <c r="D24" s="1018">
        <v>1587362</v>
      </c>
      <c r="E24" s="116">
        <v>117536</v>
      </c>
      <c r="F24" s="117">
        <v>117536</v>
      </c>
      <c r="G24" s="117">
        <f t="shared" si="4"/>
        <v>235072</v>
      </c>
      <c r="H24" s="1162">
        <v>589615</v>
      </c>
      <c r="I24" s="1166">
        <v>589614</v>
      </c>
      <c r="J24" s="117">
        <f t="shared" si="5"/>
        <v>1179229</v>
      </c>
      <c r="K24" s="1030"/>
      <c r="L24" s="1031"/>
      <c r="M24" s="1027">
        <f>J24/D24</f>
        <v>0.74288599575900138</v>
      </c>
    </row>
    <row r="25" spans="1:14" s="377" customFormat="1">
      <c r="A25" s="750" t="s">
        <v>47</v>
      </c>
      <c r="B25" s="1028"/>
      <c r="C25" s="1029"/>
      <c r="D25" s="1018">
        <v>50000</v>
      </c>
      <c r="E25" s="116">
        <v>685</v>
      </c>
      <c r="F25" s="117">
        <v>685</v>
      </c>
      <c r="G25" s="117">
        <f t="shared" si="4"/>
        <v>1370</v>
      </c>
      <c r="H25" s="1162">
        <v>5702</v>
      </c>
      <c r="I25" s="1166">
        <v>5702</v>
      </c>
      <c r="J25" s="117">
        <f t="shared" si="5"/>
        <v>11404</v>
      </c>
      <c r="K25" s="1030"/>
      <c r="L25" s="1031"/>
      <c r="M25" s="1027">
        <f t="shared" si="3"/>
        <v>0.22808</v>
      </c>
    </row>
    <row r="26" spans="1:14" s="377" customFormat="1">
      <c r="A26" s="749" t="s">
        <v>48</v>
      </c>
      <c r="B26" s="1033"/>
      <c r="C26" s="1034"/>
      <c r="D26" s="1022">
        <v>295630</v>
      </c>
      <c r="E26" s="116">
        <v>9942</v>
      </c>
      <c r="F26" s="117">
        <v>9942</v>
      </c>
      <c r="G26" s="117">
        <f t="shared" si="4"/>
        <v>19884</v>
      </c>
      <c r="H26" s="1162">
        <v>98655</v>
      </c>
      <c r="I26" s="1166">
        <v>98654</v>
      </c>
      <c r="J26" s="117">
        <f t="shared" si="5"/>
        <v>197309</v>
      </c>
      <c r="K26" s="1030"/>
      <c r="L26" s="1031"/>
      <c r="M26" s="1027">
        <f>J26/D26</f>
        <v>0.66741873287555387</v>
      </c>
    </row>
    <row r="27" spans="1:14" s="377" customFormat="1">
      <c r="A27" s="749" t="s">
        <v>49</v>
      </c>
      <c r="B27" s="1028"/>
      <c r="C27" s="1029"/>
      <c r="D27" s="1018">
        <v>2358952</v>
      </c>
      <c r="E27" s="116">
        <v>40062</v>
      </c>
      <c r="F27" s="117">
        <v>40061</v>
      </c>
      <c r="G27" s="117">
        <f t="shared" si="4"/>
        <v>80123</v>
      </c>
      <c r="H27" s="1162">
        <v>681912</v>
      </c>
      <c r="I27" s="1166">
        <v>681911</v>
      </c>
      <c r="J27" s="117">
        <f t="shared" si="5"/>
        <v>1363823</v>
      </c>
      <c r="K27" s="1030"/>
      <c r="L27" s="1031"/>
      <c r="M27" s="1027">
        <f>J27/D27</f>
        <v>0.57814783853168694</v>
      </c>
    </row>
    <row r="28" spans="1:14" s="377" customFormat="1">
      <c r="A28" s="1035" t="s">
        <v>50</v>
      </c>
      <c r="B28" s="1036"/>
      <c r="C28" s="1037"/>
      <c r="D28" s="1167">
        <v>56348</v>
      </c>
      <c r="E28" s="116">
        <v>481</v>
      </c>
      <c r="F28" s="117">
        <v>481</v>
      </c>
      <c r="G28" s="117">
        <f t="shared" si="4"/>
        <v>962</v>
      </c>
      <c r="H28" s="1168">
        <v>1277</v>
      </c>
      <c r="I28" s="1169">
        <v>1277</v>
      </c>
      <c r="J28" s="117">
        <f t="shared" si="5"/>
        <v>2554</v>
      </c>
      <c r="K28" s="1038"/>
      <c r="L28" s="1039"/>
      <c r="M28" s="1040">
        <f>J28/D28</f>
        <v>4.5325477390501884E-2</v>
      </c>
    </row>
    <row r="29" spans="1:14" s="377" customFormat="1">
      <c r="A29" s="1021" t="s">
        <v>51</v>
      </c>
      <c r="B29" s="1036"/>
      <c r="C29" s="1415"/>
      <c r="D29" s="1167"/>
      <c r="E29" s="1416"/>
      <c r="F29" s="1417"/>
      <c r="G29" s="1418"/>
      <c r="H29" s="1308"/>
      <c r="I29" s="1419"/>
      <c r="J29" s="1167"/>
      <c r="K29" s="1420"/>
      <c r="L29" s="1421"/>
      <c r="M29" s="1040"/>
    </row>
    <row r="30" spans="1:14" ht="12.95" thickBot="1">
      <c r="A30" s="279"/>
      <c r="B30" s="1455"/>
      <c r="C30" s="1411"/>
      <c r="D30" s="1456"/>
      <c r="E30" s="1457"/>
      <c r="F30" s="1412"/>
      <c r="G30" s="1413"/>
      <c r="H30" s="1457"/>
      <c r="I30" s="1412"/>
      <c r="J30" s="1413"/>
      <c r="K30" s="1458"/>
      <c r="L30" s="1414"/>
      <c r="M30" s="1459"/>
    </row>
    <row r="31" spans="1:14" ht="12.95" thickBot="1">
      <c r="A31" s="77" t="s">
        <v>52</v>
      </c>
      <c r="B31" s="1460"/>
      <c r="C31" s="1043"/>
      <c r="D31" s="1461">
        <f t="shared" ref="D31:I31" si="6">D19+SUM(D21:D29)</f>
        <v>18876805</v>
      </c>
      <c r="E31" s="1163">
        <f t="shared" si="6"/>
        <v>641720</v>
      </c>
      <c r="F31" s="1461">
        <f t="shared" si="6"/>
        <v>390994</v>
      </c>
      <c r="G31" s="1461">
        <f t="shared" si="6"/>
        <v>1032714</v>
      </c>
      <c r="H31" s="1163">
        <f t="shared" si="6"/>
        <v>6227772</v>
      </c>
      <c r="I31" s="1163">
        <f t="shared" si="6"/>
        <v>7365211</v>
      </c>
      <c r="J31" s="1461">
        <f>J19+SUM(J21:J29)</f>
        <v>13592983</v>
      </c>
      <c r="K31" s="1025"/>
      <c r="L31" s="1453"/>
      <c r="M31" s="1171">
        <f>J31/D31</f>
        <v>0.72008917822692986</v>
      </c>
    </row>
    <row r="32" spans="1:14" ht="18.75" customHeight="1" thickBot="1">
      <c r="A32" s="1679" t="s">
        <v>53</v>
      </c>
      <c r="B32" s="1680"/>
      <c r="C32" s="1681"/>
      <c r="D32" s="1680"/>
      <c r="E32" s="1680"/>
      <c r="F32" s="1680"/>
      <c r="G32" s="1680"/>
      <c r="H32" s="1680"/>
      <c r="I32" s="1680"/>
      <c r="J32" s="1680"/>
      <c r="K32" s="1680"/>
      <c r="L32" s="1680"/>
      <c r="M32" s="1682"/>
    </row>
    <row r="33" spans="1:13" ht="12.95" thickBot="1">
      <c r="A33" s="1044" t="s">
        <v>54</v>
      </c>
      <c r="B33" s="1045"/>
      <c r="C33" s="1046"/>
      <c r="D33" s="1047"/>
      <c r="E33" s="1462">
        <v>53523</v>
      </c>
      <c r="F33" s="1463">
        <v>49980</v>
      </c>
      <c r="G33" s="1464">
        <f>SUM(E33:F33)</f>
        <v>103503</v>
      </c>
      <c r="H33" s="1462">
        <v>586961</v>
      </c>
      <c r="I33" s="1463">
        <v>591330</v>
      </c>
      <c r="J33" s="1463">
        <f>SUM(H33:I33)</f>
        <v>1178291</v>
      </c>
      <c r="K33" s="1048"/>
      <c r="L33" s="1049"/>
      <c r="M33" s="1050"/>
    </row>
    <row r="34" spans="1:13" ht="16.149999999999999" customHeight="1" thickBot="1">
      <c r="A34" s="78" t="s">
        <v>55</v>
      </c>
      <c r="B34" s="1458"/>
      <c r="C34" s="1046"/>
      <c r="D34" s="1465"/>
      <c r="E34" s="1319"/>
      <c r="F34" s="1578">
        <v>55514</v>
      </c>
      <c r="G34" s="1466">
        <v>55514</v>
      </c>
      <c r="H34" s="1319"/>
      <c r="I34" s="1463">
        <v>319952</v>
      </c>
      <c r="J34" s="1463">
        <f>SUM(I34)</f>
        <v>319952</v>
      </c>
      <c r="K34" s="1045"/>
      <c r="L34" s="1042"/>
      <c r="M34" s="1047"/>
    </row>
    <row r="35" spans="1:13" ht="12.95" thickBot="1">
      <c r="A35" s="1467"/>
      <c r="B35" s="1468"/>
      <c r="C35" s="1468"/>
      <c r="D35" s="1468"/>
      <c r="E35" s="1468"/>
      <c r="F35" s="1170"/>
      <c r="G35" s="1469"/>
      <c r="H35" s="1468"/>
      <c r="I35" s="1170"/>
      <c r="J35" s="1469"/>
      <c r="K35" s="748"/>
      <c r="L35" s="748"/>
      <c r="M35" s="748"/>
    </row>
    <row r="36" spans="1:13" ht="18.75" customHeight="1" thickBot="1">
      <c r="A36" s="1679" t="s">
        <v>56</v>
      </c>
      <c r="B36" s="1680"/>
      <c r="C36" s="1680"/>
      <c r="D36" s="1680"/>
      <c r="E36" s="1680"/>
      <c r="F36" s="1680"/>
      <c r="G36" s="1680"/>
      <c r="H36" s="1680"/>
      <c r="I36" s="1680"/>
      <c r="J36" s="1680"/>
      <c r="K36" s="1680"/>
      <c r="L36" s="1680"/>
      <c r="M36" s="1682"/>
    </row>
    <row r="37" spans="1:13" ht="12.95" thickBot="1">
      <c r="A37" s="1051" t="s">
        <v>57</v>
      </c>
      <c r="B37" s="1045"/>
      <c r="C37" s="1046"/>
      <c r="D37" s="1047"/>
      <c r="E37" s="1462">
        <v>54823</v>
      </c>
      <c r="F37" s="1463">
        <v>54823</v>
      </c>
      <c r="G37" s="1470">
        <f>SUM(E37:F37)</f>
        <v>109646</v>
      </c>
      <c r="H37" s="1462">
        <v>632622</v>
      </c>
      <c r="I37" s="1463">
        <v>632621</v>
      </c>
      <c r="J37" s="1470">
        <f>SUM(H37:I37)</f>
        <v>1265243</v>
      </c>
      <c r="K37" s="1048"/>
      <c r="L37" s="1049"/>
      <c r="M37" s="1050"/>
    </row>
    <row r="38" spans="1:13" ht="12.95" thickBot="1">
      <c r="A38" s="1044" t="s">
        <v>58</v>
      </c>
      <c r="B38" s="1045"/>
      <c r="C38" s="1046"/>
      <c r="D38" s="1047"/>
      <c r="E38" s="1462">
        <v>641720</v>
      </c>
      <c r="F38" s="1463">
        <v>390994</v>
      </c>
      <c r="G38" s="1471">
        <f t="shared" ref="G38:J38" si="7">G31</f>
        <v>1032714</v>
      </c>
      <c r="H38" s="1472">
        <v>6227772</v>
      </c>
      <c r="I38" s="1473">
        <v>7365211</v>
      </c>
      <c r="J38" s="1471">
        <f t="shared" si="7"/>
        <v>13592983</v>
      </c>
      <c r="K38" s="1048"/>
      <c r="L38" s="1049"/>
      <c r="M38" s="1050"/>
    </row>
    <row r="39" spans="1:13" ht="12.95" thickBot="1">
      <c r="A39" s="78" t="s">
        <v>59</v>
      </c>
      <c r="B39" s="1045"/>
      <c r="C39" s="1414"/>
      <c r="D39" s="1047"/>
      <c r="E39" s="1164"/>
      <c r="F39" s="1165"/>
      <c r="G39" s="1474">
        <f>G37/G38</f>
        <v>0.10617266735998544</v>
      </c>
      <c r="H39" s="1164"/>
      <c r="I39" s="1165"/>
      <c r="J39" s="1474">
        <f>J37/J38</f>
        <v>9.3080599012004939E-2</v>
      </c>
      <c r="K39" s="1045"/>
      <c r="L39" s="1046"/>
      <c r="M39" s="1042"/>
    </row>
    <row r="40" spans="1:13">
      <c r="G40" s="435"/>
      <c r="J40" s="435"/>
    </row>
    <row r="41" spans="1:13" ht="12.75" customHeight="1">
      <c r="A41" s="1683" t="s">
        <v>60</v>
      </c>
      <c r="B41" s="1684"/>
      <c r="C41" s="1684"/>
      <c r="D41" s="1684"/>
      <c r="E41" s="1684"/>
      <c r="F41" s="1684"/>
      <c r="G41" s="1684"/>
      <c r="H41" s="1684"/>
      <c r="I41" s="1684"/>
      <c r="J41" s="1684"/>
      <c r="K41" s="1684"/>
      <c r="L41" s="1684"/>
      <c r="M41" s="1684"/>
    </row>
    <row r="42" spans="1:13" ht="12.75" customHeight="1">
      <c r="A42" s="1683" t="s">
        <v>61</v>
      </c>
      <c r="B42" s="1684"/>
      <c r="C42" s="1684"/>
      <c r="D42" s="1684"/>
      <c r="E42" s="1684"/>
      <c r="F42" s="1684"/>
      <c r="G42" s="1684"/>
      <c r="H42" s="1684"/>
      <c r="I42" s="1684"/>
      <c r="J42" s="1684"/>
      <c r="K42" s="1684"/>
      <c r="L42" s="1684"/>
      <c r="M42" s="1684"/>
    </row>
    <row r="43" spans="1:13" ht="12.75" customHeight="1">
      <c r="A43" s="1683" t="s">
        <v>62</v>
      </c>
      <c r="B43" s="1684"/>
      <c r="C43" s="1684"/>
      <c r="D43" s="1684"/>
      <c r="E43" s="1684"/>
      <c r="F43" s="1684"/>
      <c r="G43" s="1684"/>
      <c r="H43" s="1684"/>
      <c r="I43" s="1684"/>
      <c r="J43" s="1684"/>
      <c r="K43" s="1684"/>
      <c r="L43" s="1684"/>
      <c r="M43" s="1684"/>
    </row>
    <row r="44" spans="1:13" ht="54" customHeight="1">
      <c r="A44" s="1686" t="s">
        <v>63</v>
      </c>
      <c r="B44" s="1686"/>
      <c r="C44" s="1686"/>
      <c r="D44" s="1686"/>
      <c r="E44" s="1686"/>
      <c r="F44" s="1686"/>
      <c r="G44" s="1686"/>
      <c r="H44" s="1686"/>
      <c r="I44" s="1686"/>
      <c r="J44" s="1686"/>
      <c r="K44" s="1686"/>
      <c r="L44" s="1686"/>
      <c r="M44" s="1686"/>
    </row>
    <row r="45" spans="1:13" ht="15.6" customHeight="1">
      <c r="A45" s="1686" t="s">
        <v>64</v>
      </c>
      <c r="B45" s="1686"/>
      <c r="C45" s="1686"/>
      <c r="D45" s="1686"/>
      <c r="E45" s="1686"/>
      <c r="F45" s="1686"/>
      <c r="G45" s="1686"/>
      <c r="H45" s="1686"/>
      <c r="I45" s="1320"/>
      <c r="J45" s="1320"/>
      <c r="K45" s="1320"/>
      <c r="L45" s="1320"/>
      <c r="M45" s="1320"/>
    </row>
    <row r="46" spans="1:13" ht="12.75" customHeight="1">
      <c r="A46" s="436"/>
      <c r="B46" s="437"/>
      <c r="C46" s="437"/>
      <c r="D46" s="437"/>
      <c r="E46" s="437"/>
      <c r="F46" s="437"/>
      <c r="G46" s="437"/>
      <c r="H46" s="437"/>
      <c r="I46" s="437"/>
      <c r="J46" s="437"/>
      <c r="K46" s="437"/>
      <c r="L46" s="437"/>
      <c r="M46" s="437"/>
    </row>
    <row r="47" spans="1:13">
      <c r="A47" s="1685" t="s">
        <v>25</v>
      </c>
      <c r="B47" s="1685"/>
      <c r="C47" s="1685"/>
      <c r="D47" s="1685"/>
      <c r="E47" s="1685"/>
      <c r="F47" s="1685"/>
      <c r="G47" s="1685"/>
      <c r="H47" s="1685"/>
      <c r="I47" s="1685"/>
      <c r="J47" s="1685"/>
      <c r="K47" s="1685"/>
      <c r="L47" s="1685"/>
      <c r="M47" s="1685"/>
    </row>
    <row r="48" spans="1:13">
      <c r="A48" s="1553"/>
      <c r="B48" s="1553"/>
      <c r="C48" s="1553"/>
      <c r="D48" s="1553"/>
      <c r="E48" s="1553"/>
      <c r="F48" s="1553"/>
      <c r="G48" s="1553"/>
      <c r="H48" s="1553"/>
    </row>
    <row r="49" spans="1:8">
      <c r="A49" s="1553"/>
      <c r="B49" s="1553"/>
      <c r="C49" s="1553"/>
      <c r="D49" s="1553"/>
      <c r="E49" s="1553"/>
      <c r="F49" s="1553"/>
      <c r="G49" s="1553"/>
      <c r="H49" s="1553"/>
    </row>
    <row r="50" spans="1:8">
      <c r="A50" s="1553"/>
      <c r="B50" s="1553"/>
      <c r="C50" s="1553"/>
      <c r="D50" s="1553"/>
      <c r="E50" s="1553"/>
      <c r="F50" s="1553"/>
      <c r="G50" s="1553"/>
      <c r="H50" s="1553"/>
    </row>
    <row r="51" spans="1:8">
      <c r="A51" s="1553"/>
      <c r="B51" s="1553"/>
      <c r="C51" s="1553"/>
      <c r="D51" s="1553"/>
      <c r="E51" s="1553"/>
      <c r="F51" s="1553"/>
      <c r="G51" s="1553"/>
      <c r="H51" s="1553"/>
    </row>
  </sheetData>
  <mergeCells count="15">
    <mergeCell ref="A32:M32"/>
    <mergeCell ref="A41:M41"/>
    <mergeCell ref="A42:M42"/>
    <mergeCell ref="A43:M43"/>
    <mergeCell ref="A47:M47"/>
    <mergeCell ref="A36:M36"/>
    <mergeCell ref="A44:M44"/>
    <mergeCell ref="A45:H45"/>
    <mergeCell ref="A1:M1"/>
    <mergeCell ref="A2:M2"/>
    <mergeCell ref="A3:M3"/>
    <mergeCell ref="B4:D4"/>
    <mergeCell ref="E4:G4"/>
    <mergeCell ref="H4:J4"/>
    <mergeCell ref="K4:M4"/>
  </mergeCells>
  <pageMargins left="0.7" right="0.7" top="0.75" bottom="0.75" header="0.3" footer="0.3"/>
  <pageSetup scale="48" orientation="portrait" horizontalDpi="1200" verticalDpi="120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39A6-6954-4A87-99E6-B8CE8EC47CAC}">
  <sheetPr codeName="Sheet4">
    <tabColor rgb="FF00B050"/>
    <pageSetUpPr fitToPage="1"/>
  </sheetPr>
  <dimension ref="A1:R123"/>
  <sheetViews>
    <sheetView topLeftCell="A10" workbookViewId="0">
      <selection activeCell="F11" sqref="F11"/>
    </sheetView>
  </sheetViews>
  <sheetFormatPr defaultColWidth="9.42578125" defaultRowHeight="12.4"/>
  <cols>
    <col min="1" max="1" width="39" bestFit="1" customWidth="1"/>
    <col min="2" max="2" width="13.5703125" bestFit="1" customWidth="1"/>
    <col min="3" max="3" width="12.42578125" bestFit="1" customWidth="1"/>
    <col min="4" max="4" width="13.5703125" bestFit="1" customWidth="1"/>
    <col min="5" max="5" width="11.42578125" bestFit="1" customWidth="1"/>
    <col min="6" max="6" width="13.28515625" customWidth="1"/>
    <col min="7" max="8" width="12.42578125" bestFit="1" customWidth="1"/>
    <col min="9" max="9" width="16.28515625" customWidth="1"/>
    <col min="10" max="10" width="12.5703125" customWidth="1"/>
    <col min="11" max="11" width="14.140625" customWidth="1"/>
    <col min="13" max="16" width="13" customWidth="1"/>
  </cols>
  <sheetData>
    <row r="1" spans="1:18" ht="15.4">
      <c r="A1" s="1688" t="s">
        <v>65</v>
      </c>
      <c r="B1" s="1688"/>
      <c r="C1" s="1688"/>
      <c r="D1" s="1688"/>
      <c r="E1" s="1688"/>
      <c r="F1" s="1688"/>
      <c r="G1" s="1688"/>
      <c r="H1" s="1688"/>
    </row>
    <row r="2" spans="1:18" ht="15.75" customHeight="1">
      <c r="A2" s="1690" t="s">
        <v>2</v>
      </c>
      <c r="B2" s="1690"/>
      <c r="C2" s="1690"/>
      <c r="D2" s="1690"/>
      <c r="E2" s="1690"/>
      <c r="F2" s="1690"/>
      <c r="G2" s="1690"/>
      <c r="H2" s="1690"/>
      <c r="I2" s="781"/>
      <c r="J2" s="781"/>
      <c r="K2" s="781"/>
      <c r="L2" s="781"/>
      <c r="M2" s="781"/>
      <c r="N2" s="781"/>
      <c r="O2" s="781"/>
      <c r="P2" s="781"/>
      <c r="Q2" s="781"/>
      <c r="R2" s="781"/>
    </row>
    <row r="3" spans="1:18" ht="15.75" customHeight="1">
      <c r="A3" s="1672" t="str">
        <f>Month!A3</f>
        <v>November 2024</v>
      </c>
      <c r="B3" s="1689"/>
      <c r="C3" s="1689"/>
      <c r="D3" s="1689"/>
      <c r="E3" s="1689"/>
      <c r="F3" s="1689"/>
      <c r="G3" s="1689"/>
      <c r="H3" s="1689"/>
      <c r="K3" s="781"/>
      <c r="L3" s="781"/>
      <c r="M3" s="781"/>
      <c r="N3" s="781"/>
      <c r="O3" s="781"/>
      <c r="P3" s="781"/>
      <c r="Q3" s="781"/>
      <c r="R3" s="781"/>
    </row>
    <row r="4" spans="1:18" ht="15.75" customHeight="1" thickBot="1">
      <c r="A4" s="36"/>
      <c r="B4" s="36"/>
      <c r="C4" s="37"/>
      <c r="D4" s="37"/>
      <c r="E4" s="37"/>
      <c r="F4" s="37"/>
      <c r="G4" s="37"/>
      <c r="H4" s="37"/>
      <c r="K4" s="781"/>
      <c r="L4" s="781"/>
      <c r="M4" s="781"/>
      <c r="N4" s="781"/>
      <c r="O4" s="781"/>
      <c r="P4" s="781"/>
      <c r="Q4" s="781"/>
      <c r="R4" s="781"/>
    </row>
    <row r="5" spans="1:18" ht="15.75" customHeight="1" thickBot="1">
      <c r="A5" s="39"/>
      <c r="B5" s="39"/>
      <c r="C5" s="39"/>
      <c r="D5" s="1692" t="s">
        <v>66</v>
      </c>
      <c r="E5" s="1693"/>
      <c r="F5" s="1693"/>
      <c r="G5" s="1693"/>
      <c r="H5" s="1693"/>
      <c r="I5" s="1693"/>
      <c r="J5" s="1694"/>
      <c r="K5" s="781"/>
      <c r="L5" s="781"/>
      <c r="M5" s="781"/>
      <c r="N5" s="781"/>
      <c r="O5" s="781"/>
      <c r="P5" s="781"/>
      <c r="Q5" s="781"/>
      <c r="R5" s="781"/>
    </row>
    <row r="6" spans="1:18" ht="12.75" customHeight="1" thickBot="1">
      <c r="A6" s="109"/>
      <c r="B6" s="441"/>
      <c r="C6" s="737"/>
      <c r="D6" s="441"/>
      <c r="E6" s="1695" t="s">
        <v>67</v>
      </c>
      <c r="F6" s="1695"/>
      <c r="G6" s="1695"/>
      <c r="H6" s="1695"/>
      <c r="I6" s="1695"/>
      <c r="J6" s="1696"/>
      <c r="K6" s="781"/>
      <c r="L6" s="781"/>
      <c r="M6" s="781"/>
      <c r="N6" s="781"/>
      <c r="O6" s="781"/>
      <c r="P6" s="781"/>
      <c r="Q6" s="781"/>
      <c r="R6" s="781"/>
    </row>
    <row r="7" spans="1:18" ht="114.75" customHeight="1">
      <c r="A7" s="40" t="s">
        <v>68</v>
      </c>
      <c r="B7" s="442" t="s">
        <v>69</v>
      </c>
      <c r="C7" s="738" t="s">
        <v>70</v>
      </c>
      <c r="D7" s="41" t="s">
        <v>71</v>
      </c>
      <c r="E7" s="287" t="s">
        <v>72</v>
      </c>
      <c r="F7" s="287" t="s">
        <v>73</v>
      </c>
      <c r="G7" s="287" t="s">
        <v>74</v>
      </c>
      <c r="H7" s="287" t="s">
        <v>75</v>
      </c>
      <c r="I7" s="288" t="s">
        <v>76</v>
      </c>
      <c r="J7" s="287" t="s">
        <v>77</v>
      </c>
      <c r="K7" s="781"/>
      <c r="L7" s="781"/>
      <c r="M7" s="781"/>
      <c r="N7" s="781"/>
      <c r="O7" s="781"/>
      <c r="P7" s="781"/>
      <c r="Q7" s="781"/>
      <c r="R7" s="781"/>
    </row>
    <row r="8" spans="1:18" ht="12.75" customHeight="1">
      <c r="A8" s="42" t="s">
        <v>28</v>
      </c>
      <c r="B8" s="443"/>
      <c r="C8" s="739"/>
      <c r="D8" s="444"/>
      <c r="E8" s="85"/>
      <c r="F8" s="85"/>
      <c r="G8" s="85"/>
      <c r="H8" s="85"/>
      <c r="I8" s="85"/>
      <c r="J8" s="85"/>
      <c r="K8" s="781"/>
      <c r="L8" s="781"/>
      <c r="M8" s="781"/>
      <c r="N8" s="781"/>
      <c r="O8" s="781"/>
      <c r="P8" s="781"/>
      <c r="Q8" s="781"/>
      <c r="R8" s="781"/>
    </row>
    <row r="9" spans="1:18">
      <c r="A9" s="445" t="s">
        <v>78</v>
      </c>
      <c r="B9" s="446"/>
      <c r="C9" s="460"/>
      <c r="D9" s="447" t="s">
        <v>79</v>
      </c>
      <c r="E9" s="86">
        <v>146</v>
      </c>
      <c r="F9" s="86">
        <v>5995</v>
      </c>
      <c r="G9" s="86">
        <v>1.0593999999999999</v>
      </c>
      <c r="H9" s="86">
        <v>1490.3</v>
      </c>
      <c r="I9" s="1422">
        <v>149623.75</v>
      </c>
      <c r="J9" s="93">
        <f>IF(I9=0,0,I9/I$88)</f>
        <v>1.3905853759145341E-2</v>
      </c>
      <c r="K9" s="781"/>
      <c r="L9" s="781"/>
      <c r="M9" s="781"/>
      <c r="N9" s="781"/>
      <c r="O9" s="781"/>
      <c r="P9" s="781"/>
      <c r="Q9" s="781"/>
      <c r="R9" s="781"/>
    </row>
    <row r="10" spans="1:18">
      <c r="A10" s="445" t="s">
        <v>80</v>
      </c>
      <c r="B10" s="446"/>
      <c r="C10" s="460"/>
      <c r="D10" s="447" t="s">
        <v>79</v>
      </c>
      <c r="E10" s="86">
        <v>680</v>
      </c>
      <c r="F10" s="86">
        <v>368227</v>
      </c>
      <c r="G10" s="86">
        <v>44.171500000000002</v>
      </c>
      <c r="H10" s="86">
        <v>0</v>
      </c>
      <c r="I10" s="1422">
        <v>869498.13</v>
      </c>
      <c r="J10" s="93">
        <f>IF(I10=0,0,I10/I$88)</f>
        <v>8.0810124326053487E-2</v>
      </c>
      <c r="K10" s="781"/>
      <c r="L10" s="781"/>
      <c r="M10" s="781"/>
      <c r="N10" s="781"/>
      <c r="O10" s="781"/>
      <c r="P10" s="781"/>
      <c r="Q10" s="781"/>
      <c r="R10" s="781"/>
    </row>
    <row r="11" spans="1:18" ht="12.75" customHeight="1">
      <c r="A11" s="445" t="s">
        <v>81</v>
      </c>
      <c r="B11" s="446"/>
      <c r="C11" s="460"/>
      <c r="D11" s="447" t="s">
        <v>79</v>
      </c>
      <c r="E11" s="86">
        <v>113</v>
      </c>
      <c r="F11" s="86">
        <v>4586.5219999999999</v>
      </c>
      <c r="G11" s="86">
        <v>1.2968999999999999</v>
      </c>
      <c r="H11" s="86">
        <v>165.44</v>
      </c>
      <c r="I11" s="1422">
        <v>137698.20000000001</v>
      </c>
      <c r="J11" s="93">
        <f>IF(I11=0,0,I11/I$88)</f>
        <v>1.2797507294781392E-2</v>
      </c>
      <c r="K11" s="781"/>
      <c r="L11" s="781"/>
      <c r="M11" s="781"/>
      <c r="N11" s="781"/>
      <c r="O11" s="781"/>
      <c r="P11" s="781"/>
      <c r="Q11" s="781"/>
      <c r="R11" s="781"/>
    </row>
    <row r="12" spans="1:18" ht="12.75" customHeight="1">
      <c r="A12" s="445" t="s">
        <v>82</v>
      </c>
      <c r="B12" s="446"/>
      <c r="C12" s="460"/>
      <c r="D12" s="447" t="s">
        <v>79</v>
      </c>
      <c r="E12" s="86">
        <v>0</v>
      </c>
      <c r="F12" s="86">
        <v>0</v>
      </c>
      <c r="G12" s="86">
        <v>0</v>
      </c>
      <c r="H12" s="86">
        <v>0</v>
      </c>
      <c r="I12" s="86">
        <v>0</v>
      </c>
      <c r="J12" s="93">
        <f>IF(I12=0,0,I12/I$88)</f>
        <v>0</v>
      </c>
      <c r="K12" s="781"/>
      <c r="L12" s="781"/>
      <c r="M12" s="781"/>
      <c r="N12" s="781"/>
      <c r="O12" s="781"/>
      <c r="P12" s="781"/>
      <c r="Q12" s="781"/>
      <c r="R12" s="781"/>
    </row>
    <row r="13" spans="1:18" ht="12.75" customHeight="1">
      <c r="A13" s="445" t="s">
        <v>83</v>
      </c>
      <c r="B13" s="446"/>
      <c r="C13" s="460"/>
      <c r="D13" s="447" t="s">
        <v>79</v>
      </c>
      <c r="E13" s="86">
        <v>0</v>
      </c>
      <c r="F13" s="86">
        <v>0</v>
      </c>
      <c r="G13" s="86">
        <v>0</v>
      </c>
      <c r="H13" s="86">
        <v>0</v>
      </c>
      <c r="I13" s="86">
        <v>0</v>
      </c>
      <c r="J13" s="93">
        <f>IF(I13=0,0,I13/I$88)</f>
        <v>0</v>
      </c>
      <c r="K13" s="781"/>
      <c r="L13" s="781"/>
      <c r="M13" s="781"/>
      <c r="N13" s="781"/>
      <c r="O13" s="781"/>
      <c r="P13" s="781"/>
      <c r="Q13" s="781"/>
      <c r="R13" s="781"/>
    </row>
    <row r="14" spans="1:18" ht="12.95" customHeight="1">
      <c r="A14" s="43" t="s">
        <v>84</v>
      </c>
      <c r="B14" s="448"/>
      <c r="C14" s="457"/>
      <c r="D14" s="85"/>
      <c r="E14" s="47"/>
      <c r="F14" s="47"/>
      <c r="G14" s="47"/>
      <c r="H14" s="47"/>
      <c r="I14" s="47"/>
      <c r="J14" s="449"/>
      <c r="K14" s="781"/>
      <c r="L14" s="781"/>
      <c r="M14" s="781"/>
      <c r="N14" s="781"/>
      <c r="O14" s="781"/>
      <c r="P14" s="781"/>
      <c r="Q14" s="781"/>
      <c r="R14" s="781"/>
    </row>
    <row r="15" spans="1:18">
      <c r="A15" s="445" t="s">
        <v>85</v>
      </c>
      <c r="B15" s="446"/>
      <c r="C15" s="460"/>
      <c r="D15" s="446" t="s">
        <v>79</v>
      </c>
      <c r="E15" s="86">
        <v>0</v>
      </c>
      <c r="F15" s="86">
        <v>0</v>
      </c>
      <c r="G15" s="86">
        <v>0</v>
      </c>
      <c r="H15" s="86">
        <v>0</v>
      </c>
      <c r="I15" s="86">
        <v>0</v>
      </c>
      <c r="J15" s="93">
        <f t="shared" ref="J15:J28" si="0">IF(I15=0,0,I15/I$88)</f>
        <v>0</v>
      </c>
      <c r="K15" s="781"/>
      <c r="L15" s="781"/>
      <c r="M15" s="781"/>
      <c r="N15" s="781"/>
      <c r="O15" s="781"/>
      <c r="P15" s="781"/>
      <c r="Q15" s="781"/>
      <c r="R15" s="781"/>
    </row>
    <row r="16" spans="1:18">
      <c r="A16" s="445" t="s">
        <v>86</v>
      </c>
      <c r="B16" s="446"/>
      <c r="C16" s="460"/>
      <c r="D16" s="446" t="s">
        <v>87</v>
      </c>
      <c r="E16" s="86">
        <v>2225</v>
      </c>
      <c r="F16" s="86">
        <v>35364</v>
      </c>
      <c r="G16" s="86">
        <v>7.1722999999999999</v>
      </c>
      <c r="H16" s="86">
        <v>33516.54</v>
      </c>
      <c r="I16" s="1422">
        <v>267591.05</v>
      </c>
      <c r="J16" s="93">
        <f t="shared" si="0"/>
        <v>2.4869594623555077E-2</v>
      </c>
      <c r="K16" s="781"/>
      <c r="L16" s="781"/>
      <c r="M16" s="781"/>
      <c r="N16" s="781"/>
      <c r="O16" s="781"/>
      <c r="P16" s="781"/>
      <c r="Q16" s="781"/>
      <c r="R16" s="781"/>
    </row>
    <row r="17" spans="1:18">
      <c r="A17" s="445" t="s">
        <v>88</v>
      </c>
      <c r="B17" s="446"/>
      <c r="C17" s="460"/>
      <c r="D17" s="446" t="s">
        <v>87</v>
      </c>
      <c r="E17" s="86">
        <v>130</v>
      </c>
      <c r="F17" s="86">
        <v>0</v>
      </c>
      <c r="G17" s="86">
        <v>0</v>
      </c>
      <c r="H17" s="86">
        <v>1207.44</v>
      </c>
      <c r="I17" s="1422">
        <v>14811.15</v>
      </c>
      <c r="J17" s="93">
        <f t="shared" si="0"/>
        <v>1.3765307038806709E-3</v>
      </c>
      <c r="K17" s="781"/>
      <c r="L17" s="781"/>
      <c r="M17" s="781"/>
      <c r="N17" s="781"/>
      <c r="O17" s="781"/>
      <c r="P17" s="781"/>
      <c r="Q17" s="781"/>
      <c r="R17" s="781"/>
    </row>
    <row r="18" spans="1:18">
      <c r="A18" s="1603" t="s">
        <v>89</v>
      </c>
      <c r="B18" s="1604"/>
      <c r="C18" s="1605"/>
      <c r="D18" s="1604" t="s">
        <v>87</v>
      </c>
      <c r="E18" s="1606">
        <v>254</v>
      </c>
      <c r="F18" s="1606">
        <v>0</v>
      </c>
      <c r="G18" s="1606">
        <v>0</v>
      </c>
      <c r="H18" s="1606">
        <v>6162.4</v>
      </c>
      <c r="I18" s="1607">
        <v>803008.96</v>
      </c>
      <c r="J18" s="93">
        <f t="shared" si="0"/>
        <v>7.4630699772217923E-2</v>
      </c>
      <c r="K18" s="781"/>
      <c r="L18" s="781"/>
      <c r="M18" s="781"/>
      <c r="N18" s="781"/>
      <c r="O18" s="781"/>
      <c r="P18" s="781"/>
      <c r="Q18" s="781"/>
      <c r="R18" s="781"/>
    </row>
    <row r="19" spans="1:18" ht="13.5" customHeight="1">
      <c r="A19" s="445" t="s">
        <v>90</v>
      </c>
      <c r="B19" s="446"/>
      <c r="C19" s="460"/>
      <c r="D19" s="446" t="s">
        <v>87</v>
      </c>
      <c r="E19" s="86">
        <v>0</v>
      </c>
      <c r="F19" s="86">
        <v>0</v>
      </c>
      <c r="G19" s="86">
        <v>0</v>
      </c>
      <c r="H19" s="86">
        <v>0</v>
      </c>
      <c r="I19" s="86">
        <v>0</v>
      </c>
      <c r="J19" s="450">
        <f t="shared" si="0"/>
        <v>0</v>
      </c>
      <c r="K19" s="781"/>
      <c r="L19" s="781"/>
      <c r="M19" s="781"/>
      <c r="N19" s="781"/>
      <c r="O19" s="781"/>
      <c r="P19" s="781"/>
      <c r="Q19" s="781"/>
      <c r="R19" s="781"/>
    </row>
    <row r="20" spans="1:18" ht="13.5" customHeight="1">
      <c r="A20" s="46" t="s">
        <v>91</v>
      </c>
      <c r="B20" s="446"/>
      <c r="C20" s="460"/>
      <c r="D20" s="630" t="s">
        <v>79</v>
      </c>
      <c r="E20" s="86">
        <v>12</v>
      </c>
      <c r="F20" s="86">
        <v>0</v>
      </c>
      <c r="G20" s="86">
        <v>0</v>
      </c>
      <c r="H20" s="86">
        <v>113.48</v>
      </c>
      <c r="I20" s="1422">
        <v>1003.08</v>
      </c>
      <c r="J20" s="450">
        <f t="shared" si="0"/>
        <v>9.3225064795685909E-5</v>
      </c>
      <c r="K20" s="781"/>
      <c r="L20" s="781"/>
      <c r="M20" s="781"/>
      <c r="N20" s="781"/>
      <c r="O20" s="781"/>
      <c r="P20" s="781"/>
      <c r="Q20" s="781"/>
      <c r="R20" s="781"/>
    </row>
    <row r="21" spans="1:18" ht="13.5" customHeight="1">
      <c r="A21" s="284" t="s">
        <v>92</v>
      </c>
      <c r="B21" s="446"/>
      <c r="C21" s="460"/>
      <c r="D21" s="630" t="s">
        <v>79</v>
      </c>
      <c r="E21" s="86">
        <v>0</v>
      </c>
      <c r="F21" s="86">
        <v>0</v>
      </c>
      <c r="G21" s="86">
        <v>0</v>
      </c>
      <c r="H21" s="86">
        <v>0</v>
      </c>
      <c r="I21" s="86">
        <v>0</v>
      </c>
      <c r="J21" s="450">
        <f t="shared" si="0"/>
        <v>0</v>
      </c>
      <c r="K21" s="781"/>
      <c r="L21" s="781"/>
      <c r="M21" s="781"/>
      <c r="N21" s="781"/>
      <c r="O21" s="781"/>
      <c r="P21" s="781"/>
      <c r="Q21" s="781"/>
      <c r="R21" s="781"/>
    </row>
    <row r="22" spans="1:18" ht="13.5" customHeight="1">
      <c r="A22" s="375" t="s">
        <v>93</v>
      </c>
      <c r="B22" s="446"/>
      <c r="C22" s="460"/>
      <c r="D22" s="632" t="s">
        <v>79</v>
      </c>
      <c r="E22" s="86">
        <v>0</v>
      </c>
      <c r="F22" s="86">
        <v>0</v>
      </c>
      <c r="G22" s="86">
        <v>0</v>
      </c>
      <c r="H22" s="86">
        <v>0</v>
      </c>
      <c r="I22" s="86">
        <v>0</v>
      </c>
      <c r="J22" s="450">
        <f t="shared" si="0"/>
        <v>0</v>
      </c>
      <c r="K22" s="781"/>
      <c r="L22" s="781"/>
      <c r="M22" s="781"/>
      <c r="N22" s="781"/>
      <c r="O22" s="781"/>
      <c r="P22" s="781"/>
      <c r="Q22" s="781"/>
      <c r="R22" s="781"/>
    </row>
    <row r="23" spans="1:18" ht="13.5" customHeight="1">
      <c r="A23" s="375" t="s">
        <v>94</v>
      </c>
      <c r="B23" s="446"/>
      <c r="C23" s="460"/>
      <c r="D23" s="632" t="s">
        <v>79</v>
      </c>
      <c r="E23" s="86">
        <v>0</v>
      </c>
      <c r="F23" s="86">
        <v>0</v>
      </c>
      <c r="G23" s="86">
        <v>0</v>
      </c>
      <c r="H23" s="86">
        <v>0</v>
      </c>
      <c r="I23" s="86">
        <v>0</v>
      </c>
      <c r="J23" s="450">
        <f t="shared" si="0"/>
        <v>0</v>
      </c>
      <c r="K23" s="781"/>
      <c r="L23" s="781"/>
      <c r="M23" s="781"/>
      <c r="N23" s="781"/>
      <c r="O23" s="781"/>
      <c r="P23" s="781"/>
      <c r="Q23" s="781"/>
      <c r="R23" s="781"/>
    </row>
    <row r="24" spans="1:18">
      <c r="A24" s="445" t="s">
        <v>95</v>
      </c>
      <c r="B24" s="446"/>
      <c r="C24" s="460"/>
      <c r="D24" s="446" t="s">
        <v>79</v>
      </c>
      <c r="E24" s="86">
        <v>0</v>
      </c>
      <c r="F24" s="86">
        <v>0</v>
      </c>
      <c r="G24" s="86">
        <v>0</v>
      </c>
      <c r="H24" s="86">
        <v>0</v>
      </c>
      <c r="I24" s="86">
        <v>0</v>
      </c>
      <c r="J24" s="450">
        <f t="shared" si="0"/>
        <v>0</v>
      </c>
      <c r="K24" s="781"/>
      <c r="L24" s="781"/>
      <c r="M24" s="781"/>
      <c r="N24" s="781"/>
      <c r="O24" s="781"/>
      <c r="P24" s="781"/>
      <c r="Q24" s="781"/>
      <c r="R24" s="781"/>
    </row>
    <row r="25" spans="1:18">
      <c r="A25" s="445" t="s">
        <v>96</v>
      </c>
      <c r="B25" s="446"/>
      <c r="C25" s="460"/>
      <c r="D25" s="446" t="s">
        <v>79</v>
      </c>
      <c r="E25" s="86">
        <v>0</v>
      </c>
      <c r="F25" s="86">
        <v>0</v>
      </c>
      <c r="G25" s="86">
        <v>0</v>
      </c>
      <c r="H25" s="86">
        <v>0</v>
      </c>
      <c r="I25" s="86">
        <v>0</v>
      </c>
      <c r="J25" s="450">
        <f t="shared" si="0"/>
        <v>0</v>
      </c>
      <c r="K25" s="781"/>
      <c r="L25" s="781"/>
      <c r="M25" s="781"/>
      <c r="N25" s="781"/>
      <c r="O25" s="781"/>
      <c r="P25" s="781"/>
      <c r="Q25" s="781"/>
      <c r="R25" s="781"/>
    </row>
    <row r="26" spans="1:18">
      <c r="A26" s="445" t="s">
        <v>97</v>
      </c>
      <c r="B26" s="446"/>
      <c r="C26" s="460"/>
      <c r="D26" s="446" t="s">
        <v>79</v>
      </c>
      <c r="E26" s="86">
        <v>0</v>
      </c>
      <c r="F26" s="86">
        <v>0</v>
      </c>
      <c r="G26" s="86">
        <v>0</v>
      </c>
      <c r="H26" s="86">
        <v>0</v>
      </c>
      <c r="I26" s="86">
        <v>0</v>
      </c>
      <c r="J26" s="450">
        <f t="shared" si="0"/>
        <v>0</v>
      </c>
      <c r="K26" s="781"/>
      <c r="L26" s="781"/>
      <c r="M26" s="781"/>
      <c r="N26" s="781"/>
      <c r="O26" s="781"/>
      <c r="P26" s="781"/>
      <c r="Q26" s="781"/>
      <c r="R26" s="781"/>
    </row>
    <row r="27" spans="1:18">
      <c r="A27" s="284" t="s">
        <v>98</v>
      </c>
      <c r="B27" s="446"/>
      <c r="C27" s="460"/>
      <c r="D27" s="446" t="s">
        <v>79</v>
      </c>
      <c r="E27" s="86">
        <v>0</v>
      </c>
      <c r="F27" s="86">
        <v>0</v>
      </c>
      <c r="G27" s="86">
        <v>0</v>
      </c>
      <c r="H27" s="86">
        <v>0</v>
      </c>
      <c r="I27" s="86">
        <v>0</v>
      </c>
      <c r="J27" s="450">
        <f t="shared" si="0"/>
        <v>0</v>
      </c>
      <c r="K27" s="781"/>
      <c r="L27" s="781"/>
      <c r="M27" s="781"/>
      <c r="N27" s="781"/>
      <c r="O27" s="781"/>
      <c r="P27" s="781"/>
      <c r="Q27" s="781"/>
      <c r="R27" s="781"/>
    </row>
    <row r="28" spans="1:18">
      <c r="A28" s="445" t="s">
        <v>99</v>
      </c>
      <c r="B28" s="446"/>
      <c r="C28" s="460"/>
      <c r="D28" s="446" t="s">
        <v>87</v>
      </c>
      <c r="E28" s="86">
        <v>0</v>
      </c>
      <c r="F28" s="86">
        <v>0</v>
      </c>
      <c r="G28" s="86">
        <v>0</v>
      </c>
      <c r="H28" s="86">
        <v>0</v>
      </c>
      <c r="I28" s="86">
        <v>0</v>
      </c>
      <c r="J28" s="93">
        <f t="shared" si="0"/>
        <v>0</v>
      </c>
      <c r="K28" s="781"/>
      <c r="L28" s="781"/>
      <c r="M28" s="781"/>
      <c r="N28" s="781"/>
      <c r="O28" s="781"/>
      <c r="P28" s="781"/>
      <c r="Q28" s="781"/>
      <c r="R28" s="781"/>
    </row>
    <row r="29" spans="1:18" ht="12.95" customHeight="1">
      <c r="A29" s="43" t="s">
        <v>32</v>
      </c>
      <c r="B29" s="448"/>
      <c r="C29" s="457"/>
      <c r="D29" s="85"/>
      <c r="E29" s="47"/>
      <c r="F29" s="47"/>
      <c r="G29" s="47"/>
      <c r="H29" s="47"/>
      <c r="I29" s="47"/>
      <c r="J29" s="449"/>
      <c r="K29" s="781"/>
      <c r="L29" s="781"/>
      <c r="M29" s="781"/>
      <c r="N29" s="781"/>
      <c r="O29" s="781"/>
      <c r="P29" s="781"/>
      <c r="Q29" s="781"/>
      <c r="R29" s="781"/>
    </row>
    <row r="30" spans="1:18">
      <c r="A30" s="445" t="s">
        <v>100</v>
      </c>
      <c r="B30" s="446"/>
      <c r="C30" s="460"/>
      <c r="D30" s="446" t="s">
        <v>87</v>
      </c>
      <c r="E30" s="86">
        <v>2408</v>
      </c>
      <c r="F30" s="86">
        <v>96824</v>
      </c>
      <c r="G30" s="86">
        <v>20.2592</v>
      </c>
      <c r="H30" s="86">
        <v>-5294</v>
      </c>
      <c r="I30" s="1422">
        <v>1165607.06</v>
      </c>
      <c r="J30" s="450">
        <f>IF(I30=0,0,I30/I$88)</f>
        <v>0.10833013687323938</v>
      </c>
      <c r="K30" s="781"/>
      <c r="L30" s="781"/>
      <c r="M30" s="781"/>
      <c r="N30" s="781"/>
      <c r="O30" s="781"/>
      <c r="P30" s="781"/>
      <c r="Q30" s="781"/>
      <c r="R30" s="781"/>
    </row>
    <row r="31" spans="1:18">
      <c r="A31" s="445" t="s">
        <v>101</v>
      </c>
      <c r="B31" s="446"/>
      <c r="C31" s="460"/>
      <c r="D31" s="446" t="s">
        <v>87</v>
      </c>
      <c r="E31" s="86">
        <v>0</v>
      </c>
      <c r="F31" s="86">
        <v>0</v>
      </c>
      <c r="G31" s="86">
        <v>0</v>
      </c>
      <c r="H31" s="86">
        <v>0</v>
      </c>
      <c r="I31" s="86">
        <v>0</v>
      </c>
      <c r="J31" s="450">
        <f t="shared" ref="J31:J35" si="1">IF(I31=0,0,I31/I$88)</f>
        <v>0</v>
      </c>
      <c r="K31" s="781"/>
      <c r="L31" s="781"/>
      <c r="M31" s="781"/>
      <c r="N31" s="781"/>
      <c r="O31" s="781"/>
      <c r="P31" s="781"/>
      <c r="Q31" s="781"/>
      <c r="R31" s="781"/>
    </row>
    <row r="32" spans="1:18">
      <c r="A32" s="445" t="s">
        <v>102</v>
      </c>
      <c r="B32" s="446"/>
      <c r="C32" s="460"/>
      <c r="D32" s="446" t="s">
        <v>87</v>
      </c>
      <c r="E32" s="86">
        <v>0</v>
      </c>
      <c r="F32" s="86">
        <v>0</v>
      </c>
      <c r="G32" s="86">
        <v>0</v>
      </c>
      <c r="H32" s="86">
        <v>0</v>
      </c>
      <c r="I32" s="86">
        <v>0</v>
      </c>
      <c r="J32" s="450">
        <f t="shared" si="1"/>
        <v>0</v>
      </c>
      <c r="K32" s="781"/>
      <c r="L32" s="781"/>
      <c r="M32" s="781"/>
      <c r="N32" s="781"/>
      <c r="O32" s="781"/>
      <c r="P32" s="781"/>
      <c r="Q32" s="781"/>
      <c r="R32" s="781"/>
    </row>
    <row r="33" spans="1:18" s="5" customFormat="1">
      <c r="A33" s="445" t="s">
        <v>103</v>
      </c>
      <c r="B33" s="446"/>
      <c r="C33" s="460"/>
      <c r="D33" s="446" t="s">
        <v>87</v>
      </c>
      <c r="E33" s="86">
        <v>77</v>
      </c>
      <c r="F33" s="86">
        <v>5.8</v>
      </c>
      <c r="G33" s="86">
        <v>4.3E-3</v>
      </c>
      <c r="H33" s="86">
        <v>1.4347000000000001</v>
      </c>
      <c r="I33" s="1422">
        <v>99300.6</v>
      </c>
      <c r="J33" s="450">
        <f t="shared" si="1"/>
        <v>9.2288799190996616E-3</v>
      </c>
      <c r="K33" s="781"/>
      <c r="L33" s="781"/>
      <c r="M33" s="781"/>
      <c r="N33" s="781"/>
      <c r="O33" s="781"/>
      <c r="P33" s="781"/>
      <c r="Q33" s="781"/>
      <c r="R33" s="781"/>
    </row>
    <row r="34" spans="1:18" s="5" customFormat="1" ht="30" customHeight="1">
      <c r="A34" s="751" t="s">
        <v>104</v>
      </c>
      <c r="B34" s="446"/>
      <c r="C34" s="460"/>
      <c r="D34" s="446" t="s">
        <v>87</v>
      </c>
      <c r="E34" s="86">
        <v>0</v>
      </c>
      <c r="F34" s="86">
        <v>0</v>
      </c>
      <c r="G34" s="86">
        <v>0</v>
      </c>
      <c r="H34" s="86">
        <v>0</v>
      </c>
      <c r="I34" s="86">
        <v>0</v>
      </c>
      <c r="J34" s="450">
        <f t="shared" si="1"/>
        <v>0</v>
      </c>
      <c r="K34" s="781"/>
      <c r="L34" s="781"/>
      <c r="M34" s="781"/>
      <c r="N34" s="781"/>
      <c r="O34" s="781"/>
      <c r="P34" s="781"/>
      <c r="Q34" s="781"/>
      <c r="R34" s="781"/>
    </row>
    <row r="35" spans="1:18" s="5" customFormat="1">
      <c r="A35" s="445" t="s">
        <v>105</v>
      </c>
      <c r="B35" s="446"/>
      <c r="C35" s="460"/>
      <c r="D35" s="446" t="s">
        <v>87</v>
      </c>
      <c r="E35" s="86">
        <v>0</v>
      </c>
      <c r="F35" s="86">
        <v>0</v>
      </c>
      <c r="G35" s="86">
        <v>0</v>
      </c>
      <c r="H35" s="86">
        <v>0</v>
      </c>
      <c r="I35" s="86">
        <v>0</v>
      </c>
      <c r="J35" s="450">
        <f t="shared" si="1"/>
        <v>0</v>
      </c>
      <c r="K35" s="781"/>
      <c r="L35" s="781"/>
      <c r="M35" s="781"/>
      <c r="N35" s="781"/>
      <c r="O35" s="781"/>
      <c r="P35" s="781"/>
      <c r="Q35" s="781"/>
      <c r="R35" s="781"/>
    </row>
    <row r="36" spans="1:18">
      <c r="A36" s="43" t="s">
        <v>106</v>
      </c>
      <c r="B36" s="448"/>
      <c r="C36" s="457"/>
      <c r="D36" s="85"/>
      <c r="E36" s="47"/>
      <c r="F36" s="47"/>
      <c r="G36" s="47"/>
      <c r="H36" s="47"/>
      <c r="I36" s="47"/>
      <c r="J36" s="449"/>
      <c r="K36" s="781"/>
      <c r="L36" s="781"/>
      <c r="M36" s="781"/>
      <c r="N36" s="781"/>
      <c r="O36" s="781"/>
      <c r="P36" s="781"/>
      <c r="Q36" s="781"/>
      <c r="R36" s="781"/>
    </row>
    <row r="37" spans="1:18">
      <c r="A37" s="445" t="s">
        <v>107</v>
      </c>
      <c r="B37" s="446"/>
      <c r="C37" s="460"/>
      <c r="D37" s="446" t="s">
        <v>79</v>
      </c>
      <c r="E37" s="86">
        <v>0</v>
      </c>
      <c r="F37" s="86">
        <v>0</v>
      </c>
      <c r="G37" s="86">
        <v>0</v>
      </c>
      <c r="H37" s="86">
        <v>0</v>
      </c>
      <c r="I37" s="86">
        <v>0</v>
      </c>
      <c r="J37" s="93">
        <f t="shared" ref="J37:J54" si="2">IF(I37=0,0,I37/I$88)</f>
        <v>0</v>
      </c>
      <c r="K37" s="781"/>
      <c r="L37" s="781"/>
      <c r="M37" s="781"/>
      <c r="N37" s="781"/>
      <c r="O37" s="781"/>
      <c r="P37" s="781"/>
      <c r="Q37" s="781"/>
      <c r="R37" s="781"/>
    </row>
    <row r="38" spans="1:18">
      <c r="A38" s="445" t="s">
        <v>108</v>
      </c>
      <c r="B38" s="446"/>
      <c r="C38" s="460"/>
      <c r="D38" s="446" t="s">
        <v>79</v>
      </c>
      <c r="E38" s="86">
        <v>1105</v>
      </c>
      <c r="F38" s="86">
        <v>219752.99100000001</v>
      </c>
      <c r="G38" s="86">
        <v>79.443299999999994</v>
      </c>
      <c r="H38" s="86">
        <v>8828.0490000000009</v>
      </c>
      <c r="I38" s="1422">
        <v>3782642.94</v>
      </c>
      <c r="J38" s="450">
        <f t="shared" si="2"/>
        <v>0.35155434579539402</v>
      </c>
      <c r="K38" s="781"/>
      <c r="L38" s="781"/>
      <c r="M38" s="781"/>
      <c r="N38" s="781"/>
      <c r="O38" s="781"/>
      <c r="P38" s="781"/>
      <c r="Q38" s="781"/>
      <c r="R38" s="781"/>
    </row>
    <row r="39" spans="1:18">
      <c r="A39" s="445" t="s">
        <v>109</v>
      </c>
      <c r="B39" s="446"/>
      <c r="C39" s="460"/>
      <c r="D39" s="446" t="s">
        <v>79</v>
      </c>
      <c r="E39" s="86">
        <v>63</v>
      </c>
      <c r="F39" s="86">
        <v>11205</v>
      </c>
      <c r="G39" s="86">
        <v>7.9160000000000004</v>
      </c>
      <c r="H39" s="86">
        <v>0</v>
      </c>
      <c r="I39" s="1422">
        <v>73368</v>
      </c>
      <c r="J39" s="450">
        <f t="shared" si="2"/>
        <v>6.8187348505900662E-3</v>
      </c>
      <c r="K39" s="781"/>
      <c r="L39" s="781"/>
      <c r="M39" s="781"/>
      <c r="N39" s="781"/>
      <c r="O39" s="781"/>
      <c r="P39" s="781"/>
      <c r="Q39" s="781"/>
      <c r="R39" s="781"/>
    </row>
    <row r="40" spans="1:18">
      <c r="A40" s="445" t="s">
        <v>110</v>
      </c>
      <c r="B40" s="446"/>
      <c r="C40" s="460"/>
      <c r="D40" s="446" t="s">
        <v>79</v>
      </c>
      <c r="E40" s="86">
        <v>0</v>
      </c>
      <c r="F40" s="86">
        <v>0</v>
      </c>
      <c r="G40" s="86">
        <v>0</v>
      </c>
      <c r="H40" s="86">
        <v>0</v>
      </c>
      <c r="I40" s="86">
        <v>0</v>
      </c>
      <c r="J40" s="450">
        <f t="shared" si="2"/>
        <v>0</v>
      </c>
      <c r="K40" s="781"/>
      <c r="L40" s="781"/>
      <c r="M40" s="781"/>
      <c r="N40" s="781"/>
      <c r="O40" s="781"/>
      <c r="P40" s="781"/>
    </row>
    <row r="41" spans="1:18">
      <c r="A41" s="445" t="s">
        <v>111</v>
      </c>
      <c r="B41" s="446"/>
      <c r="C41" s="460"/>
      <c r="D41" s="446" t="s">
        <v>79</v>
      </c>
      <c r="E41" s="86">
        <v>0</v>
      </c>
      <c r="F41" s="86">
        <v>0</v>
      </c>
      <c r="G41" s="86">
        <v>0</v>
      </c>
      <c r="H41" s="86">
        <v>0</v>
      </c>
      <c r="I41" s="86">
        <v>0</v>
      </c>
      <c r="J41" s="450">
        <f t="shared" si="2"/>
        <v>0</v>
      </c>
      <c r="K41" s="781"/>
      <c r="L41" s="781"/>
      <c r="M41" s="781"/>
      <c r="N41" s="781"/>
      <c r="O41" s="781"/>
      <c r="P41" s="781"/>
    </row>
    <row r="42" spans="1:18">
      <c r="A42" s="284" t="s">
        <v>112</v>
      </c>
      <c r="B42" s="446"/>
      <c r="C42" s="460"/>
      <c r="D42" s="446" t="s">
        <v>79</v>
      </c>
      <c r="E42" s="86">
        <v>0</v>
      </c>
      <c r="F42" s="86">
        <v>0</v>
      </c>
      <c r="G42" s="86">
        <v>0</v>
      </c>
      <c r="H42" s="86">
        <v>0</v>
      </c>
      <c r="I42" s="86">
        <v>0</v>
      </c>
      <c r="J42" s="450">
        <f t="shared" si="2"/>
        <v>0</v>
      </c>
      <c r="K42" s="781"/>
      <c r="L42" s="781"/>
      <c r="M42" s="781"/>
      <c r="N42" s="781"/>
      <c r="O42" s="781"/>
      <c r="P42" s="781"/>
    </row>
    <row r="43" spans="1:18">
      <c r="A43" s="375" t="s">
        <v>113</v>
      </c>
      <c r="B43" s="446"/>
      <c r="C43" s="460"/>
      <c r="D43" s="446" t="s">
        <v>79</v>
      </c>
      <c r="E43" s="86">
        <v>0</v>
      </c>
      <c r="F43" s="86">
        <v>0</v>
      </c>
      <c r="G43" s="86">
        <v>0</v>
      </c>
      <c r="H43" s="86">
        <v>0</v>
      </c>
      <c r="I43" s="86">
        <v>0</v>
      </c>
      <c r="J43" s="450">
        <f t="shared" si="2"/>
        <v>0</v>
      </c>
      <c r="K43" s="781"/>
      <c r="L43" s="781"/>
      <c r="M43" s="781"/>
      <c r="N43" s="781"/>
      <c r="O43" s="781"/>
      <c r="P43" s="781"/>
    </row>
    <row r="44" spans="1:18">
      <c r="A44" s="445" t="s">
        <v>114</v>
      </c>
      <c r="B44" s="446"/>
      <c r="C44" s="460"/>
      <c r="D44" s="446" t="s">
        <v>79</v>
      </c>
      <c r="E44" s="86">
        <v>0</v>
      </c>
      <c r="F44" s="86">
        <v>0</v>
      </c>
      <c r="G44" s="86">
        <v>0</v>
      </c>
      <c r="H44" s="86">
        <v>0</v>
      </c>
      <c r="I44" s="86">
        <v>0</v>
      </c>
      <c r="J44" s="450">
        <f t="shared" si="2"/>
        <v>0</v>
      </c>
      <c r="K44" s="781"/>
      <c r="L44" s="781"/>
      <c r="M44" s="781"/>
      <c r="N44" s="781"/>
      <c r="O44" s="781"/>
      <c r="P44" s="781"/>
    </row>
    <row r="45" spans="1:18">
      <c r="A45" s="445" t="s">
        <v>115</v>
      </c>
      <c r="B45" s="446"/>
      <c r="C45" s="460"/>
      <c r="D45" s="446" t="s">
        <v>79</v>
      </c>
      <c r="E45" s="86">
        <v>0</v>
      </c>
      <c r="F45" s="86">
        <v>0</v>
      </c>
      <c r="G45" s="86">
        <v>0</v>
      </c>
      <c r="H45" s="86">
        <v>0</v>
      </c>
      <c r="I45" s="86">
        <v>0</v>
      </c>
      <c r="J45" s="450">
        <f t="shared" si="2"/>
        <v>0</v>
      </c>
      <c r="K45" s="781"/>
      <c r="L45" s="781"/>
      <c r="M45" s="781"/>
      <c r="N45" s="781"/>
      <c r="O45" s="781"/>
      <c r="P45" s="781"/>
    </row>
    <row r="46" spans="1:18">
      <c r="A46" s="445" t="s">
        <v>116</v>
      </c>
      <c r="B46" s="446"/>
      <c r="C46" s="460"/>
      <c r="D46" s="446" t="s">
        <v>87</v>
      </c>
      <c r="E46" s="86">
        <v>0</v>
      </c>
      <c r="F46" s="86">
        <v>0</v>
      </c>
      <c r="G46" s="86">
        <v>0</v>
      </c>
      <c r="H46" s="86">
        <v>0</v>
      </c>
      <c r="I46" s="86">
        <v>0</v>
      </c>
      <c r="J46" s="450">
        <f t="shared" si="2"/>
        <v>0</v>
      </c>
      <c r="K46" s="781"/>
      <c r="L46" s="781"/>
      <c r="M46" s="781"/>
      <c r="N46" s="781"/>
      <c r="O46" s="781"/>
      <c r="P46" s="781"/>
    </row>
    <row r="47" spans="1:18">
      <c r="A47" s="445" t="s">
        <v>117</v>
      </c>
      <c r="B47" s="446"/>
      <c r="C47" s="460"/>
      <c r="D47" s="446" t="s">
        <v>87</v>
      </c>
      <c r="E47" s="86">
        <v>0</v>
      </c>
      <c r="F47" s="86">
        <v>0</v>
      </c>
      <c r="G47" s="86">
        <v>0</v>
      </c>
      <c r="H47" s="86">
        <v>0</v>
      </c>
      <c r="I47" s="86">
        <v>0</v>
      </c>
      <c r="J47" s="450">
        <f t="shared" si="2"/>
        <v>0</v>
      </c>
      <c r="K47" s="781"/>
      <c r="L47" s="781"/>
      <c r="M47" s="781"/>
      <c r="N47" s="781"/>
      <c r="O47" s="781"/>
      <c r="P47" s="781"/>
    </row>
    <row r="48" spans="1:18">
      <c r="A48" s="445" t="s">
        <v>118</v>
      </c>
      <c r="B48" s="446"/>
      <c r="C48" s="460"/>
      <c r="D48" s="446" t="s">
        <v>87</v>
      </c>
      <c r="E48" s="86">
        <v>0</v>
      </c>
      <c r="F48" s="86">
        <v>0</v>
      </c>
      <c r="G48" s="86">
        <v>0</v>
      </c>
      <c r="H48" s="86">
        <v>0</v>
      </c>
      <c r="I48" s="86">
        <v>0</v>
      </c>
      <c r="J48" s="450">
        <f t="shared" si="2"/>
        <v>0</v>
      </c>
      <c r="K48" s="781"/>
      <c r="L48" s="781"/>
      <c r="M48" s="781"/>
      <c r="N48" s="781"/>
      <c r="O48" s="781"/>
      <c r="P48" s="781"/>
    </row>
    <row r="49" spans="1:18">
      <c r="A49" s="445" t="s">
        <v>119</v>
      </c>
      <c r="B49" s="446"/>
      <c r="C49" s="460"/>
      <c r="D49" s="446" t="s">
        <v>87</v>
      </c>
      <c r="E49" s="86">
        <v>0</v>
      </c>
      <c r="F49" s="86">
        <v>0</v>
      </c>
      <c r="G49" s="86">
        <v>0</v>
      </c>
      <c r="H49" s="86">
        <v>0</v>
      </c>
      <c r="I49" s="86">
        <v>0</v>
      </c>
      <c r="J49" s="450">
        <f t="shared" si="2"/>
        <v>0</v>
      </c>
      <c r="K49" s="781"/>
      <c r="L49" s="781"/>
      <c r="M49" s="781"/>
      <c r="N49" s="781"/>
      <c r="O49" s="781"/>
      <c r="P49" s="781"/>
    </row>
    <row r="50" spans="1:18">
      <c r="A50" s="445" t="s">
        <v>120</v>
      </c>
      <c r="B50" s="446"/>
      <c r="C50" s="460"/>
      <c r="D50" s="446" t="s">
        <v>87</v>
      </c>
      <c r="E50" s="86">
        <v>0</v>
      </c>
      <c r="F50" s="86">
        <v>0</v>
      </c>
      <c r="G50" s="86">
        <v>0</v>
      </c>
      <c r="H50" s="86">
        <v>0</v>
      </c>
      <c r="I50" s="86">
        <v>0</v>
      </c>
      <c r="J50" s="450">
        <f t="shared" si="2"/>
        <v>0</v>
      </c>
      <c r="K50" s="781"/>
      <c r="L50" s="781"/>
      <c r="M50" s="781"/>
      <c r="N50" s="781"/>
      <c r="O50" s="781"/>
      <c r="P50" s="781"/>
    </row>
    <row r="51" spans="1:18">
      <c r="A51" s="445" t="s">
        <v>121</v>
      </c>
      <c r="B51" s="446"/>
      <c r="C51" s="460"/>
      <c r="D51" s="446" t="s">
        <v>87</v>
      </c>
      <c r="E51" s="86">
        <v>267</v>
      </c>
      <c r="F51" s="86">
        <v>1811.7</v>
      </c>
      <c r="G51" s="86">
        <v>0</v>
      </c>
      <c r="H51" s="86">
        <v>375.05</v>
      </c>
      <c r="I51" s="1422">
        <v>71467.42</v>
      </c>
      <c r="J51" s="450">
        <f t="shared" si="2"/>
        <v>6.6420972009017219E-3</v>
      </c>
      <c r="K51" s="781"/>
      <c r="L51" s="781"/>
      <c r="M51" s="781"/>
      <c r="N51" s="781"/>
      <c r="O51" s="781"/>
      <c r="P51" s="781"/>
    </row>
    <row r="52" spans="1:18">
      <c r="A52" s="445" t="s">
        <v>122</v>
      </c>
      <c r="B52" s="451"/>
      <c r="C52" s="740"/>
      <c r="D52" s="451" t="s">
        <v>79</v>
      </c>
      <c r="E52" s="86">
        <v>1</v>
      </c>
      <c r="F52" s="86">
        <v>41.4</v>
      </c>
      <c r="G52" s="86">
        <v>3.5799999999999998E-2</v>
      </c>
      <c r="H52" s="86">
        <v>0</v>
      </c>
      <c r="I52" s="1422">
        <v>684.57</v>
      </c>
      <c r="J52" s="450">
        <f t="shared" si="2"/>
        <v>6.362312338715028E-5</v>
      </c>
      <c r="K52" s="781"/>
      <c r="L52" s="781"/>
      <c r="M52" s="781"/>
      <c r="N52" s="781"/>
      <c r="O52" s="781"/>
      <c r="P52" s="781"/>
    </row>
    <row r="53" spans="1:18">
      <c r="A53" s="445" t="s">
        <v>123</v>
      </c>
      <c r="B53" s="446"/>
      <c r="C53" s="460"/>
      <c r="D53" s="446" t="s">
        <v>87</v>
      </c>
      <c r="E53" s="86">
        <v>0</v>
      </c>
      <c r="F53" s="86">
        <v>0</v>
      </c>
      <c r="G53" s="86">
        <v>0</v>
      </c>
      <c r="H53" s="86">
        <v>0</v>
      </c>
      <c r="I53" s="86">
        <v>0</v>
      </c>
      <c r="J53" s="450">
        <f t="shared" si="2"/>
        <v>0</v>
      </c>
      <c r="K53" s="781"/>
      <c r="L53" s="781"/>
      <c r="M53" s="781"/>
      <c r="N53" s="781"/>
      <c r="O53" s="781"/>
      <c r="P53" s="781"/>
    </row>
    <row r="54" spans="1:18">
      <c r="A54" s="445" t="s">
        <v>124</v>
      </c>
      <c r="B54" s="446"/>
      <c r="C54" s="460"/>
      <c r="D54" s="446" t="s">
        <v>79</v>
      </c>
      <c r="E54" s="86">
        <v>0</v>
      </c>
      <c r="F54" s="86">
        <v>0</v>
      </c>
      <c r="G54" s="86">
        <v>0</v>
      </c>
      <c r="H54" s="86">
        <v>0</v>
      </c>
      <c r="I54" s="86">
        <v>0</v>
      </c>
      <c r="J54" s="93">
        <f t="shared" si="2"/>
        <v>0</v>
      </c>
      <c r="K54" s="781"/>
      <c r="L54" s="781"/>
      <c r="M54" s="781"/>
      <c r="N54" s="781"/>
      <c r="O54" s="781"/>
      <c r="P54" s="781"/>
    </row>
    <row r="55" spans="1:18">
      <c r="A55" s="43" t="s">
        <v>34</v>
      </c>
      <c r="B55" s="448"/>
      <c r="C55" s="457"/>
      <c r="D55" s="85"/>
      <c r="E55" s="47"/>
      <c r="F55" s="47"/>
      <c r="G55" s="47"/>
      <c r="H55" s="47"/>
      <c r="I55" s="47"/>
      <c r="J55" s="449"/>
      <c r="K55" s="781"/>
      <c r="L55" s="781"/>
      <c r="M55" s="781"/>
      <c r="N55" s="781"/>
      <c r="O55" s="781"/>
      <c r="P55" s="781"/>
      <c r="Q55" s="3"/>
      <c r="R55" s="3"/>
    </row>
    <row r="56" spans="1:18">
      <c r="A56" s="445" t="s">
        <v>125</v>
      </c>
      <c r="B56" s="446"/>
      <c r="C56" s="460"/>
      <c r="D56" s="446" t="s">
        <v>87</v>
      </c>
      <c r="E56" s="86">
        <v>0</v>
      </c>
      <c r="F56" s="86">
        <v>0</v>
      </c>
      <c r="G56" s="86">
        <v>0</v>
      </c>
      <c r="H56" s="86">
        <v>0</v>
      </c>
      <c r="I56" s="86">
        <v>0</v>
      </c>
      <c r="J56" s="93">
        <f t="shared" ref="J56:J65" si="3">IF(I56=0,0,I56/I$88)</f>
        <v>0</v>
      </c>
      <c r="K56" s="781"/>
      <c r="L56" s="781"/>
      <c r="M56" s="781"/>
      <c r="N56" s="781"/>
      <c r="O56" s="781"/>
      <c r="P56" s="781"/>
      <c r="Q56" s="3"/>
      <c r="R56" s="3"/>
    </row>
    <row r="57" spans="1:18">
      <c r="A57" s="445" t="s">
        <v>126</v>
      </c>
      <c r="B57" s="446"/>
      <c r="C57" s="460"/>
      <c r="D57" s="446" t="s">
        <v>87</v>
      </c>
      <c r="E57" s="86">
        <v>0</v>
      </c>
      <c r="F57" s="86">
        <v>0</v>
      </c>
      <c r="G57" s="86">
        <v>0</v>
      </c>
      <c r="H57" s="86">
        <v>0</v>
      </c>
      <c r="I57" s="86">
        <v>0</v>
      </c>
      <c r="J57" s="93">
        <f t="shared" si="3"/>
        <v>0</v>
      </c>
      <c r="K57" s="781"/>
      <c r="L57" s="781"/>
      <c r="M57" s="781"/>
      <c r="N57" s="781"/>
      <c r="O57" s="781"/>
      <c r="P57" s="781"/>
      <c r="Q57" s="3"/>
      <c r="R57" s="3"/>
    </row>
    <row r="58" spans="1:18">
      <c r="A58" s="284" t="s">
        <v>127</v>
      </c>
      <c r="B58" s="446"/>
      <c r="C58" s="460"/>
      <c r="D58" s="446" t="s">
        <v>79</v>
      </c>
      <c r="E58" s="86">
        <v>0</v>
      </c>
      <c r="F58" s="86">
        <v>0</v>
      </c>
      <c r="G58" s="86">
        <v>0</v>
      </c>
      <c r="H58" s="86">
        <v>0</v>
      </c>
      <c r="I58" s="86">
        <v>0</v>
      </c>
      <c r="J58" s="450">
        <f t="shared" si="3"/>
        <v>0</v>
      </c>
      <c r="K58" s="781"/>
      <c r="L58" s="781"/>
      <c r="M58" s="781"/>
      <c r="N58" s="781"/>
      <c r="O58" s="781"/>
      <c r="P58" s="781"/>
      <c r="Q58" s="3"/>
      <c r="R58" s="3"/>
    </row>
    <row r="59" spans="1:18">
      <c r="A59" s="375" t="s">
        <v>128</v>
      </c>
      <c r="B59" s="446"/>
      <c r="C59" s="460"/>
      <c r="D59" s="446" t="s">
        <v>79</v>
      </c>
      <c r="E59" s="86">
        <v>0</v>
      </c>
      <c r="F59" s="86">
        <v>0</v>
      </c>
      <c r="G59" s="86">
        <v>0</v>
      </c>
      <c r="H59" s="86">
        <v>0</v>
      </c>
      <c r="I59" s="86">
        <v>0</v>
      </c>
      <c r="J59" s="450">
        <f t="shared" si="3"/>
        <v>0</v>
      </c>
      <c r="K59" s="781"/>
      <c r="L59" s="781"/>
      <c r="M59" s="781"/>
      <c r="N59" s="781"/>
      <c r="O59" s="781"/>
      <c r="P59" s="781"/>
      <c r="Q59" s="3"/>
      <c r="R59" s="3"/>
    </row>
    <row r="60" spans="1:18">
      <c r="A60" s="375" t="s">
        <v>129</v>
      </c>
      <c r="B60" s="446"/>
      <c r="C60" s="460"/>
      <c r="D60" s="446" t="s">
        <v>79</v>
      </c>
      <c r="E60" s="86">
        <v>0</v>
      </c>
      <c r="F60" s="86">
        <v>0</v>
      </c>
      <c r="G60" s="86">
        <v>0</v>
      </c>
      <c r="H60" s="86">
        <v>0</v>
      </c>
      <c r="I60" s="86">
        <v>0</v>
      </c>
      <c r="J60" s="450">
        <f t="shared" si="3"/>
        <v>0</v>
      </c>
      <c r="K60" s="781"/>
      <c r="L60" s="781"/>
      <c r="M60" s="781"/>
      <c r="N60" s="781"/>
      <c r="O60" s="781"/>
      <c r="P60" s="781"/>
      <c r="Q60" s="3"/>
      <c r="R60" s="3"/>
    </row>
    <row r="61" spans="1:18">
      <c r="A61" s="375" t="s">
        <v>130</v>
      </c>
      <c r="B61" s="446"/>
      <c r="C61" s="460"/>
      <c r="D61" s="446" t="s">
        <v>79</v>
      </c>
      <c r="E61" s="86">
        <v>0</v>
      </c>
      <c r="F61" s="86">
        <v>0</v>
      </c>
      <c r="G61" s="86">
        <v>0</v>
      </c>
      <c r="H61" s="86">
        <v>0</v>
      </c>
      <c r="I61" s="86">
        <v>0</v>
      </c>
      <c r="J61" s="450">
        <f t="shared" si="3"/>
        <v>0</v>
      </c>
      <c r="K61" s="781"/>
      <c r="L61" s="781"/>
      <c r="M61" s="781"/>
      <c r="N61" s="781"/>
      <c r="O61" s="781"/>
      <c r="P61" s="781"/>
      <c r="Q61" s="3"/>
      <c r="R61" s="3"/>
    </row>
    <row r="62" spans="1:18">
      <c r="A62" s="375" t="s">
        <v>131</v>
      </c>
      <c r="B62" s="446"/>
      <c r="C62" s="460"/>
      <c r="D62" s="446" t="s">
        <v>79</v>
      </c>
      <c r="E62" s="86">
        <v>0</v>
      </c>
      <c r="F62" s="86">
        <v>0</v>
      </c>
      <c r="G62" s="86">
        <v>0</v>
      </c>
      <c r="H62" s="86">
        <v>0</v>
      </c>
      <c r="I62" s="86">
        <v>0</v>
      </c>
      <c r="J62" s="450">
        <f t="shared" si="3"/>
        <v>0</v>
      </c>
      <c r="K62" s="781"/>
      <c r="L62" s="781"/>
      <c r="M62" s="781"/>
      <c r="N62" s="781"/>
      <c r="O62" s="781"/>
      <c r="P62" s="781"/>
      <c r="Q62" s="3"/>
      <c r="R62" s="3"/>
    </row>
    <row r="63" spans="1:18">
      <c r="A63" s="375" t="s">
        <v>132</v>
      </c>
      <c r="B63" s="446"/>
      <c r="C63" s="460"/>
      <c r="D63" s="446" t="s">
        <v>79</v>
      </c>
      <c r="E63" s="86">
        <v>0</v>
      </c>
      <c r="F63" s="86">
        <v>0</v>
      </c>
      <c r="G63" s="86">
        <v>0</v>
      </c>
      <c r="H63" s="86">
        <v>0</v>
      </c>
      <c r="I63" s="86">
        <v>0</v>
      </c>
      <c r="J63" s="450">
        <f t="shared" si="3"/>
        <v>0</v>
      </c>
      <c r="K63" s="781"/>
      <c r="L63" s="781"/>
      <c r="M63" s="781"/>
      <c r="N63" s="781"/>
      <c r="O63" s="781"/>
      <c r="P63" s="781"/>
      <c r="Q63" s="3"/>
      <c r="R63" s="3"/>
    </row>
    <row r="64" spans="1:18">
      <c r="A64" s="375" t="s">
        <v>133</v>
      </c>
      <c r="B64" s="446"/>
      <c r="C64" s="460"/>
      <c r="D64" s="446" t="s">
        <v>79</v>
      </c>
      <c r="E64" s="86">
        <v>0</v>
      </c>
      <c r="F64" s="86">
        <v>0</v>
      </c>
      <c r="G64" s="86">
        <v>0</v>
      </c>
      <c r="H64" s="86">
        <v>0</v>
      </c>
      <c r="I64" s="86">
        <v>0</v>
      </c>
      <c r="J64" s="450">
        <f t="shared" si="3"/>
        <v>0</v>
      </c>
      <c r="K64" s="781"/>
      <c r="L64" s="781"/>
      <c r="M64" s="781"/>
      <c r="N64" s="781"/>
      <c r="O64" s="781"/>
      <c r="P64" s="781"/>
      <c r="Q64" s="3"/>
      <c r="R64" s="3"/>
    </row>
    <row r="65" spans="1:16">
      <c r="A65" s="445" t="s">
        <v>134</v>
      </c>
      <c r="B65" s="446"/>
      <c r="C65" s="460"/>
      <c r="D65" s="446" t="s">
        <v>87</v>
      </c>
      <c r="E65" s="86">
        <v>0</v>
      </c>
      <c r="F65" s="86">
        <v>0</v>
      </c>
      <c r="G65" s="86">
        <v>0</v>
      </c>
      <c r="H65" s="86">
        <v>0</v>
      </c>
      <c r="I65" s="86">
        <v>0</v>
      </c>
      <c r="J65" s="93">
        <f t="shared" si="3"/>
        <v>0</v>
      </c>
      <c r="K65" s="781"/>
      <c r="L65" s="781"/>
      <c r="M65" s="781"/>
      <c r="N65" s="781"/>
      <c r="O65" s="781"/>
      <c r="P65" s="781"/>
    </row>
    <row r="66" spans="1:16">
      <c r="A66" s="43" t="s">
        <v>135</v>
      </c>
      <c r="B66" s="448"/>
      <c r="C66" s="457"/>
      <c r="D66" s="85"/>
      <c r="E66" s="47"/>
      <c r="F66" s="47"/>
      <c r="G66" s="47"/>
      <c r="H66" s="47"/>
      <c r="I66" s="47"/>
      <c r="J66" s="449"/>
      <c r="K66" s="781"/>
      <c r="L66" s="781"/>
      <c r="M66" s="781"/>
      <c r="N66" s="781"/>
      <c r="O66" s="781"/>
      <c r="P66" s="781"/>
    </row>
    <row r="67" spans="1:16">
      <c r="A67" s="445" t="s">
        <v>136</v>
      </c>
      <c r="B67" s="446"/>
      <c r="C67" s="460"/>
      <c r="D67" s="447" t="s">
        <v>79</v>
      </c>
      <c r="E67" s="86">
        <v>0</v>
      </c>
      <c r="F67" s="86">
        <v>0</v>
      </c>
      <c r="G67" s="86">
        <v>0</v>
      </c>
      <c r="H67" s="86">
        <v>0</v>
      </c>
      <c r="I67" s="86">
        <v>0</v>
      </c>
      <c r="J67" s="450">
        <f t="shared" ref="J67:J73" si="4">IF(I67=0,0,I67/I$88)</f>
        <v>0</v>
      </c>
      <c r="K67" s="781"/>
      <c r="L67" s="781"/>
      <c r="M67" s="781"/>
      <c r="N67" s="781"/>
      <c r="O67" s="781"/>
      <c r="P67" s="781"/>
    </row>
    <row r="68" spans="1:16">
      <c r="A68" s="445" t="s">
        <v>137</v>
      </c>
      <c r="B68" s="446"/>
      <c r="C68" s="460"/>
      <c r="D68" s="447" t="s">
        <v>79</v>
      </c>
      <c r="E68" s="86">
        <v>0</v>
      </c>
      <c r="F68" s="86">
        <v>0</v>
      </c>
      <c r="G68" s="86">
        <v>0</v>
      </c>
      <c r="H68" s="86">
        <v>0</v>
      </c>
      <c r="I68" s="86">
        <v>0</v>
      </c>
      <c r="J68" s="450">
        <f t="shared" si="4"/>
        <v>0</v>
      </c>
      <c r="K68" s="781"/>
      <c r="L68" s="781"/>
      <c r="M68" s="781"/>
      <c r="N68" s="781"/>
      <c r="O68" s="781"/>
      <c r="P68" s="781"/>
    </row>
    <row r="69" spans="1:16">
      <c r="A69" s="445" t="s">
        <v>138</v>
      </c>
      <c r="B69" s="446"/>
      <c r="C69" s="460"/>
      <c r="D69" s="447" t="s">
        <v>79</v>
      </c>
      <c r="E69" s="86">
        <v>0</v>
      </c>
      <c r="F69" s="86">
        <v>0</v>
      </c>
      <c r="G69" s="86">
        <v>0</v>
      </c>
      <c r="H69" s="86">
        <v>0</v>
      </c>
      <c r="I69" s="86">
        <v>0</v>
      </c>
      <c r="J69" s="450">
        <f t="shared" si="4"/>
        <v>0</v>
      </c>
      <c r="K69" s="781"/>
      <c r="L69" s="781"/>
      <c r="M69" s="781"/>
      <c r="N69" s="781"/>
      <c r="O69" s="781"/>
      <c r="P69" s="781"/>
    </row>
    <row r="70" spans="1:16">
      <c r="A70" s="445" t="s">
        <v>139</v>
      </c>
      <c r="B70" s="446"/>
      <c r="C70" s="460"/>
      <c r="D70" s="447" t="s">
        <v>79</v>
      </c>
      <c r="E70" s="86">
        <v>0</v>
      </c>
      <c r="F70" s="86">
        <v>0</v>
      </c>
      <c r="G70" s="86">
        <v>0</v>
      </c>
      <c r="H70" s="86">
        <v>0</v>
      </c>
      <c r="I70" s="86">
        <v>0</v>
      </c>
      <c r="J70" s="450">
        <f t="shared" si="4"/>
        <v>0</v>
      </c>
      <c r="K70" s="781"/>
      <c r="L70" s="781"/>
      <c r="M70" s="781"/>
      <c r="N70" s="781"/>
      <c r="O70" s="781"/>
      <c r="P70" s="781"/>
    </row>
    <row r="71" spans="1:16">
      <c r="A71" s="445" t="s">
        <v>140</v>
      </c>
      <c r="B71" s="446"/>
      <c r="C71" s="460"/>
      <c r="D71" s="447" t="s">
        <v>79</v>
      </c>
      <c r="E71" s="86">
        <v>0</v>
      </c>
      <c r="F71" s="86">
        <v>0</v>
      </c>
      <c r="G71" s="86">
        <v>0</v>
      </c>
      <c r="H71" s="86">
        <v>0</v>
      </c>
      <c r="I71" s="86">
        <v>0</v>
      </c>
      <c r="J71" s="450">
        <f t="shared" si="4"/>
        <v>0</v>
      </c>
      <c r="K71" s="781"/>
      <c r="L71" s="781"/>
      <c r="M71" s="781"/>
      <c r="N71" s="781"/>
      <c r="O71" s="781"/>
      <c r="P71" s="781"/>
    </row>
    <row r="72" spans="1:16">
      <c r="A72" s="445" t="s">
        <v>141</v>
      </c>
      <c r="B72" s="446"/>
      <c r="C72" s="460"/>
      <c r="D72" s="447" t="s">
        <v>79</v>
      </c>
      <c r="E72" s="86">
        <v>3088</v>
      </c>
      <c r="F72" s="86">
        <v>51666.400000000001</v>
      </c>
      <c r="G72" s="86">
        <v>6.2122999999999999</v>
      </c>
      <c r="H72" s="86">
        <v>-1160.251</v>
      </c>
      <c r="I72" s="1422">
        <v>53576.800000000003</v>
      </c>
      <c r="J72" s="450">
        <f t="shared" si="4"/>
        <v>4.9793642097793848E-3</v>
      </c>
      <c r="K72" s="781"/>
      <c r="L72" s="781"/>
      <c r="M72" s="781"/>
      <c r="N72" s="781"/>
      <c r="O72" s="781"/>
      <c r="P72" s="781"/>
    </row>
    <row r="73" spans="1:16">
      <c r="A73" s="445" t="s">
        <v>142</v>
      </c>
      <c r="B73" s="446"/>
      <c r="C73" s="460"/>
      <c r="D73" s="447" t="s">
        <v>79</v>
      </c>
      <c r="E73" s="86">
        <v>22018</v>
      </c>
      <c r="F73" s="86">
        <v>135025.37</v>
      </c>
      <c r="G73" s="86">
        <v>17.6144</v>
      </c>
      <c r="H73" s="86">
        <v>-3022.4319999999998</v>
      </c>
      <c r="I73" s="1422">
        <v>260252.76</v>
      </c>
      <c r="J73" s="450">
        <f t="shared" si="4"/>
        <v>2.4187582659664329E-2</v>
      </c>
      <c r="K73" s="781"/>
      <c r="L73" s="781"/>
      <c r="M73" s="781"/>
      <c r="N73" s="781"/>
      <c r="O73" s="781"/>
      <c r="P73" s="781"/>
    </row>
    <row r="74" spans="1:16">
      <c r="A74" s="43" t="s">
        <v>36</v>
      </c>
      <c r="B74" s="448"/>
      <c r="C74" s="457"/>
      <c r="D74" s="85"/>
      <c r="E74" s="47"/>
      <c r="F74" s="47"/>
      <c r="G74" s="47"/>
      <c r="H74" s="47"/>
      <c r="I74" s="47"/>
      <c r="J74" s="449"/>
      <c r="K74" s="781"/>
      <c r="L74" s="781"/>
      <c r="M74" s="781"/>
      <c r="N74" s="781"/>
      <c r="O74" s="781"/>
      <c r="P74" s="781"/>
    </row>
    <row r="75" spans="1:16">
      <c r="A75" s="445" t="s">
        <v>143</v>
      </c>
      <c r="B75" s="446"/>
      <c r="C75" s="460"/>
      <c r="D75" s="447" t="s">
        <v>79</v>
      </c>
      <c r="E75" s="86">
        <v>0</v>
      </c>
      <c r="F75" s="86">
        <v>0</v>
      </c>
      <c r="G75" s="86">
        <v>0</v>
      </c>
      <c r="H75" s="86">
        <v>0</v>
      </c>
      <c r="I75" s="1422">
        <v>0</v>
      </c>
      <c r="J75" s="93">
        <f t="shared" ref="J75:J81" si="5">IF(I75=0,0,I75/I$88)</f>
        <v>0</v>
      </c>
      <c r="K75" s="781"/>
      <c r="L75" s="781"/>
      <c r="M75" s="781"/>
      <c r="N75" s="781"/>
      <c r="O75" s="781"/>
      <c r="P75" s="781"/>
    </row>
    <row r="76" spans="1:16">
      <c r="A76" s="445" t="s">
        <v>144</v>
      </c>
      <c r="B76" s="446"/>
      <c r="C76" s="460"/>
      <c r="D76" s="447" t="s">
        <v>79</v>
      </c>
      <c r="E76" s="86">
        <v>360</v>
      </c>
      <c r="F76" s="86">
        <v>50400</v>
      </c>
      <c r="G76" s="86">
        <v>7.2</v>
      </c>
      <c r="H76" s="86">
        <v>0</v>
      </c>
      <c r="I76" s="1422">
        <v>21409.200000000001</v>
      </c>
      <c r="J76" s="450">
        <f t="shared" si="5"/>
        <v>1.9897456406505949E-3</v>
      </c>
      <c r="K76" s="781"/>
      <c r="L76" s="781"/>
      <c r="M76" s="781"/>
      <c r="N76" s="781"/>
      <c r="O76" s="781"/>
      <c r="P76" s="781"/>
    </row>
    <row r="77" spans="1:16">
      <c r="A77" s="445" t="s">
        <v>145</v>
      </c>
      <c r="B77" s="446"/>
      <c r="C77" s="460"/>
      <c r="D77" s="446" t="s">
        <v>79</v>
      </c>
      <c r="E77" s="86">
        <v>526</v>
      </c>
      <c r="F77" s="86">
        <v>100675</v>
      </c>
      <c r="G77" s="86">
        <v>1.3227</v>
      </c>
      <c r="H77" s="86">
        <v>-0.2387</v>
      </c>
      <c r="I77" s="1422">
        <v>43984.12</v>
      </c>
      <c r="J77" s="450">
        <f t="shared" si="5"/>
        <v>4.0878319146839979E-3</v>
      </c>
      <c r="K77" s="781"/>
      <c r="L77" s="781"/>
      <c r="M77" s="781"/>
      <c r="N77" s="781"/>
      <c r="O77" s="781"/>
      <c r="P77" s="781"/>
    </row>
    <row r="78" spans="1:16">
      <c r="A78" s="445" t="s">
        <v>146</v>
      </c>
      <c r="B78" s="446"/>
      <c r="C78" s="460"/>
      <c r="D78" s="446" t="s">
        <v>87</v>
      </c>
      <c r="E78" s="86">
        <v>1141</v>
      </c>
      <c r="F78" s="86">
        <v>0</v>
      </c>
      <c r="G78" s="86">
        <v>0</v>
      </c>
      <c r="H78" s="86">
        <v>0</v>
      </c>
      <c r="I78" s="1422">
        <v>634247.67000000004</v>
      </c>
      <c r="J78" s="450">
        <f t="shared" si="5"/>
        <v>5.8946225756931467E-2</v>
      </c>
      <c r="K78" s="781"/>
      <c r="L78" s="781"/>
      <c r="M78" s="781"/>
      <c r="N78" s="781"/>
      <c r="O78" s="781"/>
      <c r="P78" s="781"/>
    </row>
    <row r="79" spans="1:16">
      <c r="A79" s="445" t="s">
        <v>147</v>
      </c>
      <c r="B79" s="446"/>
      <c r="C79" s="460"/>
      <c r="D79" s="446" t="s">
        <v>79</v>
      </c>
      <c r="E79" s="86">
        <v>0</v>
      </c>
      <c r="F79" s="86">
        <v>0</v>
      </c>
      <c r="G79" s="86">
        <v>0</v>
      </c>
      <c r="H79" s="86">
        <v>0</v>
      </c>
      <c r="I79" s="1422">
        <v>0</v>
      </c>
      <c r="J79" s="450">
        <f t="shared" si="5"/>
        <v>0</v>
      </c>
      <c r="K79" s="781"/>
      <c r="L79" s="781"/>
      <c r="M79" s="781"/>
      <c r="N79" s="781"/>
      <c r="O79" s="781"/>
      <c r="P79" s="781"/>
    </row>
    <row r="80" spans="1:16">
      <c r="A80" s="445" t="s">
        <v>148</v>
      </c>
      <c r="B80" s="446"/>
      <c r="C80" s="460"/>
      <c r="D80" s="446" t="s">
        <v>87</v>
      </c>
      <c r="E80" s="86">
        <v>0</v>
      </c>
      <c r="F80" s="86">
        <v>0</v>
      </c>
      <c r="G80" s="86">
        <v>0</v>
      </c>
      <c r="H80" s="86">
        <v>0</v>
      </c>
      <c r="I80" s="1422">
        <v>0</v>
      </c>
      <c r="J80" s="450">
        <f t="shared" si="5"/>
        <v>0</v>
      </c>
      <c r="K80" s="781"/>
      <c r="L80" s="781"/>
      <c r="M80" s="781"/>
      <c r="N80" s="781"/>
      <c r="O80" s="781"/>
      <c r="P80" s="781"/>
    </row>
    <row r="81" spans="1:16">
      <c r="A81" s="445" t="s">
        <v>149</v>
      </c>
      <c r="B81" s="446"/>
      <c r="C81" s="460"/>
      <c r="D81" s="446" t="s">
        <v>79</v>
      </c>
      <c r="E81" s="86">
        <v>0</v>
      </c>
      <c r="F81" s="86">
        <v>0</v>
      </c>
      <c r="G81" s="86">
        <v>0</v>
      </c>
      <c r="H81" s="86">
        <v>0</v>
      </c>
      <c r="I81" s="1422">
        <v>0</v>
      </c>
      <c r="J81" s="93">
        <f t="shared" si="5"/>
        <v>0</v>
      </c>
      <c r="K81" s="781"/>
      <c r="L81" s="781"/>
      <c r="M81" s="781"/>
      <c r="N81" s="781"/>
      <c r="O81" s="781"/>
      <c r="P81" s="781"/>
    </row>
    <row r="82" spans="1:16">
      <c r="A82" s="43" t="s">
        <v>150</v>
      </c>
      <c r="B82" s="448"/>
      <c r="C82" s="457"/>
      <c r="D82" s="85"/>
      <c r="E82" s="47"/>
      <c r="F82" s="47"/>
      <c r="G82" s="47"/>
      <c r="H82" s="47"/>
      <c r="I82" s="47"/>
      <c r="J82" s="449"/>
      <c r="M82" s="781"/>
      <c r="N82" s="781"/>
      <c r="O82" s="781"/>
      <c r="P82" s="781"/>
    </row>
    <row r="83" spans="1:16">
      <c r="A83" s="46"/>
      <c r="B83" s="447"/>
      <c r="C83" s="458"/>
      <c r="D83" s="447"/>
      <c r="E83" s="86"/>
      <c r="F83" s="95"/>
      <c r="G83" s="95"/>
      <c r="H83" s="95"/>
      <c r="I83" s="95"/>
      <c r="J83" s="93">
        <f>IF(I83=0,0,I83/I$88)</f>
        <v>0</v>
      </c>
      <c r="M83" s="781"/>
      <c r="N83" s="781"/>
      <c r="O83" s="781"/>
      <c r="P83" s="781"/>
    </row>
    <row r="84" spans="1:16">
      <c r="A84" s="43" t="s">
        <v>37</v>
      </c>
      <c r="B84" s="448"/>
      <c r="C84" s="457"/>
      <c r="D84" s="85"/>
      <c r="E84" s="47"/>
      <c r="F84" s="47"/>
      <c r="G84" s="47"/>
      <c r="H84" s="47"/>
      <c r="I84" s="47"/>
      <c r="J84" s="449"/>
      <c r="M84" s="781"/>
      <c r="N84" s="781"/>
      <c r="O84" s="781"/>
      <c r="P84" s="781"/>
    </row>
    <row r="85" spans="1:16">
      <c r="A85" s="46" t="s">
        <v>151</v>
      </c>
      <c r="B85" s="447"/>
      <c r="C85" s="458"/>
      <c r="D85" s="447" t="s">
        <v>87</v>
      </c>
      <c r="E85" s="86">
        <v>5933</v>
      </c>
      <c r="F85" s="47"/>
      <c r="G85" s="47"/>
      <c r="H85" s="47"/>
      <c r="I85" s="88">
        <v>2139802.7200000002</v>
      </c>
      <c r="J85" s="450">
        <f>IF(I85=0,0,I85/I$88)</f>
        <v>0.19887072538779058</v>
      </c>
      <c r="M85" s="781"/>
      <c r="N85" s="781"/>
      <c r="O85" s="781"/>
      <c r="P85" s="781"/>
    </row>
    <row r="86" spans="1:16">
      <c r="A86" s="46" t="s">
        <v>152</v>
      </c>
      <c r="B86" s="447"/>
      <c r="C86" s="458"/>
      <c r="D86" s="447" t="s">
        <v>87</v>
      </c>
      <c r="E86" s="86">
        <v>5933</v>
      </c>
      <c r="F86" s="47"/>
      <c r="G86" s="47"/>
      <c r="H86" s="47"/>
      <c r="I86" s="88">
        <v>170189.08</v>
      </c>
      <c r="J86" s="450">
        <f>IF(I86=0,0,I86/I$88)</f>
        <v>1.5817171123457922E-2</v>
      </c>
      <c r="M86" s="781"/>
      <c r="N86" s="781"/>
      <c r="O86" s="781"/>
      <c r="P86" s="781"/>
    </row>
    <row r="87" spans="1:16">
      <c r="A87" s="47"/>
      <c r="B87" s="85"/>
      <c r="C87" s="741"/>
      <c r="D87" s="85"/>
      <c r="E87" s="47"/>
      <c r="F87" s="47"/>
      <c r="G87" s="94"/>
      <c r="H87" s="47"/>
      <c r="I87" s="47"/>
      <c r="J87" s="47"/>
      <c r="M87" s="781"/>
      <c r="N87" s="781"/>
      <c r="O87" s="781"/>
      <c r="P87" s="781"/>
    </row>
    <row r="88" spans="1:16">
      <c r="A88" s="44" t="s">
        <v>153</v>
      </c>
      <c r="B88" s="452"/>
      <c r="C88" s="461"/>
      <c r="D88" s="447"/>
      <c r="E88" s="46"/>
      <c r="F88" s="95">
        <f>SUM(F9:F81)</f>
        <v>1081580.183</v>
      </c>
      <c r="G88" s="95">
        <f>SUM(G9:G81)</f>
        <v>193.70809999999997</v>
      </c>
      <c r="H88" s="95">
        <f>SUM(H9:H81)</f>
        <v>42383.212000000007</v>
      </c>
      <c r="I88" s="88">
        <f>SUM(I9:I86)</f>
        <v>10759767.260000002</v>
      </c>
      <c r="J88" s="47"/>
      <c r="M88" s="1613"/>
      <c r="N88" s="781"/>
      <c r="O88" s="781"/>
      <c r="P88" s="781"/>
    </row>
    <row r="89" spans="1:16">
      <c r="A89" s="45"/>
      <c r="B89" s="444"/>
      <c r="C89" s="742"/>
      <c r="D89" s="444"/>
      <c r="E89" s="45"/>
      <c r="F89" s="45"/>
      <c r="G89" s="45"/>
      <c r="H89" s="45"/>
      <c r="I89" s="45"/>
      <c r="J89" s="112"/>
      <c r="M89" s="781"/>
      <c r="N89" s="781"/>
      <c r="O89" s="781"/>
      <c r="P89" s="781"/>
    </row>
    <row r="90" spans="1:16" ht="12.95" thickBot="1">
      <c r="A90" s="89" t="s">
        <v>154</v>
      </c>
      <c r="B90" s="453"/>
      <c r="C90" s="453"/>
      <c r="D90" s="86">
        <v>2432</v>
      </c>
      <c r="E90" s="86"/>
      <c r="F90" s="900"/>
      <c r="G90" s="900"/>
      <c r="H90" s="900"/>
      <c r="I90" s="900"/>
      <c r="J90" s="901"/>
      <c r="M90" s="781"/>
      <c r="N90" s="781"/>
      <c r="O90" s="1613"/>
      <c r="P90" s="781"/>
    </row>
    <row r="91" spans="1:16">
      <c r="A91" s="110"/>
      <c r="B91" s="455"/>
      <c r="C91" s="455"/>
      <c r="D91" s="456"/>
      <c r="E91" s="286"/>
      <c r="F91" s="1697"/>
      <c r="G91" s="1697"/>
      <c r="H91" s="1697"/>
      <c r="I91" s="1698"/>
      <c r="J91" s="1699"/>
      <c r="M91" s="781"/>
      <c r="N91" s="781"/>
      <c r="O91" s="781"/>
      <c r="P91" s="781"/>
    </row>
    <row r="92" spans="1:16">
      <c r="A92" s="90" t="s">
        <v>155</v>
      </c>
      <c r="B92" s="457"/>
      <c r="C92" s="457"/>
      <c r="D92" s="85" t="s">
        <v>156</v>
      </c>
      <c r="E92" s="47"/>
      <c r="F92" s="84"/>
      <c r="G92" s="50"/>
      <c r="H92" s="50"/>
      <c r="I92" s="50"/>
      <c r="J92" s="743"/>
      <c r="M92" s="781"/>
      <c r="N92" s="781"/>
      <c r="O92" s="781"/>
      <c r="P92" s="781"/>
    </row>
    <row r="93" spans="1:16">
      <c r="A93" s="91" t="s">
        <v>157</v>
      </c>
      <c r="B93" s="458"/>
      <c r="C93" s="458"/>
      <c r="D93" s="447" t="s">
        <v>87</v>
      </c>
      <c r="E93" s="459">
        <v>4450</v>
      </c>
      <c r="F93" s="38"/>
      <c r="G93" s="38"/>
      <c r="H93" s="38"/>
      <c r="I93" s="38"/>
      <c r="J93" s="48"/>
      <c r="M93" s="781"/>
    </row>
    <row r="94" spans="1:16">
      <c r="A94" s="91" t="s">
        <v>158</v>
      </c>
      <c r="B94" s="458"/>
      <c r="C94" s="458"/>
      <c r="D94" s="447" t="s">
        <v>87</v>
      </c>
      <c r="E94" s="459">
        <v>515</v>
      </c>
      <c r="F94" s="38"/>
      <c r="G94" s="38"/>
      <c r="H94" s="38"/>
      <c r="I94" s="38"/>
      <c r="J94" s="48"/>
      <c r="M94" s="781"/>
    </row>
    <row r="95" spans="1:16">
      <c r="A95" s="92" t="s">
        <v>159</v>
      </c>
      <c r="B95" s="461"/>
      <c r="C95" s="461"/>
      <c r="D95" s="447" t="s">
        <v>87</v>
      </c>
      <c r="E95" s="459">
        <f>SUM(E93:E94)</f>
        <v>4965</v>
      </c>
      <c r="F95" s="38"/>
      <c r="G95" s="38"/>
      <c r="H95" s="38"/>
      <c r="I95" s="38"/>
      <c r="J95" s="48"/>
      <c r="M95" s="781"/>
    </row>
    <row r="96" spans="1:16">
      <c r="A96" s="92" t="s">
        <v>160</v>
      </c>
      <c r="B96" s="461"/>
      <c r="C96" s="461"/>
      <c r="D96" s="447" t="s">
        <v>87</v>
      </c>
      <c r="E96" s="459">
        <v>3983</v>
      </c>
      <c r="F96" s="38"/>
      <c r="G96" s="34"/>
      <c r="H96" s="38"/>
      <c r="I96" s="38"/>
      <c r="J96" s="35"/>
      <c r="M96" s="781"/>
    </row>
    <row r="97" spans="1:13">
      <c r="A97" s="92" t="s">
        <v>161</v>
      </c>
      <c r="B97" s="461"/>
      <c r="C97" s="461"/>
      <c r="D97" s="447" t="s">
        <v>162</v>
      </c>
      <c r="E97" s="1612">
        <f>E95/E96</f>
        <v>1.2465478282701481</v>
      </c>
      <c r="F97" s="38"/>
      <c r="G97" s="34"/>
      <c r="H97" s="38"/>
      <c r="I97" s="38"/>
      <c r="J97" s="35"/>
      <c r="M97" s="781"/>
    </row>
    <row r="98" spans="1:13" ht="12.95" thickBot="1">
      <c r="A98" s="89" t="s">
        <v>163</v>
      </c>
      <c r="B98" s="453"/>
      <c r="C98" s="453"/>
      <c r="D98" s="454" t="s">
        <v>87</v>
      </c>
      <c r="E98" s="462">
        <v>150</v>
      </c>
      <c r="F98" s="1475"/>
      <c r="G98" s="1476"/>
      <c r="H98" s="1475"/>
      <c r="I98" s="1475"/>
      <c r="J98" s="1477"/>
    </row>
    <row r="99" spans="1:13" ht="18" customHeight="1" thickBot="1">
      <c r="A99" s="1691"/>
      <c r="B99" s="1691"/>
      <c r="C99" s="1691"/>
      <c r="D99" s="1691"/>
      <c r="E99" s="1691"/>
      <c r="F99" s="1691"/>
      <c r="G99" s="1691"/>
      <c r="H99" s="1691"/>
      <c r="I99" s="1691"/>
      <c r="J99" s="1691"/>
    </row>
    <row r="100" spans="1:13" ht="18" customHeight="1">
      <c r="A100" s="463"/>
      <c r="B100" s="463"/>
      <c r="C100" s="463"/>
      <c r="D100" s="1700" t="s">
        <v>164</v>
      </c>
      <c r="E100" s="1701"/>
      <c r="F100" s="1702"/>
      <c r="G100" s="3"/>
      <c r="H100" s="234"/>
      <c r="I100" s="234"/>
      <c r="J100" s="234"/>
    </row>
    <row r="101" spans="1:13" ht="18" customHeight="1" thickBot="1">
      <c r="A101" s="1478" t="s">
        <v>165</v>
      </c>
      <c r="B101" s="1478"/>
      <c r="C101" s="1478"/>
      <c r="D101" s="464" t="s">
        <v>8</v>
      </c>
      <c r="E101" s="465" t="s">
        <v>9</v>
      </c>
      <c r="F101" s="466" t="s">
        <v>10</v>
      </c>
      <c r="G101" s="3"/>
      <c r="H101" s="234"/>
      <c r="I101" s="234"/>
      <c r="J101" s="234"/>
    </row>
    <row r="102" spans="1:13" ht="18" customHeight="1">
      <c r="A102" s="467" t="s">
        <v>166</v>
      </c>
      <c r="B102" s="468"/>
      <c r="C102" s="468"/>
      <c r="D102" s="416">
        <v>1452809</v>
      </c>
      <c r="E102" s="1322">
        <v>1452806</v>
      </c>
      <c r="F102" s="794">
        <f>SUM(D102:E102)</f>
        <v>2905615</v>
      </c>
      <c r="G102" s="1609"/>
      <c r="H102" s="234"/>
      <c r="I102" s="234"/>
      <c r="J102" s="234"/>
    </row>
    <row r="103" spans="1:13" ht="18" customHeight="1">
      <c r="A103" s="291" t="s">
        <v>167</v>
      </c>
      <c r="B103" s="469"/>
      <c r="C103" s="469"/>
      <c r="D103" s="419">
        <v>388803</v>
      </c>
      <c r="E103" s="420">
        <v>388803</v>
      </c>
      <c r="F103" s="421">
        <f t="shared" ref="F103:F104" si="6">SUM(D103:E103)</f>
        <v>777606</v>
      </c>
      <c r="G103" s="1117"/>
      <c r="H103" s="234"/>
      <c r="I103" s="234"/>
      <c r="J103" s="234"/>
    </row>
    <row r="104" spans="1:13" ht="18" customHeight="1" thickBot="1">
      <c r="A104" s="292" t="s">
        <v>168</v>
      </c>
      <c r="B104" s="470"/>
      <c r="C104" s="470"/>
      <c r="D104" s="419">
        <v>4386160</v>
      </c>
      <c r="E104" s="420">
        <v>5523602</v>
      </c>
      <c r="F104" s="422">
        <f t="shared" si="6"/>
        <v>9909762</v>
      </c>
      <c r="G104" s="269" t="s">
        <v>169</v>
      </c>
      <c r="H104" s="234"/>
      <c r="I104" s="234"/>
      <c r="J104" s="234"/>
    </row>
    <row r="105" spans="1:13" ht="18" customHeight="1" thickBot="1">
      <c r="A105" s="271"/>
      <c r="B105" s="471"/>
      <c r="C105" s="471"/>
      <c r="D105" s="472"/>
      <c r="E105" s="473"/>
      <c r="F105" s="474"/>
      <c r="G105" s="234"/>
      <c r="H105" s="234"/>
      <c r="I105" s="234"/>
      <c r="J105" s="234"/>
    </row>
    <row r="106" spans="1:13" ht="18" customHeight="1" thickBot="1">
      <c r="A106" s="891" t="s">
        <v>170</v>
      </c>
      <c r="B106" s="892"/>
      <c r="C106" s="475"/>
      <c r="D106" s="893">
        <v>6227772</v>
      </c>
      <c r="E106" s="476">
        <v>7365211</v>
      </c>
      <c r="F106" s="477">
        <f>SUM(F102:F104)</f>
        <v>13592983</v>
      </c>
      <c r="G106" s="234"/>
      <c r="H106" s="234"/>
      <c r="I106" s="234"/>
      <c r="J106" s="234"/>
    </row>
    <row r="107" spans="1:13" ht="18" customHeight="1">
      <c r="A107" s="234"/>
      <c r="B107" s="234"/>
      <c r="C107" s="234"/>
      <c r="D107" s="234"/>
      <c r="E107" s="234"/>
      <c r="F107" s="234"/>
      <c r="G107" s="234"/>
      <c r="H107" s="234"/>
      <c r="I107" s="234"/>
      <c r="J107" s="234"/>
    </row>
    <row r="108" spans="1:13">
      <c r="A108" t="s">
        <v>171</v>
      </c>
      <c r="B108" s="234"/>
      <c r="C108" s="234"/>
      <c r="D108" s="234"/>
      <c r="E108" s="234"/>
      <c r="F108" s="234"/>
      <c r="G108" s="234"/>
      <c r="H108" s="234"/>
      <c r="I108" s="234"/>
      <c r="J108" s="234"/>
    </row>
    <row r="109" spans="1:13">
      <c r="A109" t="s">
        <v>172</v>
      </c>
      <c r="B109" s="6"/>
      <c r="C109" s="6"/>
      <c r="D109" s="6"/>
      <c r="E109" s="242"/>
      <c r="F109" s="242"/>
      <c r="G109" s="242"/>
      <c r="H109" s="242"/>
      <c r="I109" s="242"/>
      <c r="J109" s="242"/>
    </row>
    <row r="110" spans="1:13">
      <c r="A110" t="s">
        <v>173</v>
      </c>
      <c r="B110" s="6"/>
      <c r="C110" s="6"/>
      <c r="D110" s="6"/>
    </row>
    <row r="111" spans="1:13">
      <c r="A111" t="s">
        <v>174</v>
      </c>
      <c r="B111" s="6"/>
      <c r="C111" s="6"/>
      <c r="D111" s="6"/>
    </row>
    <row r="112" spans="1:13">
      <c r="A112" t="s">
        <v>175</v>
      </c>
      <c r="B112" s="6"/>
      <c r="C112" s="6"/>
      <c r="D112" s="6"/>
    </row>
    <row r="113" spans="1:10">
      <c r="A113" t="s">
        <v>176</v>
      </c>
      <c r="B113" s="6"/>
      <c r="C113" s="6"/>
      <c r="D113" s="6"/>
    </row>
    <row r="114" spans="1:10">
      <c r="A114" s="1669" t="s">
        <v>177</v>
      </c>
      <c r="B114" s="1669"/>
      <c r="C114" s="1669"/>
      <c r="D114" s="1669"/>
      <c r="E114" s="1669"/>
      <c r="F114" s="1669"/>
      <c r="G114" s="1669"/>
      <c r="H114" s="1669"/>
      <c r="I114" s="1669"/>
      <c r="J114" s="1669"/>
    </row>
    <row r="115" spans="1:10">
      <c r="A115" s="1669" t="s">
        <v>178</v>
      </c>
      <c r="B115" s="1669"/>
      <c r="C115" s="1669"/>
      <c r="D115" s="1669"/>
      <c r="E115" s="1669"/>
      <c r="F115" s="1669"/>
      <c r="G115" s="1669"/>
      <c r="H115" s="1669"/>
      <c r="I115" s="1669"/>
      <c r="J115" s="1669"/>
    </row>
    <row r="116" spans="1:10" ht="12.75" customHeight="1">
      <c r="B116" s="6"/>
      <c r="C116" s="6"/>
      <c r="D116" s="6"/>
    </row>
    <row r="117" spans="1:10" ht="12.75" customHeight="1">
      <c r="A117" s="2020" t="s">
        <v>179</v>
      </c>
      <c r="B117" s="2020"/>
      <c r="C117" s="2020"/>
      <c r="D117" s="2020"/>
      <c r="E117" s="2020"/>
      <c r="F117" s="2020"/>
      <c r="G117" s="2020"/>
      <c r="H117" s="2020"/>
      <c r="I117" s="2020"/>
      <c r="J117" s="2020"/>
    </row>
    <row r="118" spans="1:10" ht="12.75" customHeight="1">
      <c r="A118" s="1691" t="s">
        <v>180</v>
      </c>
      <c r="B118" s="1691"/>
      <c r="C118" s="1691"/>
      <c r="D118" s="1691"/>
      <c r="E118" s="1691"/>
      <c r="F118" s="1691"/>
      <c r="G118" s="1691"/>
      <c r="H118" s="1691"/>
      <c r="I118" s="1691"/>
    </row>
    <row r="119" spans="1:10">
      <c r="A119" s="49" t="s">
        <v>181</v>
      </c>
      <c r="B119" s="6"/>
      <c r="C119" s="6"/>
      <c r="D119" s="6"/>
    </row>
    <row r="120" spans="1:10">
      <c r="A120" s="1687"/>
      <c r="B120" s="1687"/>
      <c r="C120" s="1687"/>
      <c r="D120" s="1687"/>
      <c r="E120" s="1687"/>
      <c r="F120" s="1687"/>
      <c r="G120" s="1687"/>
      <c r="H120" s="1687"/>
      <c r="I120" s="1687"/>
      <c r="J120" s="1687"/>
    </row>
    <row r="121" spans="1:10">
      <c r="A121" s="1687"/>
      <c r="B121" s="1687"/>
      <c r="C121" s="1687"/>
      <c r="D121" s="1687"/>
      <c r="E121" s="1687"/>
      <c r="F121" s="1687"/>
      <c r="G121" s="1687"/>
      <c r="H121" s="1687"/>
      <c r="I121" s="1687"/>
      <c r="J121" s="1687"/>
    </row>
    <row r="122" spans="1:10">
      <c r="A122" s="1687"/>
      <c r="B122" s="1687"/>
      <c r="C122" s="1687"/>
      <c r="D122" s="1687"/>
      <c r="E122" s="1687"/>
      <c r="F122" s="1687"/>
      <c r="G122" s="1687"/>
      <c r="H122" s="1687"/>
      <c r="I122" s="1687"/>
      <c r="J122" s="1687"/>
    </row>
    <row r="123" spans="1:10" ht="1.5" customHeight="1">
      <c r="A123" s="1687"/>
      <c r="B123" s="1687"/>
      <c r="C123" s="1687"/>
      <c r="D123" s="1687"/>
      <c r="E123" s="1687"/>
      <c r="F123" s="1687"/>
      <c r="G123" s="1687"/>
      <c r="H123" s="1687"/>
      <c r="I123" s="1687"/>
      <c r="J123" s="1687"/>
    </row>
  </sheetData>
  <mergeCells count="14">
    <mergeCell ref="A120:J123"/>
    <mergeCell ref="A1:H1"/>
    <mergeCell ref="A3:H3"/>
    <mergeCell ref="A2:H2"/>
    <mergeCell ref="A117:J117"/>
    <mergeCell ref="A118:I118"/>
    <mergeCell ref="D5:J5"/>
    <mergeCell ref="E6:J6"/>
    <mergeCell ref="F91:H91"/>
    <mergeCell ref="I91:J91"/>
    <mergeCell ref="A99:J99"/>
    <mergeCell ref="D100:F100"/>
    <mergeCell ref="A114:J114"/>
    <mergeCell ref="A115:J115"/>
  </mergeCells>
  <pageMargins left="0.7" right="0.7" top="0.75" bottom="0.75" header="0.3" footer="0.3"/>
  <pageSetup scale="39" orientation="portrait" horizontalDpi="1200" verticalDpi="120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E881E-89A7-4DCD-901A-1D0B4B36C48C}">
  <sheetPr codeName="Sheet11">
    <tabColor rgb="FF00B050"/>
    <pageSetUpPr fitToPage="1"/>
  </sheetPr>
  <dimension ref="A1:O138"/>
  <sheetViews>
    <sheetView tabSelected="1" workbookViewId="0">
      <selection activeCell="J7" sqref="A7:J7"/>
    </sheetView>
  </sheetViews>
  <sheetFormatPr defaultColWidth="9.42578125" defaultRowHeight="12.4"/>
  <cols>
    <col min="1" max="1" width="39" bestFit="1" customWidth="1"/>
    <col min="2" max="2" width="13.5703125" bestFit="1" customWidth="1"/>
    <col min="3" max="3" width="12.42578125" bestFit="1" customWidth="1"/>
    <col min="4" max="4" width="13.5703125" bestFit="1" customWidth="1"/>
    <col min="5" max="5" width="11.42578125" bestFit="1" customWidth="1"/>
    <col min="6" max="6" width="12" bestFit="1" customWidth="1"/>
    <col min="7" max="8" width="12.42578125" bestFit="1" customWidth="1"/>
    <col min="9" max="9" width="11.85546875" bestFit="1" customWidth="1"/>
    <col min="10" max="10" width="12.42578125" customWidth="1"/>
  </cols>
  <sheetData>
    <row r="1" spans="1:15" ht="15.4">
      <c r="A1" s="1707" t="s">
        <v>182</v>
      </c>
      <c r="B1" s="1707"/>
      <c r="C1" s="1707"/>
      <c r="D1" s="1707"/>
      <c r="E1" s="1707"/>
      <c r="F1" s="1707"/>
      <c r="G1" s="1707"/>
      <c r="H1" s="1707"/>
    </row>
    <row r="2" spans="1:15" ht="15.75" customHeight="1">
      <c r="A2" s="1672" t="s">
        <v>2</v>
      </c>
      <c r="B2" s="1672"/>
      <c r="C2" s="1672"/>
      <c r="D2" s="1672"/>
      <c r="E2" s="1672"/>
      <c r="F2" s="1672"/>
      <c r="G2" s="1672"/>
      <c r="H2" s="1672"/>
    </row>
    <row r="3" spans="1:15" ht="15.75" customHeight="1">
      <c r="A3" s="1672" t="str">
        <f>Month!A3</f>
        <v>November 2024</v>
      </c>
      <c r="B3" s="1689"/>
      <c r="C3" s="1689"/>
      <c r="D3" s="1689"/>
      <c r="E3" s="1689"/>
      <c r="F3" s="1689"/>
      <c r="G3" s="1689"/>
      <c r="H3" s="1689"/>
    </row>
    <row r="4" spans="1:15" ht="15.75" customHeight="1" thickBot="1">
      <c r="A4" s="36"/>
      <c r="B4" s="36"/>
      <c r="C4" s="37"/>
      <c r="D4" s="37"/>
      <c r="E4" s="37"/>
      <c r="F4" s="37"/>
      <c r="G4" s="37"/>
      <c r="H4" s="37"/>
    </row>
    <row r="5" spans="1:15" ht="20.25" customHeight="1">
      <c r="A5" s="806"/>
      <c r="B5" s="1708" t="s">
        <v>183</v>
      </c>
      <c r="C5" s="1709"/>
      <c r="D5" s="1709"/>
      <c r="E5" s="1709"/>
      <c r="F5" s="1709"/>
      <c r="G5" s="1709"/>
      <c r="H5" s="1710"/>
      <c r="I5" s="338"/>
    </row>
    <row r="6" spans="1:15" ht="20.25" customHeight="1">
      <c r="A6" s="1634"/>
      <c r="B6" s="2012"/>
      <c r="C6" s="2013" t="s">
        <v>67</v>
      </c>
      <c r="D6" s="2013"/>
      <c r="E6" s="2013"/>
      <c r="F6" s="2013"/>
      <c r="G6" s="2013"/>
      <c r="H6" s="2014"/>
      <c r="I6" s="338"/>
    </row>
    <row r="7" spans="1:15" ht="97.5" customHeight="1">
      <c r="A7" s="2006" t="s">
        <v>68</v>
      </c>
      <c r="B7" s="2007" t="s">
        <v>184</v>
      </c>
      <c r="C7" s="2008" t="s">
        <v>185</v>
      </c>
      <c r="D7" s="2009" t="s">
        <v>72</v>
      </c>
      <c r="E7" s="2009" t="s">
        <v>186</v>
      </c>
      <c r="F7" s="2009" t="s">
        <v>187</v>
      </c>
      <c r="G7" s="2009" t="s">
        <v>188</v>
      </c>
      <c r="H7" s="2009" t="s">
        <v>189</v>
      </c>
      <c r="I7" s="2010" t="s">
        <v>190</v>
      </c>
      <c r="J7" s="2011" t="s">
        <v>77</v>
      </c>
    </row>
    <row r="8" spans="1:15" ht="12.75">
      <c r="A8" s="2015" t="s">
        <v>28</v>
      </c>
      <c r="B8" s="2016"/>
      <c r="C8" s="2016"/>
      <c r="D8" s="2017"/>
      <c r="E8" s="2017"/>
      <c r="F8" s="2018"/>
      <c r="G8" s="2018"/>
      <c r="H8" s="2018"/>
      <c r="I8" s="2018"/>
      <c r="J8" s="2019"/>
    </row>
    <row r="9" spans="1:15" ht="12.75">
      <c r="A9" s="1635" t="s">
        <v>78</v>
      </c>
      <c r="B9" s="481" t="s">
        <v>79</v>
      </c>
      <c r="C9" s="1072" t="s">
        <v>191</v>
      </c>
      <c r="D9" s="1105"/>
      <c r="E9" s="1105"/>
      <c r="F9" s="1106"/>
      <c r="G9" s="1107"/>
      <c r="H9" s="1107"/>
      <c r="I9" s="1423"/>
      <c r="J9" s="1636">
        <f>IF(I9=0,0,I9/I$89)</f>
        <v>0</v>
      </c>
    </row>
    <row r="10" spans="1:15" ht="12.75">
      <c r="A10" s="1635" t="s">
        <v>80</v>
      </c>
      <c r="B10" s="481" t="s">
        <v>79</v>
      </c>
      <c r="C10" s="1072" t="s">
        <v>191</v>
      </c>
      <c r="D10" s="1104">
        <v>16</v>
      </c>
      <c r="E10" s="1105"/>
      <c r="F10" s="1108">
        <v>3801</v>
      </c>
      <c r="G10" s="1104">
        <v>0.45639999999999997</v>
      </c>
      <c r="H10" s="1104">
        <v>0</v>
      </c>
      <c r="I10" s="432">
        <v>18051.52</v>
      </c>
      <c r="J10" s="1636">
        <f>IF(I10=0,0,I10/I$106)</f>
        <v>1.1967522653027148E-2</v>
      </c>
    </row>
    <row r="11" spans="1:15" ht="12.75" customHeight="1">
      <c r="A11" s="1635"/>
      <c r="B11" s="481" t="s">
        <v>192</v>
      </c>
      <c r="C11" s="1072"/>
      <c r="D11" s="1105"/>
      <c r="E11" s="1105"/>
      <c r="F11" s="1109"/>
      <c r="G11" s="1110"/>
      <c r="H11" s="1110"/>
      <c r="I11" s="1423"/>
      <c r="J11" s="1636">
        <f>IF(I11=0,0,I11/I$106)</f>
        <v>0</v>
      </c>
    </row>
    <row r="12" spans="1:15" ht="12.75" customHeight="1">
      <c r="A12" s="1637" t="s">
        <v>84</v>
      </c>
      <c r="B12" s="480"/>
      <c r="C12" s="480"/>
      <c r="D12" s="1111"/>
      <c r="E12" s="1111"/>
      <c r="F12" s="1112"/>
      <c r="G12" s="1112"/>
      <c r="H12" s="1112"/>
      <c r="I12" s="1424"/>
      <c r="J12" s="1638"/>
    </row>
    <row r="13" spans="1:15" ht="12.75" customHeight="1">
      <c r="A13" s="1639" t="s">
        <v>193</v>
      </c>
      <c r="B13" s="482" t="s">
        <v>194</v>
      </c>
      <c r="C13" s="1072" t="s">
        <v>195</v>
      </c>
      <c r="D13" s="1105"/>
      <c r="E13" s="1105"/>
      <c r="F13" s="1105"/>
      <c r="G13" s="1105"/>
      <c r="H13" s="1105"/>
      <c r="I13" s="1425"/>
      <c r="J13" s="1636">
        <f t="shared" ref="J13:J29" si="0">IF(I13=0,0,I13/I$106)</f>
        <v>0</v>
      </c>
    </row>
    <row r="14" spans="1:15" s="5" customFormat="1" ht="12.75" customHeight="1">
      <c r="A14" s="1640" t="s">
        <v>196</v>
      </c>
      <c r="B14" s="483" t="s">
        <v>194</v>
      </c>
      <c r="C14" s="1072" t="s">
        <v>195</v>
      </c>
      <c r="D14" s="1105"/>
      <c r="E14" s="1105"/>
      <c r="F14" s="1105"/>
      <c r="G14" s="1105"/>
      <c r="H14" s="1105"/>
      <c r="I14" s="1425"/>
      <c r="J14" s="1636">
        <f t="shared" si="0"/>
        <v>0</v>
      </c>
      <c r="K14" s="7"/>
      <c r="L14"/>
      <c r="M14"/>
      <c r="N14"/>
      <c r="O14"/>
    </row>
    <row r="15" spans="1:15" ht="12.75">
      <c r="A15" s="1641" t="s">
        <v>197</v>
      </c>
      <c r="B15" s="484" t="s">
        <v>194</v>
      </c>
      <c r="C15" s="1072" t="s">
        <v>195</v>
      </c>
      <c r="D15" s="1105">
        <v>999.98</v>
      </c>
      <c r="E15" s="1105"/>
      <c r="F15" s="1105">
        <v>0</v>
      </c>
      <c r="G15" s="1105">
        <v>0</v>
      </c>
      <c r="H15" s="1105">
        <v>6869.8626000000004</v>
      </c>
      <c r="I15" s="1425">
        <v>108087.84</v>
      </c>
      <c r="J15" s="1636">
        <f t="shared" si="0"/>
        <v>7.1658435063461354E-2</v>
      </c>
    </row>
    <row r="16" spans="1:15" ht="12.75">
      <c r="A16" s="1642" t="s">
        <v>198</v>
      </c>
      <c r="B16" s="481" t="s">
        <v>194</v>
      </c>
      <c r="C16" s="1072" t="s">
        <v>195</v>
      </c>
      <c r="D16" s="1105"/>
      <c r="E16" s="1105"/>
      <c r="F16" s="1105"/>
      <c r="G16" s="1105"/>
      <c r="H16" s="1105"/>
      <c r="I16" s="1425"/>
      <c r="J16" s="1636">
        <f t="shared" si="0"/>
        <v>0</v>
      </c>
    </row>
    <row r="17" spans="1:10" ht="12.75">
      <c r="A17" s="1643" t="s">
        <v>199</v>
      </c>
      <c r="B17" s="60" t="s">
        <v>200</v>
      </c>
      <c r="C17" s="1072" t="s">
        <v>195</v>
      </c>
      <c r="D17" s="1105"/>
      <c r="E17" s="1105"/>
      <c r="F17" s="1105"/>
      <c r="G17" s="1105"/>
      <c r="H17" s="1105"/>
      <c r="I17" s="1425"/>
      <c r="J17" s="1636">
        <f t="shared" si="0"/>
        <v>0</v>
      </c>
    </row>
    <row r="18" spans="1:10" ht="12.75">
      <c r="A18" s="1643" t="s">
        <v>201</v>
      </c>
      <c r="B18" s="481" t="s">
        <v>79</v>
      </c>
      <c r="C18" s="1072" t="s">
        <v>195</v>
      </c>
      <c r="D18" s="1105"/>
      <c r="E18" s="1105"/>
      <c r="F18" s="1105"/>
      <c r="G18" s="1105"/>
      <c r="H18" s="1105"/>
      <c r="I18" s="1425"/>
      <c r="J18" s="1636">
        <f t="shared" si="0"/>
        <v>0</v>
      </c>
    </row>
    <row r="19" spans="1:10" ht="12.75">
      <c r="A19" s="1643" t="s">
        <v>202</v>
      </c>
      <c r="B19" s="481" t="s">
        <v>79</v>
      </c>
      <c r="C19" s="1072" t="s">
        <v>191</v>
      </c>
      <c r="D19" s="1105">
        <v>915</v>
      </c>
      <c r="E19" s="1105"/>
      <c r="F19" s="1105">
        <v>1372</v>
      </c>
      <c r="G19" s="1588">
        <v>0.27789999999999998</v>
      </c>
      <c r="H19" s="1105">
        <v>7615.56</v>
      </c>
      <c r="I19" s="1425">
        <v>26535.45</v>
      </c>
      <c r="J19" s="1636">
        <f t="shared" si="0"/>
        <v>1.7592069752755957E-2</v>
      </c>
    </row>
    <row r="20" spans="1:10" ht="12.75" customHeight="1">
      <c r="A20" s="1643" t="s">
        <v>203</v>
      </c>
      <c r="B20" s="481" t="s">
        <v>79</v>
      </c>
      <c r="C20" s="1072" t="s">
        <v>191</v>
      </c>
      <c r="D20" s="1105">
        <v>850</v>
      </c>
      <c r="E20" s="1105"/>
      <c r="F20" s="1105">
        <v>2292.6</v>
      </c>
      <c r="G20" s="1588">
        <v>0.46439999999999998</v>
      </c>
      <c r="H20" s="1105">
        <v>4124.34</v>
      </c>
      <c r="I20" s="1425">
        <v>7714.54</v>
      </c>
      <c r="J20" s="1636">
        <f t="shared" si="0"/>
        <v>5.1144685991918711E-3</v>
      </c>
    </row>
    <row r="21" spans="1:10" ht="12.75" customHeight="1">
      <c r="A21" s="1644" t="s">
        <v>96</v>
      </c>
      <c r="B21" s="481" t="s">
        <v>79</v>
      </c>
      <c r="C21" s="1072" t="s">
        <v>191</v>
      </c>
      <c r="D21" s="1105"/>
      <c r="E21" s="1105"/>
      <c r="F21" s="1105"/>
      <c r="G21" s="1588"/>
      <c r="H21" s="1105"/>
      <c r="I21" s="1425"/>
      <c r="J21" s="1636">
        <f t="shared" si="0"/>
        <v>0</v>
      </c>
    </row>
    <row r="22" spans="1:10" ht="12.75" customHeight="1">
      <c r="A22" s="1644" t="s">
        <v>97</v>
      </c>
      <c r="B22" s="481" t="s">
        <v>204</v>
      </c>
      <c r="C22" s="1072" t="s">
        <v>191</v>
      </c>
      <c r="D22" s="1105">
        <v>166</v>
      </c>
      <c r="E22" s="1105"/>
      <c r="F22" s="1105">
        <v>125.8</v>
      </c>
      <c r="G22" s="1588">
        <v>2.5499999999999998E-2</v>
      </c>
      <c r="H22" s="1105">
        <v>441.82</v>
      </c>
      <c r="I22" s="1425">
        <v>6815.01</v>
      </c>
      <c r="J22" s="1636">
        <f t="shared" si="0"/>
        <v>4.518111857373038E-3</v>
      </c>
    </row>
    <row r="23" spans="1:10" ht="12.75" customHeight="1">
      <c r="A23" s="1645" t="s">
        <v>88</v>
      </c>
      <c r="B23" s="805" t="s">
        <v>205</v>
      </c>
      <c r="C23" s="484" t="s">
        <v>191</v>
      </c>
      <c r="D23" s="1105">
        <v>17</v>
      </c>
      <c r="E23" s="1105"/>
      <c r="F23" s="1105">
        <v>0</v>
      </c>
      <c r="G23" s="1105">
        <v>0</v>
      </c>
      <c r="H23" s="1105">
        <v>44.2</v>
      </c>
      <c r="I23" s="1425">
        <v>1924.6</v>
      </c>
      <c r="J23" s="1636">
        <f t="shared" si="0"/>
        <v>1.2759420867614498E-3</v>
      </c>
    </row>
    <row r="24" spans="1:10" ht="12.75" customHeight="1">
      <c r="A24" s="1646" t="s">
        <v>89</v>
      </c>
      <c r="B24" s="1599" t="s">
        <v>205</v>
      </c>
      <c r="C24" s="1600" t="s">
        <v>191</v>
      </c>
      <c r="D24" s="1601">
        <v>1</v>
      </c>
      <c r="E24" s="1601"/>
      <c r="F24" s="1601">
        <v>0</v>
      </c>
      <c r="G24" s="1601">
        <v>0</v>
      </c>
      <c r="H24" s="1601">
        <v>0</v>
      </c>
      <c r="I24" s="1602">
        <v>2034.55</v>
      </c>
      <c r="J24" s="1647">
        <f t="shared" si="0"/>
        <v>1.3488350683885004E-3</v>
      </c>
    </row>
    <row r="25" spans="1:10" ht="12.75" customHeight="1">
      <c r="A25" s="1648" t="s">
        <v>199</v>
      </c>
      <c r="B25" s="481" t="s">
        <v>79</v>
      </c>
      <c r="C25" s="484" t="s">
        <v>191</v>
      </c>
      <c r="D25" s="1105">
        <v>1</v>
      </c>
      <c r="E25" s="1105"/>
      <c r="F25" s="1105">
        <v>-1110</v>
      </c>
      <c r="G25" s="1105">
        <v>0</v>
      </c>
      <c r="H25" s="1105">
        <v>160</v>
      </c>
      <c r="I25" s="1425">
        <v>3982.26</v>
      </c>
      <c r="J25" s="1636">
        <f t="shared" si="0"/>
        <v>2.6400982720703793E-3</v>
      </c>
    </row>
    <row r="26" spans="1:10" ht="12.75">
      <c r="A26" s="1648" t="s">
        <v>206</v>
      </c>
      <c r="B26" s="481" t="s">
        <v>207</v>
      </c>
      <c r="C26" s="484" t="s">
        <v>195</v>
      </c>
      <c r="D26" s="113"/>
      <c r="E26" s="113"/>
      <c r="F26" s="113"/>
      <c r="G26" s="571"/>
      <c r="H26" s="571"/>
      <c r="I26" s="1423"/>
      <c r="J26" s="1636">
        <f t="shared" si="0"/>
        <v>0</v>
      </c>
    </row>
    <row r="27" spans="1:10" ht="12.75" customHeight="1">
      <c r="A27" s="1648" t="s">
        <v>208</v>
      </c>
      <c r="B27" s="481" t="s">
        <v>79</v>
      </c>
      <c r="C27" s="484" t="s">
        <v>195</v>
      </c>
      <c r="D27" s="113"/>
      <c r="E27" s="113"/>
      <c r="F27" s="113"/>
      <c r="G27" s="571"/>
      <c r="H27" s="571"/>
      <c r="I27" s="1423"/>
      <c r="J27" s="1636">
        <f t="shared" si="0"/>
        <v>0</v>
      </c>
    </row>
    <row r="28" spans="1:10" ht="12.75" customHeight="1">
      <c r="A28" s="1648" t="s">
        <v>209</v>
      </c>
      <c r="B28" s="481" t="s">
        <v>79</v>
      </c>
      <c r="C28" s="484" t="s">
        <v>191</v>
      </c>
      <c r="D28" s="113">
        <v>59</v>
      </c>
      <c r="E28" s="113"/>
      <c r="F28" s="113">
        <v>928</v>
      </c>
      <c r="G28" s="571">
        <v>0.18840000000000001</v>
      </c>
      <c r="H28" s="113">
        <v>558.79999999999995</v>
      </c>
      <c r="I28" s="1423">
        <v>2351.9299999999998</v>
      </c>
      <c r="J28" s="1636">
        <f t="shared" si="0"/>
        <v>1.5592468420018999E-3</v>
      </c>
    </row>
    <row r="29" spans="1:10" ht="12.75" customHeight="1">
      <c r="A29" s="1648"/>
      <c r="B29" s="481"/>
      <c r="C29" s="484"/>
      <c r="D29" s="113"/>
      <c r="E29" s="113"/>
      <c r="F29" s="571"/>
      <c r="G29" s="571"/>
      <c r="H29" s="571"/>
      <c r="I29" s="1423"/>
      <c r="J29" s="1636">
        <f t="shared" si="0"/>
        <v>0</v>
      </c>
    </row>
    <row r="30" spans="1:10" ht="12.75" customHeight="1">
      <c r="A30" s="1637" t="s">
        <v>210</v>
      </c>
      <c r="B30" s="485"/>
      <c r="C30" s="485"/>
      <c r="D30" s="52"/>
      <c r="E30" s="52"/>
      <c r="F30" s="573"/>
      <c r="G30" s="573"/>
      <c r="H30" s="573"/>
      <c r="I30" s="1426"/>
      <c r="J30" s="1649"/>
    </row>
    <row r="31" spans="1:10" ht="12.75" customHeight="1">
      <c r="A31" s="1643" t="s">
        <v>103</v>
      </c>
      <c r="B31" s="481" t="s">
        <v>211</v>
      </c>
      <c r="C31" s="481" t="s">
        <v>195</v>
      </c>
      <c r="D31" s="113"/>
      <c r="E31" s="113"/>
      <c r="F31" s="113"/>
      <c r="G31" s="571"/>
      <c r="H31" s="571"/>
      <c r="I31" s="1423"/>
      <c r="J31" s="1636">
        <f t="shared" ref="J31:J37" si="1">IF(I31=0,0,I31/I$106)</f>
        <v>0</v>
      </c>
    </row>
    <row r="32" spans="1:10" ht="12.75" customHeight="1">
      <c r="A32" s="1643" t="s">
        <v>212</v>
      </c>
      <c r="B32" s="481" t="s">
        <v>211</v>
      </c>
      <c r="C32" s="481" t="s">
        <v>195</v>
      </c>
      <c r="D32" s="113"/>
      <c r="E32" s="113"/>
      <c r="F32" s="113"/>
      <c r="G32" s="571"/>
      <c r="H32" s="571"/>
      <c r="I32" s="1423"/>
      <c r="J32" s="1636">
        <f t="shared" si="1"/>
        <v>0</v>
      </c>
    </row>
    <row r="33" spans="1:12" ht="12.75">
      <c r="A33" s="1643" t="s">
        <v>213</v>
      </c>
      <c r="B33" s="481" t="s">
        <v>211</v>
      </c>
      <c r="C33" s="481" t="s">
        <v>195</v>
      </c>
      <c r="D33" s="113"/>
      <c r="E33" s="113"/>
      <c r="F33" s="113"/>
      <c r="G33" s="571"/>
      <c r="H33" s="571"/>
      <c r="I33" s="1423"/>
      <c r="J33" s="1636">
        <f t="shared" si="1"/>
        <v>0</v>
      </c>
    </row>
    <row r="34" spans="1:12" ht="30" customHeight="1">
      <c r="A34" s="1643" t="s">
        <v>214</v>
      </c>
      <c r="B34" s="481" t="s">
        <v>211</v>
      </c>
      <c r="C34" s="481" t="s">
        <v>195</v>
      </c>
      <c r="D34" s="1073"/>
      <c r="E34" s="1073"/>
      <c r="F34" s="1073"/>
      <c r="G34" s="1074"/>
      <c r="H34" s="1074"/>
      <c r="I34" s="1427"/>
      <c r="J34" s="1636">
        <f t="shared" si="1"/>
        <v>0</v>
      </c>
    </row>
    <row r="35" spans="1:12" ht="12.75">
      <c r="A35" s="1650" t="s">
        <v>215</v>
      </c>
      <c r="B35" s="481" t="s">
        <v>205</v>
      </c>
      <c r="C35" s="1072" t="s">
        <v>191</v>
      </c>
      <c r="D35" s="1008">
        <v>584</v>
      </c>
      <c r="E35" s="1008"/>
      <c r="F35" s="1104">
        <v>0</v>
      </c>
      <c r="G35" s="1104">
        <v>0</v>
      </c>
      <c r="H35" s="1104">
        <v>0</v>
      </c>
      <c r="I35" s="1428">
        <v>14928.08</v>
      </c>
      <c r="J35" s="1636">
        <f t="shared" si="1"/>
        <v>9.8967918250763096E-3</v>
      </c>
      <c r="L35" s="1078"/>
    </row>
    <row r="36" spans="1:12" ht="12.75">
      <c r="A36" s="1650" t="s">
        <v>103</v>
      </c>
      <c r="B36" s="481" t="s">
        <v>205</v>
      </c>
      <c r="C36" s="481" t="s">
        <v>191</v>
      </c>
      <c r="D36" s="1075"/>
      <c r="E36" s="1075"/>
      <c r="F36" s="1075"/>
      <c r="G36" s="1075"/>
      <c r="H36" s="1075"/>
      <c r="I36" s="1429"/>
      <c r="J36" s="1636">
        <f t="shared" si="1"/>
        <v>0</v>
      </c>
    </row>
    <row r="37" spans="1:12" ht="12.75">
      <c r="A37" s="1650"/>
      <c r="B37" s="481"/>
      <c r="C37" s="484"/>
      <c r="D37" s="113"/>
      <c r="E37" s="113"/>
      <c r="F37" s="571"/>
      <c r="G37" s="571"/>
      <c r="H37" s="571"/>
      <c r="I37" s="1423"/>
      <c r="J37" s="1636">
        <f t="shared" si="1"/>
        <v>0</v>
      </c>
    </row>
    <row r="38" spans="1:12" ht="12.75">
      <c r="A38" s="1637" t="s">
        <v>106</v>
      </c>
      <c r="B38" s="485"/>
      <c r="C38" s="485"/>
      <c r="D38" s="52"/>
      <c r="E38" s="52"/>
      <c r="F38" s="573"/>
      <c r="G38" s="573"/>
      <c r="H38" s="573"/>
      <c r="I38" s="1426"/>
      <c r="J38" s="1649"/>
    </row>
    <row r="39" spans="1:12" ht="12.75">
      <c r="A39" s="1644" t="s">
        <v>216</v>
      </c>
      <c r="B39" s="481" t="s">
        <v>217</v>
      </c>
      <c r="C39" s="481" t="s">
        <v>195</v>
      </c>
      <c r="D39" s="113"/>
      <c r="E39" s="113"/>
      <c r="F39" s="113"/>
      <c r="G39" s="571"/>
      <c r="H39" s="571"/>
      <c r="I39" s="1423"/>
      <c r="J39" s="1636">
        <f t="shared" ref="J39:J54" si="2">IF(I39=0,0,I39/I$106)</f>
        <v>0</v>
      </c>
    </row>
    <row r="40" spans="1:12" ht="12.75">
      <c r="A40" s="1644" t="s">
        <v>218</v>
      </c>
      <c r="B40" s="481" t="s">
        <v>217</v>
      </c>
      <c r="C40" s="481" t="s">
        <v>195</v>
      </c>
      <c r="D40" s="113"/>
      <c r="E40" s="113"/>
      <c r="F40" s="113"/>
      <c r="G40" s="571"/>
      <c r="H40" s="571"/>
      <c r="I40" s="1423"/>
      <c r="J40" s="1636">
        <f t="shared" si="2"/>
        <v>0</v>
      </c>
    </row>
    <row r="41" spans="1:12" ht="12.75">
      <c r="A41" s="966" t="s">
        <v>219</v>
      </c>
      <c r="B41" s="486" t="s">
        <v>217</v>
      </c>
      <c r="C41" s="481" t="s">
        <v>195</v>
      </c>
      <c r="D41" s="113"/>
      <c r="E41" s="113"/>
      <c r="F41" s="113"/>
      <c r="G41" s="571"/>
      <c r="H41" s="571"/>
      <c r="I41" s="1423"/>
      <c r="J41" s="1636">
        <f t="shared" si="2"/>
        <v>0</v>
      </c>
    </row>
    <row r="42" spans="1:12" ht="12.75">
      <c r="A42" s="1644" t="s">
        <v>220</v>
      </c>
      <c r="B42" s="481" t="s">
        <v>217</v>
      </c>
      <c r="C42" s="481" t="s">
        <v>195</v>
      </c>
      <c r="D42" s="1073"/>
      <c r="E42" s="1073"/>
      <c r="F42" s="1073"/>
      <c r="G42" s="1074"/>
      <c r="H42" s="1074"/>
      <c r="I42" s="1423"/>
      <c r="J42" s="1636">
        <f t="shared" si="2"/>
        <v>0</v>
      </c>
    </row>
    <row r="43" spans="1:12" ht="12.75">
      <c r="A43" s="1644" t="s">
        <v>221</v>
      </c>
      <c r="B43" s="481" t="s">
        <v>217</v>
      </c>
      <c r="C43" s="1072" t="s">
        <v>195</v>
      </c>
      <c r="D43" s="1077"/>
      <c r="E43" s="1077"/>
      <c r="F43" s="1077"/>
      <c r="G43" s="1082"/>
      <c r="H43" s="1082"/>
      <c r="I43" s="1425"/>
      <c r="J43" s="1636">
        <f t="shared" si="2"/>
        <v>0</v>
      </c>
    </row>
    <row r="44" spans="1:12" ht="12.75">
      <c r="A44" s="1644" t="s">
        <v>222</v>
      </c>
      <c r="B44" s="481" t="s">
        <v>194</v>
      </c>
      <c r="C44" s="1072" t="s">
        <v>195</v>
      </c>
      <c r="D44" s="1077">
        <v>3</v>
      </c>
      <c r="E44" s="1077"/>
      <c r="F44" s="1077">
        <v>0</v>
      </c>
      <c r="G44" s="1082">
        <v>0</v>
      </c>
      <c r="H44" s="1082">
        <v>0</v>
      </c>
      <c r="I44" s="1425">
        <v>1896.82</v>
      </c>
      <c r="J44" s="1636">
        <f t="shared" si="2"/>
        <v>1.2575249241457203E-3</v>
      </c>
    </row>
    <row r="45" spans="1:12" ht="12.75">
      <c r="A45" s="1642" t="s">
        <v>223</v>
      </c>
      <c r="B45" s="481" t="s">
        <v>194</v>
      </c>
      <c r="C45" s="1072" t="s">
        <v>195</v>
      </c>
      <c r="D45" s="1077"/>
      <c r="E45" s="1077"/>
      <c r="F45" s="1077"/>
      <c r="G45" s="1082"/>
      <c r="H45" s="1082"/>
      <c r="I45" s="1425"/>
      <c r="J45" s="1636">
        <f t="shared" si="2"/>
        <v>0</v>
      </c>
    </row>
    <row r="46" spans="1:12" ht="12.75">
      <c r="A46" s="1644" t="s">
        <v>224</v>
      </c>
      <c r="B46" s="481" t="s">
        <v>79</v>
      </c>
      <c r="C46" s="1072" t="s">
        <v>191</v>
      </c>
      <c r="D46" s="1008">
        <v>306</v>
      </c>
      <c r="E46" s="1008"/>
      <c r="F46" s="1104">
        <v>16289.4</v>
      </c>
      <c r="G46" s="1082">
        <v>0</v>
      </c>
      <c r="H46" s="1610">
        <v>262.83</v>
      </c>
      <c r="I46" s="432">
        <v>66024.7</v>
      </c>
      <c r="J46" s="1636">
        <f t="shared" si="2"/>
        <v>4.3772053151719163E-2</v>
      </c>
    </row>
    <row r="47" spans="1:12" ht="12.75">
      <c r="A47" s="1644" t="s">
        <v>108</v>
      </c>
      <c r="B47" s="481" t="s">
        <v>79</v>
      </c>
      <c r="C47" s="1072" t="s">
        <v>191</v>
      </c>
      <c r="D47" s="1077"/>
      <c r="E47" s="1077"/>
      <c r="F47" s="1077"/>
      <c r="G47" s="1082"/>
      <c r="H47" s="1082"/>
      <c r="I47" s="1425"/>
      <c r="J47" s="1636">
        <f t="shared" si="2"/>
        <v>0</v>
      </c>
    </row>
    <row r="48" spans="1:12" ht="12.75">
      <c r="A48" s="1644" t="s">
        <v>225</v>
      </c>
      <c r="B48" s="481" t="s">
        <v>79</v>
      </c>
      <c r="C48" s="1072" t="s">
        <v>191</v>
      </c>
      <c r="D48" s="1077"/>
      <c r="E48" s="1077"/>
      <c r="F48" s="1077"/>
      <c r="G48" s="1082"/>
      <c r="H48" s="1082"/>
      <c r="I48" s="1425"/>
      <c r="J48" s="1636">
        <f t="shared" si="2"/>
        <v>0</v>
      </c>
    </row>
    <row r="49" spans="1:10" ht="12.75">
      <c r="A49" s="1644" t="s">
        <v>119</v>
      </c>
      <c r="B49" s="481" t="s">
        <v>79</v>
      </c>
      <c r="C49" s="1072" t="s">
        <v>191</v>
      </c>
      <c r="D49" s="1077"/>
      <c r="E49" s="1077"/>
      <c r="F49" s="1077"/>
      <c r="G49" s="1082"/>
      <c r="H49" s="1082"/>
      <c r="I49" s="1425"/>
      <c r="J49" s="1636">
        <f t="shared" si="2"/>
        <v>0</v>
      </c>
    </row>
    <row r="50" spans="1:10" ht="12.75">
      <c r="A50" s="1644" t="s">
        <v>122</v>
      </c>
      <c r="B50" s="481" t="s">
        <v>79</v>
      </c>
      <c r="C50" s="481" t="s">
        <v>191</v>
      </c>
      <c r="D50" s="1075"/>
      <c r="E50" s="1075"/>
      <c r="F50" s="1075"/>
      <c r="G50" s="1076"/>
      <c r="H50" s="1076"/>
      <c r="I50" s="1423"/>
      <c r="J50" s="1636">
        <f t="shared" si="2"/>
        <v>0</v>
      </c>
    </row>
    <row r="51" spans="1:10" ht="12.75">
      <c r="A51" s="1645" t="s">
        <v>226</v>
      </c>
      <c r="B51" s="805" t="s">
        <v>79</v>
      </c>
      <c r="C51" s="481" t="s">
        <v>191</v>
      </c>
      <c r="D51" s="113"/>
      <c r="E51" s="113"/>
      <c r="F51" s="113"/>
      <c r="G51" s="113"/>
      <c r="H51" s="113"/>
      <c r="I51" s="1423"/>
      <c r="J51" s="1636">
        <f t="shared" si="2"/>
        <v>0</v>
      </c>
    </row>
    <row r="52" spans="1:10" ht="12.75">
      <c r="A52" s="1645" t="s">
        <v>227</v>
      </c>
      <c r="B52" s="805" t="s">
        <v>79</v>
      </c>
      <c r="C52" s="481" t="s">
        <v>195</v>
      </c>
      <c r="D52" s="113"/>
      <c r="E52" s="113"/>
      <c r="F52" s="113"/>
      <c r="G52" s="571"/>
      <c r="H52" s="571"/>
      <c r="I52" s="1423"/>
      <c r="J52" s="1636">
        <f t="shared" si="2"/>
        <v>0</v>
      </c>
    </row>
    <row r="53" spans="1:10" ht="12.75">
      <c r="A53" s="1645" t="s">
        <v>228</v>
      </c>
      <c r="B53" s="805" t="s">
        <v>79</v>
      </c>
      <c r="C53" s="481" t="s">
        <v>195</v>
      </c>
      <c r="D53" s="113">
        <v>3</v>
      </c>
      <c r="E53" s="113"/>
      <c r="F53" s="113">
        <v>0.80100000000000005</v>
      </c>
      <c r="G53" s="571">
        <v>8.9999999999999998E-4</v>
      </c>
      <c r="H53" s="571">
        <v>1.2370000000000001E-2</v>
      </c>
      <c r="I53" s="1423">
        <v>0.66</v>
      </c>
      <c r="J53" s="1636">
        <f t="shared" si="2"/>
        <v>4.3755677920739736E-7</v>
      </c>
    </row>
    <row r="54" spans="1:10" ht="12.75">
      <c r="A54" s="1645"/>
      <c r="B54" s="805"/>
      <c r="C54" s="481"/>
      <c r="D54" s="113"/>
      <c r="E54" s="113"/>
      <c r="F54" s="571"/>
      <c r="G54" s="571"/>
      <c r="H54" s="571"/>
      <c r="I54" s="1423"/>
      <c r="J54" s="1636">
        <f t="shared" si="2"/>
        <v>0</v>
      </c>
    </row>
    <row r="55" spans="1:10" ht="12.75">
      <c r="A55" s="1637" t="s">
        <v>135</v>
      </c>
      <c r="B55" s="485"/>
      <c r="C55" s="485"/>
      <c r="D55" s="32"/>
      <c r="E55" s="32"/>
      <c r="F55" s="1079"/>
      <c r="G55" s="1079"/>
      <c r="H55" s="1079"/>
      <c r="I55" s="1430"/>
      <c r="J55" s="1651"/>
    </row>
    <row r="56" spans="1:10" ht="12.75">
      <c r="A56" s="1643" t="s">
        <v>229</v>
      </c>
      <c r="B56" s="481" t="s">
        <v>79</v>
      </c>
      <c r="C56" s="1072" t="s">
        <v>191</v>
      </c>
      <c r="D56" s="1008">
        <v>246</v>
      </c>
      <c r="E56" s="1008"/>
      <c r="F56" s="1104">
        <v>3911.4</v>
      </c>
      <c r="G56" s="1008">
        <v>0.44280000000000003</v>
      </c>
      <c r="H56" s="113">
        <v>-74.537999999999997</v>
      </c>
      <c r="I56" s="1428">
        <v>2237.37</v>
      </c>
      <c r="J56" s="1636">
        <f t="shared" ref="J56:J72" si="3">IF(I56=0,0,I56/I$106)</f>
        <v>1.4832975925685675E-3</v>
      </c>
    </row>
    <row r="57" spans="1:10" ht="12.75">
      <c r="A57" s="1642" t="s">
        <v>230</v>
      </c>
      <c r="B57" s="481" t="s">
        <v>79</v>
      </c>
      <c r="C57" s="1072" t="s">
        <v>191</v>
      </c>
      <c r="D57" s="1330">
        <v>3138</v>
      </c>
      <c r="E57" s="1008"/>
      <c r="F57" s="1104">
        <v>18313.77</v>
      </c>
      <c r="G57" s="1008">
        <v>2.1987000000000001</v>
      </c>
      <c r="H57" s="113">
        <v>-348.88499999999999</v>
      </c>
      <c r="I57" s="1428">
        <v>28670.799999999999</v>
      </c>
      <c r="J57" s="1636">
        <f t="shared" si="3"/>
        <v>1.9007731674696132E-2</v>
      </c>
    </row>
    <row r="58" spans="1:10" ht="12.75">
      <c r="A58" s="1642" t="s">
        <v>231</v>
      </c>
      <c r="B58" s="481" t="s">
        <v>79</v>
      </c>
      <c r="C58" s="481" t="s">
        <v>195</v>
      </c>
      <c r="D58" s="1075"/>
      <c r="E58" s="1075"/>
      <c r="F58" s="1075"/>
      <c r="G58" s="1076"/>
      <c r="H58" s="1076"/>
      <c r="I58" s="1429"/>
      <c r="J58" s="1636">
        <f t="shared" si="3"/>
        <v>0</v>
      </c>
    </row>
    <row r="59" spans="1:10" ht="12.75">
      <c r="A59" s="966" t="s">
        <v>232</v>
      </c>
      <c r="B59" s="486" t="s">
        <v>79</v>
      </c>
      <c r="C59" s="481" t="s">
        <v>195</v>
      </c>
      <c r="D59" s="113"/>
      <c r="E59" s="113"/>
      <c r="F59" s="113"/>
      <c r="G59" s="571"/>
      <c r="H59" s="571"/>
      <c r="I59" s="1423"/>
      <c r="J59" s="1636">
        <f t="shared" si="3"/>
        <v>0</v>
      </c>
    </row>
    <row r="60" spans="1:10" ht="12.75">
      <c r="A60" s="964" t="s">
        <v>233</v>
      </c>
      <c r="B60" s="487" t="s">
        <v>79</v>
      </c>
      <c r="C60" s="481" t="s">
        <v>195</v>
      </c>
      <c r="D60" s="113"/>
      <c r="E60" s="113"/>
      <c r="F60" s="113"/>
      <c r="G60" s="571"/>
      <c r="H60" s="571"/>
      <c r="I60" s="1423"/>
      <c r="J60" s="1636">
        <f t="shared" si="3"/>
        <v>0</v>
      </c>
    </row>
    <row r="61" spans="1:10" ht="12.75">
      <c r="A61" s="1642" t="s">
        <v>234</v>
      </c>
      <c r="B61" s="481" t="s">
        <v>79</v>
      </c>
      <c r="C61" s="481" t="s">
        <v>195</v>
      </c>
      <c r="D61" s="113"/>
      <c r="E61" s="113"/>
      <c r="F61" s="113"/>
      <c r="G61" s="571"/>
      <c r="H61" s="571"/>
      <c r="I61" s="1423"/>
      <c r="J61" s="1636">
        <f t="shared" si="3"/>
        <v>0</v>
      </c>
    </row>
    <row r="62" spans="1:10" ht="12.75">
      <c r="A62" s="1642" t="s">
        <v>235</v>
      </c>
      <c r="B62" s="481" t="s">
        <v>79</v>
      </c>
      <c r="C62" s="481" t="s">
        <v>195</v>
      </c>
      <c r="D62" s="113"/>
      <c r="E62" s="113"/>
      <c r="F62" s="113"/>
      <c r="G62" s="571"/>
      <c r="H62" s="571"/>
      <c r="I62" s="1423"/>
      <c r="J62" s="1636">
        <f t="shared" si="3"/>
        <v>0</v>
      </c>
    </row>
    <row r="63" spans="1:10" ht="12.75">
      <c r="A63" s="1642" t="s">
        <v>236</v>
      </c>
      <c r="B63" s="481" t="s">
        <v>79</v>
      </c>
      <c r="C63" s="481" t="s">
        <v>195</v>
      </c>
      <c r="D63" s="113"/>
      <c r="E63" s="113"/>
      <c r="F63" s="113"/>
      <c r="G63" s="571"/>
      <c r="H63" s="571"/>
      <c r="I63" s="1423"/>
      <c r="J63" s="1636">
        <f t="shared" si="3"/>
        <v>0</v>
      </c>
    </row>
    <row r="64" spans="1:10" ht="12.75">
      <c r="A64" s="1642" t="s">
        <v>237</v>
      </c>
      <c r="B64" s="481" t="s">
        <v>79</v>
      </c>
      <c r="C64" s="481" t="s">
        <v>195</v>
      </c>
      <c r="D64" s="113"/>
      <c r="E64" s="113"/>
      <c r="F64" s="113"/>
      <c r="G64" s="571"/>
      <c r="H64" s="571"/>
      <c r="I64" s="1423"/>
      <c r="J64" s="1636">
        <f t="shared" si="3"/>
        <v>0</v>
      </c>
    </row>
    <row r="65" spans="1:10" ht="12.75">
      <c r="A65" s="966" t="s">
        <v>238</v>
      </c>
      <c r="B65" s="486" t="s">
        <v>79</v>
      </c>
      <c r="C65" s="481" t="s">
        <v>195</v>
      </c>
      <c r="D65" s="113"/>
      <c r="E65" s="113"/>
      <c r="F65" s="113"/>
      <c r="G65" s="571"/>
      <c r="H65" s="571"/>
      <c r="I65" s="1423"/>
      <c r="J65" s="1636">
        <f t="shared" si="3"/>
        <v>0</v>
      </c>
    </row>
    <row r="66" spans="1:10" ht="12.75">
      <c r="A66" s="1642" t="s">
        <v>239</v>
      </c>
      <c r="B66" s="481" t="s">
        <v>79</v>
      </c>
      <c r="C66" s="481" t="s">
        <v>195</v>
      </c>
      <c r="D66" s="113"/>
      <c r="E66" s="113"/>
      <c r="F66" s="113"/>
      <c r="G66" s="571"/>
      <c r="H66" s="571"/>
      <c r="I66" s="1423"/>
      <c r="J66" s="1636">
        <f t="shared" si="3"/>
        <v>0</v>
      </c>
    </row>
    <row r="67" spans="1:10" ht="12.75">
      <c r="A67" s="1643" t="s">
        <v>240</v>
      </c>
      <c r="B67" s="481" t="s">
        <v>79</v>
      </c>
      <c r="C67" s="481" t="s">
        <v>195</v>
      </c>
      <c r="D67" s="113"/>
      <c r="E67" s="113"/>
      <c r="F67" s="113"/>
      <c r="G67" s="571"/>
      <c r="H67" s="571"/>
      <c r="I67" s="1423"/>
      <c r="J67" s="1636">
        <f t="shared" si="3"/>
        <v>0</v>
      </c>
    </row>
    <row r="68" spans="1:10" ht="12.75">
      <c r="A68" s="1643" t="s">
        <v>241</v>
      </c>
      <c r="B68" s="481" t="s">
        <v>79</v>
      </c>
      <c r="C68" s="481" t="s">
        <v>195</v>
      </c>
      <c r="D68" s="113"/>
      <c r="E68" s="113"/>
      <c r="F68" s="113"/>
      <c r="G68" s="571"/>
      <c r="H68" s="571"/>
      <c r="I68" s="1423"/>
      <c r="J68" s="1636">
        <f t="shared" si="3"/>
        <v>0</v>
      </c>
    </row>
    <row r="69" spans="1:10" ht="12.75">
      <c r="A69" s="1643" t="s">
        <v>242</v>
      </c>
      <c r="B69" s="481" t="s">
        <v>79</v>
      </c>
      <c r="C69" s="481" t="s">
        <v>195</v>
      </c>
      <c r="D69" s="113"/>
      <c r="E69" s="113"/>
      <c r="F69" s="113"/>
      <c r="G69" s="571"/>
      <c r="H69" s="571"/>
      <c r="I69" s="1423"/>
      <c r="J69" s="1636">
        <f t="shared" si="3"/>
        <v>0</v>
      </c>
    </row>
    <row r="70" spans="1:10" ht="12.75">
      <c r="A70" s="1650" t="s">
        <v>243</v>
      </c>
      <c r="B70" s="481" t="s">
        <v>79</v>
      </c>
      <c r="C70" s="481" t="s">
        <v>191</v>
      </c>
      <c r="D70" s="113"/>
      <c r="E70" s="113"/>
      <c r="F70" s="113"/>
      <c r="G70" s="113"/>
      <c r="H70" s="113"/>
      <c r="I70" s="1423"/>
      <c r="J70" s="1636">
        <f t="shared" si="3"/>
        <v>0</v>
      </c>
    </row>
    <row r="71" spans="1:10" ht="12.75">
      <c r="A71" s="1644" t="s">
        <v>141</v>
      </c>
      <c r="B71" s="481" t="s">
        <v>79</v>
      </c>
      <c r="C71" s="481" t="s">
        <v>191</v>
      </c>
      <c r="D71" s="113"/>
      <c r="E71" s="113"/>
      <c r="F71" s="113"/>
      <c r="G71" s="113"/>
      <c r="H71" s="113"/>
      <c r="I71" s="1423"/>
      <c r="J71" s="1636">
        <f t="shared" si="3"/>
        <v>0</v>
      </c>
    </row>
    <row r="72" spans="1:10" ht="12.75">
      <c r="A72" s="1644"/>
      <c r="B72" s="481"/>
      <c r="C72" s="481"/>
      <c r="D72" s="113"/>
      <c r="E72" s="113"/>
      <c r="F72" s="571"/>
      <c r="G72" s="571"/>
      <c r="H72" s="571"/>
      <c r="I72" s="1423"/>
      <c r="J72" s="1636">
        <f t="shared" si="3"/>
        <v>0</v>
      </c>
    </row>
    <row r="73" spans="1:10" ht="12.75">
      <c r="A73" s="1637" t="s">
        <v>36</v>
      </c>
      <c r="B73" s="485"/>
      <c r="C73" s="485"/>
      <c r="D73" s="52"/>
      <c r="E73" s="52"/>
      <c r="F73" s="573"/>
      <c r="G73" s="573"/>
      <c r="H73" s="573"/>
      <c r="I73" s="1426"/>
      <c r="J73" s="1649"/>
    </row>
    <row r="74" spans="1:10" ht="12.75">
      <c r="A74" s="1644" t="s">
        <v>244</v>
      </c>
      <c r="B74" s="481" t="s">
        <v>79</v>
      </c>
      <c r="C74" s="481" t="s">
        <v>191</v>
      </c>
      <c r="D74" s="113">
        <v>490</v>
      </c>
      <c r="E74" s="113"/>
      <c r="F74" s="113">
        <v>93185</v>
      </c>
      <c r="G74" s="113">
        <v>1.222</v>
      </c>
      <c r="H74" s="113">
        <v>-0.14699999999999999</v>
      </c>
      <c r="I74" s="1423">
        <v>35051.68</v>
      </c>
      <c r="J74" s="1636">
        <f t="shared" ref="J74:J82" si="4">IF(I74=0,0,I74/I$106)</f>
        <v>2.3238030616073251E-2</v>
      </c>
    </row>
    <row r="75" spans="1:10" ht="12.75">
      <c r="A75" s="1644" t="s">
        <v>245</v>
      </c>
      <c r="B75" s="481" t="s">
        <v>79</v>
      </c>
      <c r="C75" s="481" t="s">
        <v>195</v>
      </c>
      <c r="D75" s="113"/>
      <c r="E75" s="113"/>
      <c r="F75" s="113"/>
      <c r="G75" s="571"/>
      <c r="H75" s="571"/>
      <c r="I75" s="1423"/>
      <c r="J75" s="1636">
        <f t="shared" si="4"/>
        <v>0</v>
      </c>
    </row>
    <row r="76" spans="1:10" ht="12.75">
      <c r="A76" s="1645" t="s">
        <v>246</v>
      </c>
      <c r="B76" s="805" t="s">
        <v>79</v>
      </c>
      <c r="C76" s="481" t="s">
        <v>195</v>
      </c>
      <c r="D76" s="113"/>
      <c r="E76" s="113"/>
      <c r="F76" s="113"/>
      <c r="G76" s="571"/>
      <c r="H76" s="571"/>
      <c r="I76" s="1423"/>
      <c r="J76" s="1636">
        <f t="shared" si="4"/>
        <v>0</v>
      </c>
    </row>
    <row r="77" spans="1:10" ht="12.75">
      <c r="A77" s="1645" t="s">
        <v>147</v>
      </c>
      <c r="B77" s="805" t="s">
        <v>79</v>
      </c>
      <c r="C77" s="481" t="s">
        <v>191</v>
      </c>
      <c r="D77" s="113"/>
      <c r="E77" s="113"/>
      <c r="F77" s="113"/>
      <c r="G77" s="571"/>
      <c r="H77" s="571"/>
      <c r="I77" s="1423"/>
      <c r="J77" s="1636">
        <f t="shared" si="4"/>
        <v>0</v>
      </c>
    </row>
    <row r="78" spans="1:10" ht="12.75">
      <c r="A78" s="1645" t="s">
        <v>146</v>
      </c>
      <c r="B78" s="805" t="s">
        <v>87</v>
      </c>
      <c r="C78" s="481" t="s">
        <v>191</v>
      </c>
      <c r="D78" s="113"/>
      <c r="E78" s="113"/>
      <c r="F78" s="113"/>
      <c r="G78" s="571"/>
      <c r="H78" s="571"/>
      <c r="I78" s="1423"/>
      <c r="J78" s="1636">
        <f t="shared" si="4"/>
        <v>0</v>
      </c>
    </row>
    <row r="79" spans="1:10" ht="12.75">
      <c r="A79" s="1645" t="s">
        <v>149</v>
      </c>
      <c r="B79" s="805" t="s">
        <v>79</v>
      </c>
      <c r="C79" s="481" t="s">
        <v>191</v>
      </c>
      <c r="D79" s="113">
        <v>221</v>
      </c>
      <c r="E79" s="113"/>
      <c r="F79" s="113">
        <v>0</v>
      </c>
      <c r="G79" s="571">
        <v>0</v>
      </c>
      <c r="H79" s="571">
        <v>0</v>
      </c>
      <c r="I79" s="1423">
        <v>10819.9</v>
      </c>
      <c r="J79" s="1636">
        <f t="shared" si="4"/>
        <v>7.1732130232516943E-3</v>
      </c>
    </row>
    <row r="80" spans="1:10" ht="12.75">
      <c r="A80" s="1645" t="s">
        <v>149</v>
      </c>
      <c r="B80" s="805" t="s">
        <v>79</v>
      </c>
      <c r="C80" s="481" t="s">
        <v>195</v>
      </c>
      <c r="D80" s="1073"/>
      <c r="E80" s="1073"/>
      <c r="F80" s="1073"/>
      <c r="G80" s="1074"/>
      <c r="H80" s="1074"/>
      <c r="I80" s="1427"/>
      <c r="J80" s="1636">
        <f t="shared" si="4"/>
        <v>0</v>
      </c>
    </row>
    <row r="81" spans="1:10" ht="12.75">
      <c r="A81" s="1645" t="s">
        <v>247</v>
      </c>
      <c r="B81" s="805" t="s">
        <v>79</v>
      </c>
      <c r="C81" s="1072" t="s">
        <v>191</v>
      </c>
      <c r="D81" s="1330">
        <v>3832</v>
      </c>
      <c r="E81" s="1008"/>
      <c r="F81" s="113">
        <v>0</v>
      </c>
      <c r="G81" s="571">
        <v>0</v>
      </c>
      <c r="H81" s="571">
        <v>0</v>
      </c>
      <c r="I81" s="1428">
        <v>141615.16</v>
      </c>
      <c r="J81" s="1636">
        <f t="shared" si="4"/>
        <v>9.3885868631121583E-2</v>
      </c>
    </row>
    <row r="82" spans="1:10" ht="12.75">
      <c r="A82" s="1645"/>
      <c r="B82" s="805"/>
      <c r="C82" s="481"/>
      <c r="D82" s="1075"/>
      <c r="E82" s="1075"/>
      <c r="F82" s="1076"/>
      <c r="G82" s="1076"/>
      <c r="H82" s="1076"/>
      <c r="I82" s="1429"/>
      <c r="J82" s="1636">
        <f t="shared" si="4"/>
        <v>0</v>
      </c>
    </row>
    <row r="83" spans="1:10" ht="12.75">
      <c r="A83" s="1637" t="s">
        <v>248</v>
      </c>
      <c r="B83" s="803"/>
      <c r="C83" s="485"/>
      <c r="D83" s="52"/>
      <c r="E83" s="52"/>
      <c r="F83" s="573"/>
      <c r="G83" s="573"/>
      <c r="H83" s="573"/>
      <c r="I83" s="1426"/>
      <c r="J83" s="1649"/>
    </row>
    <row r="84" spans="1:10" ht="15" customHeight="1">
      <c r="A84" s="1652" t="s">
        <v>249</v>
      </c>
      <c r="B84" s="805" t="s">
        <v>79</v>
      </c>
      <c r="C84" s="481" t="s">
        <v>191</v>
      </c>
      <c r="D84" s="113"/>
      <c r="E84" s="113"/>
      <c r="F84" s="113"/>
      <c r="G84" s="571"/>
      <c r="H84" s="571"/>
      <c r="I84" s="1423"/>
      <c r="J84" s="1636">
        <f t="shared" ref="J84:J91" si="5">IF(I84=0,0,I84/I$106)</f>
        <v>0</v>
      </c>
    </row>
    <row r="85" spans="1:10" ht="12.75">
      <c r="A85" s="1652" t="s">
        <v>250</v>
      </c>
      <c r="B85" s="805" t="s">
        <v>79</v>
      </c>
      <c r="C85" s="481" t="s">
        <v>191</v>
      </c>
      <c r="D85" s="113"/>
      <c r="E85" s="113"/>
      <c r="F85" s="113"/>
      <c r="G85" s="571"/>
      <c r="H85" s="571"/>
      <c r="I85" s="1423"/>
      <c r="J85" s="1636">
        <f t="shared" si="5"/>
        <v>0</v>
      </c>
    </row>
    <row r="86" spans="1:10" ht="12.75">
      <c r="A86" s="1653" t="s">
        <v>251</v>
      </c>
      <c r="B86" s="805" t="s">
        <v>79</v>
      </c>
      <c r="C86" s="481" t="s">
        <v>191</v>
      </c>
      <c r="D86" s="113"/>
      <c r="E86" s="113"/>
      <c r="F86" s="113"/>
      <c r="G86" s="571"/>
      <c r="H86" s="571"/>
      <c r="I86" s="1423"/>
      <c r="J86" s="1636">
        <f t="shared" si="5"/>
        <v>0</v>
      </c>
    </row>
    <row r="87" spans="1:10" ht="12.75">
      <c r="A87" s="1652" t="s">
        <v>252</v>
      </c>
      <c r="B87" s="805" t="s">
        <v>79</v>
      </c>
      <c r="C87" s="481" t="s">
        <v>191</v>
      </c>
      <c r="D87" s="113"/>
      <c r="E87" s="113"/>
      <c r="F87" s="113"/>
      <c r="G87" s="571"/>
      <c r="H87" s="571"/>
      <c r="I87" s="1423"/>
      <c r="J87" s="1636">
        <f t="shared" si="5"/>
        <v>0</v>
      </c>
    </row>
    <row r="88" spans="1:10" ht="12.75">
      <c r="A88" s="1645" t="s">
        <v>253</v>
      </c>
      <c r="B88" s="805" t="s">
        <v>79</v>
      </c>
      <c r="C88" s="481" t="s">
        <v>191</v>
      </c>
      <c r="D88" s="113"/>
      <c r="E88" s="113"/>
      <c r="F88" s="113"/>
      <c r="G88" s="571"/>
      <c r="H88" s="571"/>
      <c r="I88" s="1423"/>
      <c r="J88" s="1636">
        <f t="shared" si="5"/>
        <v>0</v>
      </c>
    </row>
    <row r="89" spans="1:10" ht="12.75">
      <c r="A89" s="1645" t="s">
        <v>254</v>
      </c>
      <c r="B89" s="805" t="s">
        <v>79</v>
      </c>
      <c r="C89" s="481" t="s">
        <v>195</v>
      </c>
      <c r="D89" s="113"/>
      <c r="E89" s="113"/>
      <c r="F89" s="113"/>
      <c r="G89" s="571"/>
      <c r="H89" s="571"/>
      <c r="I89" s="1423"/>
      <c r="J89" s="1636">
        <f t="shared" si="5"/>
        <v>0</v>
      </c>
    </row>
    <row r="90" spans="1:10" ht="12.75">
      <c r="A90" s="1645" t="s">
        <v>255</v>
      </c>
      <c r="B90" s="805" t="s">
        <v>79</v>
      </c>
      <c r="C90" s="481" t="s">
        <v>195</v>
      </c>
      <c r="D90" s="113"/>
      <c r="E90" s="113"/>
      <c r="F90" s="113"/>
      <c r="G90" s="571"/>
      <c r="H90" s="571"/>
      <c r="I90" s="1423"/>
      <c r="J90" s="1636">
        <f t="shared" si="5"/>
        <v>0</v>
      </c>
    </row>
    <row r="91" spans="1:10" ht="12.75">
      <c r="A91" s="1645" t="s">
        <v>253</v>
      </c>
      <c r="B91" s="805" t="s">
        <v>79</v>
      </c>
      <c r="C91" s="481" t="s">
        <v>195</v>
      </c>
      <c r="D91" s="113"/>
      <c r="E91" s="113"/>
      <c r="F91" s="113"/>
      <c r="G91" s="571"/>
      <c r="H91" s="571"/>
      <c r="I91" s="1423"/>
      <c r="J91" s="1636">
        <f t="shared" si="5"/>
        <v>0</v>
      </c>
    </row>
    <row r="92" spans="1:10" ht="12.75">
      <c r="A92" s="1654" t="s">
        <v>37</v>
      </c>
      <c r="B92" s="803"/>
      <c r="C92" s="485"/>
      <c r="D92" s="32"/>
      <c r="E92" s="32"/>
      <c r="F92" s="1079"/>
      <c r="G92" s="1079"/>
      <c r="H92" s="1079"/>
      <c r="I92" s="1430"/>
      <c r="J92" s="1651"/>
    </row>
    <row r="93" spans="1:10" ht="12.75">
      <c r="A93" s="1645" t="s">
        <v>151</v>
      </c>
      <c r="B93" s="805" t="s">
        <v>205</v>
      </c>
      <c r="C93" s="1072" t="s">
        <v>191</v>
      </c>
      <c r="D93" s="1008">
        <v>1554</v>
      </c>
      <c r="E93" s="1008"/>
      <c r="F93" s="113">
        <v>0</v>
      </c>
      <c r="G93" s="571">
        <v>0</v>
      </c>
      <c r="H93" s="571">
        <v>0</v>
      </c>
      <c r="I93" s="1423">
        <v>142067.07</v>
      </c>
      <c r="J93" s="1636">
        <f>IF(I93=0,0,I93/I$106)</f>
        <v>9.4185469061563429E-2</v>
      </c>
    </row>
    <row r="94" spans="1:10" ht="13.5" customHeight="1">
      <c r="A94" s="1645" t="s">
        <v>152</v>
      </c>
      <c r="B94" s="805" t="s">
        <v>205</v>
      </c>
      <c r="C94" s="1072" t="s">
        <v>191</v>
      </c>
      <c r="D94" s="1008">
        <v>1549</v>
      </c>
      <c r="E94" s="1008"/>
      <c r="F94" s="113">
        <v>0</v>
      </c>
      <c r="G94" s="571">
        <v>0</v>
      </c>
      <c r="H94" s="571">
        <v>0</v>
      </c>
      <c r="I94" s="1423">
        <v>53158.14</v>
      </c>
      <c r="J94" s="1636">
        <f>IF(I94=0,0,I94/I$106)</f>
        <v>3.5241976556145325E-2</v>
      </c>
    </row>
    <row r="95" spans="1:10" ht="13.5" customHeight="1">
      <c r="A95" s="1645" t="s">
        <v>256</v>
      </c>
      <c r="B95" s="805" t="s">
        <v>79</v>
      </c>
      <c r="C95" s="481" t="s">
        <v>195</v>
      </c>
      <c r="D95" s="1008">
        <v>70</v>
      </c>
      <c r="E95" s="1008"/>
      <c r="F95" s="113">
        <v>0</v>
      </c>
      <c r="G95" s="571">
        <v>0</v>
      </c>
      <c r="H95" s="571">
        <v>0</v>
      </c>
      <c r="I95" s="1423">
        <v>383502</v>
      </c>
      <c r="J95" s="1636">
        <f>IF(I95=0,0,I95/I$106)</f>
        <v>0.25424833324181106</v>
      </c>
    </row>
    <row r="96" spans="1:10" ht="13.5" customHeight="1">
      <c r="A96" s="1645" t="s">
        <v>257</v>
      </c>
      <c r="B96" s="805" t="s">
        <v>79</v>
      </c>
      <c r="C96" s="481" t="s">
        <v>195</v>
      </c>
      <c r="D96" s="1008">
        <v>69</v>
      </c>
      <c r="E96" s="1008"/>
      <c r="F96" s="113">
        <v>0</v>
      </c>
      <c r="G96" s="571">
        <v>0</v>
      </c>
      <c r="H96" s="571">
        <v>0</v>
      </c>
      <c r="I96" s="1423">
        <v>223431.6</v>
      </c>
      <c r="J96" s="1636">
        <f>IF(I96=0,0,I96/I$106)</f>
        <v>0.1481272898017508</v>
      </c>
    </row>
    <row r="97" spans="1:10" ht="14.25" customHeight="1">
      <c r="A97" s="1637" t="s">
        <v>258</v>
      </c>
      <c r="B97" s="803"/>
      <c r="C97" s="485"/>
      <c r="D97" s="1080"/>
      <c r="E97" s="1080"/>
      <c r="F97" s="1081"/>
      <c r="G97" s="1081"/>
      <c r="H97" s="1081"/>
      <c r="I97" s="1431"/>
      <c r="J97" s="1655"/>
    </row>
    <row r="98" spans="1:10" ht="13.5" customHeight="1">
      <c r="A98" s="1656" t="s">
        <v>259</v>
      </c>
      <c r="B98" s="1125"/>
      <c r="C98" s="484"/>
      <c r="D98" s="113"/>
      <c r="E98" s="113"/>
      <c r="F98" s="571"/>
      <c r="G98" s="571"/>
      <c r="H98" s="571"/>
      <c r="I98" s="1432"/>
      <c r="J98" s="1636">
        <f t="shared" ref="J98:J103" si="6">IF(I98=0,0,I98/I$106)</f>
        <v>0</v>
      </c>
    </row>
    <row r="99" spans="1:10" ht="13.5" customHeight="1">
      <c r="A99" s="1657" t="s">
        <v>260</v>
      </c>
      <c r="B99" s="1334"/>
      <c r="C99" s="1335"/>
      <c r="D99" s="1073"/>
      <c r="E99" s="1073"/>
      <c r="F99" s="113"/>
      <c r="G99" s="571"/>
      <c r="H99" s="571"/>
      <c r="I99" s="1427"/>
      <c r="J99" s="1636">
        <f t="shared" si="6"/>
        <v>0</v>
      </c>
    </row>
    <row r="100" spans="1:10" ht="13.5" customHeight="1">
      <c r="A100" s="1657" t="s">
        <v>261</v>
      </c>
      <c r="B100" s="1334"/>
      <c r="C100" s="1335"/>
      <c r="D100" s="1073">
        <v>1549</v>
      </c>
      <c r="E100" s="1073"/>
      <c r="F100" s="113">
        <v>0</v>
      </c>
      <c r="G100" s="571">
        <v>0</v>
      </c>
      <c r="H100" s="571">
        <v>0</v>
      </c>
      <c r="I100" s="1427">
        <v>185198.44</v>
      </c>
      <c r="J100" s="1636">
        <f t="shared" si="6"/>
        <v>0.12278004987974912</v>
      </c>
    </row>
    <row r="101" spans="1:10" ht="13.5" customHeight="1">
      <c r="A101" s="1657" t="s">
        <v>262</v>
      </c>
      <c r="B101" s="1334"/>
      <c r="C101" s="1335"/>
      <c r="D101" s="1073">
        <v>2</v>
      </c>
      <c r="E101" s="1073"/>
      <c r="F101" s="113">
        <v>0</v>
      </c>
      <c r="G101" s="571">
        <v>0</v>
      </c>
      <c r="H101" s="571">
        <v>0</v>
      </c>
      <c r="I101" s="1427">
        <v>26678.38</v>
      </c>
      <c r="J101" s="1636">
        <f t="shared" si="6"/>
        <v>1.7686827314047037E-2</v>
      </c>
    </row>
    <row r="102" spans="1:10" ht="13.5" customHeight="1">
      <c r="A102" s="1657" t="s">
        <v>263</v>
      </c>
      <c r="B102" s="1334"/>
      <c r="C102" s="1335"/>
      <c r="D102" s="1073">
        <v>580</v>
      </c>
      <c r="E102" s="1073"/>
      <c r="F102" s="113">
        <v>0</v>
      </c>
      <c r="G102" s="571">
        <v>0</v>
      </c>
      <c r="H102" s="571">
        <v>0</v>
      </c>
      <c r="I102" s="1427">
        <v>15097.17</v>
      </c>
      <c r="J102" s="1636">
        <f t="shared" si="6"/>
        <v>1.0008892545979611E-2</v>
      </c>
    </row>
    <row r="103" spans="1:10" ht="13.5" customHeight="1">
      <c r="A103" s="1657" t="s">
        <v>264</v>
      </c>
      <c r="B103" s="1334"/>
      <c r="C103" s="1335"/>
      <c r="D103" s="1073">
        <v>20</v>
      </c>
      <c r="E103" s="1073"/>
      <c r="F103" s="113">
        <v>0</v>
      </c>
      <c r="G103" s="571">
        <v>0</v>
      </c>
      <c r="H103" s="571">
        <v>0</v>
      </c>
      <c r="I103" s="1427">
        <v>500</v>
      </c>
      <c r="J103" s="1636">
        <f t="shared" si="6"/>
        <v>3.3148240849045253E-4</v>
      </c>
    </row>
    <row r="104" spans="1:10" ht="13.5" customHeight="1">
      <c r="A104" s="1657" t="s">
        <v>265</v>
      </c>
      <c r="B104" s="1334"/>
      <c r="C104" s="1335"/>
      <c r="D104" s="1073"/>
      <c r="E104" s="1073"/>
      <c r="F104" s="1074"/>
      <c r="G104" s="1074"/>
      <c r="H104" s="1074"/>
      <c r="I104" s="1433"/>
      <c r="J104" s="1658"/>
    </row>
    <row r="105" spans="1:10" ht="25.5" customHeight="1">
      <c r="A105" s="1659"/>
      <c r="B105" s="804"/>
      <c r="C105" s="488"/>
      <c r="D105" s="29"/>
      <c r="E105" s="29"/>
      <c r="F105" s="30"/>
      <c r="G105" s="31"/>
      <c r="H105" s="30"/>
      <c r="I105" s="1434"/>
      <c r="J105" s="1660"/>
    </row>
    <row r="106" spans="1:10" ht="15" customHeight="1">
      <c r="A106" s="1661" t="s">
        <v>10</v>
      </c>
      <c r="B106" s="1662" t="s">
        <v>192</v>
      </c>
      <c r="C106" s="1662"/>
      <c r="D106" s="1663">
        <f>SUM(D9:D104)</f>
        <v>17240.98</v>
      </c>
      <c r="E106" s="1663">
        <f>SUM(E9:E98)</f>
        <v>0</v>
      </c>
      <c r="F106" s="1663">
        <f>SUM(F9:F104)</f>
        <v>139109.77100000001</v>
      </c>
      <c r="G106" s="1663">
        <f t="shared" ref="G106:H106" si="7">SUM(G9:G104)</f>
        <v>5.2769999999999992</v>
      </c>
      <c r="H106" s="1663">
        <f t="shared" si="7"/>
        <v>19653.854970000004</v>
      </c>
      <c r="I106" s="1664">
        <f>SUM(I9:I104)</f>
        <v>1508375.67</v>
      </c>
      <c r="J106" s="1665">
        <f>SUM(J9:J104)</f>
        <v>1</v>
      </c>
    </row>
    <row r="107" spans="1:10" ht="15" customHeight="1">
      <c r="F107" s="1589"/>
      <c r="G107" s="1590"/>
      <c r="H107" s="1589"/>
      <c r="I107" s="338"/>
    </row>
    <row r="108" spans="1:10" ht="15" customHeight="1" thickBot="1">
      <c r="A108" s="1065" t="s">
        <v>266</v>
      </c>
      <c r="B108" s="1066" t="s">
        <v>267</v>
      </c>
      <c r="E108" s="81"/>
      <c r="F108" s="81"/>
      <c r="G108" s="81"/>
      <c r="H108" s="1127"/>
      <c r="I108" s="338"/>
    </row>
    <row r="109" spans="1:10" ht="15" customHeight="1">
      <c r="A109" s="1324" t="s">
        <v>268</v>
      </c>
      <c r="B109" s="1068">
        <v>2</v>
      </c>
      <c r="D109" s="81"/>
      <c r="F109" s="81"/>
      <c r="G109" s="81"/>
      <c r="H109" s="1127"/>
      <c r="I109" s="338"/>
    </row>
    <row r="110" spans="1:10" ht="24.95">
      <c r="A110" s="1067" t="s">
        <v>269</v>
      </c>
      <c r="B110" s="1068">
        <v>0</v>
      </c>
      <c r="F110" s="81"/>
      <c r="H110" s="119"/>
      <c r="I110" s="338"/>
    </row>
    <row r="111" spans="1:10" ht="26.1">
      <c r="A111" s="1325" t="s">
        <v>270</v>
      </c>
      <c r="B111" s="1069">
        <v>0</v>
      </c>
      <c r="H111" s="119"/>
      <c r="I111" s="338"/>
    </row>
    <row r="112" spans="1:10" ht="25.35" thickBot="1">
      <c r="A112" s="1070" t="s">
        <v>271</v>
      </c>
      <c r="B112" s="1071">
        <v>0</v>
      </c>
      <c r="E112" s="81"/>
      <c r="I112" s="338"/>
    </row>
    <row r="113" spans="1:9" ht="12.95" thickBot="1">
      <c r="A113" s="478"/>
      <c r="B113" s="574"/>
      <c r="I113" s="338"/>
    </row>
    <row r="114" spans="1:9" ht="25.35" thickBot="1">
      <c r="A114" s="575" t="s">
        <v>272</v>
      </c>
      <c r="B114" s="801" t="s">
        <v>267</v>
      </c>
      <c r="H114" s="119"/>
      <c r="I114" s="338"/>
    </row>
    <row r="115" spans="1:9" ht="25.35" thickBot="1">
      <c r="A115" s="802" t="s">
        <v>273</v>
      </c>
      <c r="B115" s="1510">
        <v>1443</v>
      </c>
      <c r="D115" s="81"/>
      <c r="E115" s="81"/>
      <c r="G115" s="81"/>
      <c r="H115" s="119"/>
      <c r="I115" s="338"/>
    </row>
    <row r="116" spans="1:9" ht="12.95" thickBot="1">
      <c r="A116" s="478"/>
      <c r="B116" s="576"/>
      <c r="H116" s="119"/>
      <c r="I116" s="338"/>
    </row>
    <row r="117" spans="1:9">
      <c r="A117" s="577"/>
      <c r="B117" s="1703" t="s">
        <v>5</v>
      </c>
      <c r="C117" s="1704"/>
      <c r="D117" s="1705"/>
      <c r="E117" s="3"/>
      <c r="F117" s="119"/>
      <c r="G117" s="267"/>
      <c r="H117" s="268"/>
      <c r="I117" s="338"/>
    </row>
    <row r="118" spans="1:9" ht="12.95" thickBot="1">
      <c r="A118" s="1479" t="s">
        <v>274</v>
      </c>
      <c r="B118" s="438" t="s">
        <v>8</v>
      </c>
      <c r="C118" s="439" t="s">
        <v>9</v>
      </c>
      <c r="D118" s="440" t="s">
        <v>10</v>
      </c>
      <c r="E118" s="3"/>
      <c r="F118" s="119"/>
      <c r="G118" s="119"/>
      <c r="H118" s="268"/>
      <c r="I118" s="338"/>
    </row>
    <row r="119" spans="1:9" ht="13.7">
      <c r="A119" s="467" t="s">
        <v>275</v>
      </c>
      <c r="B119" s="797">
        <v>684924</v>
      </c>
      <c r="C119" s="572">
        <v>684922</v>
      </c>
      <c r="D119" s="799">
        <f>SUM(B119:C119)</f>
        <v>1369846</v>
      </c>
      <c r="E119" s="119"/>
      <c r="F119" s="268"/>
      <c r="G119" s="268"/>
      <c r="H119" s="268"/>
      <c r="I119" s="338"/>
    </row>
    <row r="120" spans="1:9">
      <c r="A120" s="291" t="s">
        <v>276</v>
      </c>
      <c r="B120" s="797">
        <v>658492</v>
      </c>
      <c r="C120" s="572">
        <v>658492</v>
      </c>
      <c r="D120" s="800">
        <f t="shared" ref="D120" si="8">SUM(B120:C120)</f>
        <v>1316984</v>
      </c>
      <c r="E120" s="119"/>
      <c r="F120" s="268"/>
      <c r="G120" s="268"/>
      <c r="H120" s="268"/>
      <c r="I120" s="338"/>
    </row>
    <row r="121" spans="1:9" ht="14.65">
      <c r="A121" s="291" t="s">
        <v>277</v>
      </c>
      <c r="B121" s="798">
        <v>576701</v>
      </c>
      <c r="C121" s="798">
        <v>198412</v>
      </c>
      <c r="D121" s="800">
        <v>775113</v>
      </c>
      <c r="E121" s="269" t="s">
        <v>169</v>
      </c>
      <c r="F121" s="268"/>
      <c r="G121" s="491"/>
      <c r="H121" s="270"/>
      <c r="I121" s="338"/>
    </row>
    <row r="122" spans="1:9" ht="15" thickBot="1">
      <c r="A122" s="291" t="s">
        <v>19</v>
      </c>
      <c r="B122" s="795">
        <v>125330</v>
      </c>
      <c r="C122" s="796">
        <v>125330</v>
      </c>
      <c r="D122" s="800">
        <f>SUM(B122:C122)</f>
        <v>250660</v>
      </c>
      <c r="E122" s="269"/>
      <c r="F122" s="268"/>
      <c r="G122" s="491"/>
      <c r="H122" s="270"/>
      <c r="I122" s="338"/>
    </row>
    <row r="123" spans="1:9" ht="15" thickBot="1">
      <c r="A123" s="807"/>
      <c r="B123" s="578"/>
      <c r="C123" s="579"/>
      <c r="D123" s="580"/>
      <c r="E123" s="119"/>
      <c r="F123" s="268"/>
      <c r="G123" s="268"/>
      <c r="H123" s="268"/>
      <c r="I123" s="338"/>
    </row>
    <row r="124" spans="1:9" ht="12.95" thickBot="1">
      <c r="A124" s="1480" t="s">
        <v>278</v>
      </c>
      <c r="B124" s="581">
        <f>SUM(B119:B122)</f>
        <v>2045447</v>
      </c>
      <c r="C124" s="582">
        <f t="shared" ref="C124" si="9">SUM(C119:C122)</f>
        <v>1667156</v>
      </c>
      <c r="D124" s="583">
        <f>SUM(D119:D122)</f>
        <v>3712603</v>
      </c>
      <c r="E124" s="3"/>
      <c r="H124" s="268"/>
      <c r="I124" s="338"/>
    </row>
    <row r="125" spans="1:9" ht="14.65">
      <c r="A125" s="275"/>
      <c r="B125" s="276"/>
      <c r="C125" s="277"/>
      <c r="D125" s="277"/>
      <c r="E125" s="3"/>
      <c r="H125" s="268"/>
      <c r="I125" s="338"/>
    </row>
    <row r="126" spans="1:9" ht="18.75" customHeight="1">
      <c r="A126" s="1706" t="s">
        <v>279</v>
      </c>
      <c r="B126" s="1706"/>
      <c r="C126" s="1706"/>
      <c r="D126" s="1706"/>
      <c r="E126" s="1706"/>
      <c r="F126" s="1706"/>
      <c r="G126" s="1706"/>
      <c r="H126" s="1706"/>
      <c r="I126" s="338"/>
    </row>
    <row r="127" spans="1:9" ht="28.5" customHeight="1">
      <c r="A127" s="1706" t="s">
        <v>280</v>
      </c>
      <c r="B127" s="1706"/>
      <c r="C127" s="1706"/>
      <c r="D127" s="1706"/>
      <c r="E127" s="1706"/>
      <c r="F127" s="1706"/>
      <c r="G127" s="1706"/>
      <c r="H127" s="1706"/>
      <c r="I127" s="338"/>
    </row>
    <row r="128" spans="1:9" ht="18.75" customHeight="1">
      <c r="A128" s="1713" t="s">
        <v>281</v>
      </c>
      <c r="B128" s="1713"/>
      <c r="C128" s="1713"/>
      <c r="D128" s="1713"/>
      <c r="E128" s="1713"/>
      <c r="F128" s="1713"/>
      <c r="G128" s="1713"/>
      <c r="H128" s="1713"/>
      <c r="I128" s="338"/>
    </row>
    <row r="129" spans="1:9" ht="27" customHeight="1">
      <c r="A129" s="1691" t="s">
        <v>282</v>
      </c>
      <c r="B129" s="1691"/>
      <c r="C129" s="1691"/>
      <c r="D129" s="1691"/>
      <c r="E129" s="1691"/>
      <c r="F129" s="1691"/>
      <c r="G129" s="1691"/>
      <c r="I129" s="338"/>
    </row>
    <row r="130" spans="1:9" ht="23.25" customHeight="1">
      <c r="A130" s="1714" t="s">
        <v>283</v>
      </c>
      <c r="B130" s="1714"/>
      <c r="C130" s="1714"/>
      <c r="D130" s="1714"/>
      <c r="E130" s="1714"/>
      <c r="F130" s="1714"/>
      <c r="G130" s="1714"/>
      <c r="H130" s="234"/>
      <c r="I130" s="338"/>
    </row>
    <row r="131" spans="1:9" ht="12.75" customHeight="1">
      <c r="A131" s="1714" t="s">
        <v>284</v>
      </c>
      <c r="B131" s="1714"/>
      <c r="C131" s="1714"/>
      <c r="D131" s="1714"/>
      <c r="E131" s="1714"/>
      <c r="F131" s="1714"/>
      <c r="G131" s="1714"/>
      <c r="H131" s="234"/>
      <c r="I131" s="338"/>
    </row>
    <row r="132" spans="1:9">
      <c r="A132" s="772" t="s">
        <v>285</v>
      </c>
      <c r="B132" s="1102"/>
      <c r="C132" s="1102"/>
      <c r="D132" s="1102"/>
      <c r="E132" s="1102"/>
      <c r="F132" s="1102"/>
      <c r="G132" s="1102"/>
      <c r="H132" s="234"/>
      <c r="I132" s="338"/>
    </row>
    <row r="133" spans="1:9" ht="36" customHeight="1">
      <c r="A133" s="1691" t="s">
        <v>286</v>
      </c>
      <c r="B133" s="1691"/>
      <c r="C133" s="1691"/>
      <c r="D133" s="1691"/>
      <c r="E133" s="1691"/>
      <c r="F133" s="1691"/>
      <c r="G133" s="1691"/>
      <c r="H133" s="1691"/>
      <c r="I133" s="338"/>
    </row>
    <row r="134" spans="1:9">
      <c r="A134" s="1671" t="s">
        <v>181</v>
      </c>
      <c r="B134" s="1671"/>
      <c r="C134" s="1671"/>
      <c r="D134" s="1671"/>
      <c r="E134" s="1671"/>
      <c r="F134" s="1671"/>
      <c r="G134" s="1671"/>
      <c r="H134" s="1671"/>
      <c r="I134" s="495"/>
    </row>
    <row r="135" spans="1:9">
      <c r="A135" s="1712"/>
      <c r="B135" s="1712"/>
      <c r="C135" s="1712"/>
      <c r="D135" s="1712"/>
      <c r="E135" s="1712"/>
      <c r="F135" s="1712"/>
      <c r="G135" s="1712"/>
      <c r="H135" s="1712"/>
    </row>
    <row r="136" spans="1:9">
      <c r="A136" s="1668" t="s">
        <v>26</v>
      </c>
      <c r="B136" s="1668"/>
      <c r="C136" s="1668"/>
      <c r="D136" s="1668"/>
      <c r="E136" s="1668"/>
      <c r="F136" s="1668"/>
      <c r="G136" s="1668"/>
      <c r="H136" s="1668"/>
    </row>
    <row r="137" spans="1:9">
      <c r="A137" s="1668"/>
      <c r="B137" s="1668"/>
      <c r="C137" s="1668"/>
      <c r="D137" s="1668"/>
      <c r="E137" s="1668"/>
      <c r="F137" s="1668"/>
      <c r="G137" s="1668"/>
      <c r="H137" s="1668"/>
    </row>
    <row r="138" spans="1:9" ht="39" customHeight="1">
      <c r="A138" s="1668"/>
      <c r="B138" s="1668"/>
      <c r="C138" s="1668"/>
      <c r="D138" s="1668"/>
      <c r="E138" s="1668"/>
      <c r="F138" s="1668"/>
      <c r="G138" s="1668"/>
      <c r="H138" s="1668"/>
    </row>
  </sheetData>
  <mergeCells count="16">
    <mergeCell ref="A136:H138"/>
    <mergeCell ref="B117:D117"/>
    <mergeCell ref="A126:H126"/>
    <mergeCell ref="A1:H1"/>
    <mergeCell ref="A2:H2"/>
    <mergeCell ref="A3:H3"/>
    <mergeCell ref="B5:H5"/>
    <mergeCell ref="C6:H6"/>
    <mergeCell ref="A135:H135"/>
    <mergeCell ref="A134:H134"/>
    <mergeCell ref="A133:H133"/>
    <mergeCell ref="A127:H127"/>
    <mergeCell ref="A128:H128"/>
    <mergeCell ref="A129:G129"/>
    <mergeCell ref="A130:G130"/>
    <mergeCell ref="A131:G131"/>
  </mergeCells>
  <dataValidations count="1">
    <dataValidation type="list" allowBlank="1" showInputMessage="1" showErrorMessage="1" sqref="C9:C11 C13:C22 C56:C72 C31:C36 C39:C54 C74:C82 C84:C91 C93:C96" xr:uid="{00000000-0002-0000-0400-000000000000}">
      <formula1>"In-Unit, CAM/WB"</formula1>
    </dataValidation>
  </dataValidations>
  <pageMargins left="0.7" right="0.7" top="0.75" bottom="0.75" header="0.3" footer="0.3"/>
  <pageSetup scale="33" orientation="portrait" horizontalDpi="1200" verticalDpi="1200"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3F002-4835-4AA6-A2F3-9D3419F09556}">
  <sheetPr codeName="Sheet12">
    <tabColor rgb="FF00B050"/>
    <pageSetUpPr fitToPage="1"/>
  </sheetPr>
  <dimension ref="A1:AE100"/>
  <sheetViews>
    <sheetView topLeftCell="A77" workbookViewId="0">
      <selection activeCell="F106" sqref="F106"/>
    </sheetView>
  </sheetViews>
  <sheetFormatPr defaultColWidth="8.5703125" defaultRowHeight="12.4"/>
  <cols>
    <col min="1" max="1" width="39" bestFit="1" customWidth="1"/>
    <col min="2" max="2" width="13.5703125" bestFit="1" customWidth="1"/>
    <col min="3" max="3" width="12.42578125" bestFit="1" customWidth="1"/>
    <col min="4" max="4" width="13.5703125" bestFit="1" customWidth="1"/>
    <col min="5" max="5" width="11.42578125" bestFit="1" customWidth="1"/>
    <col min="6" max="6" width="12" bestFit="1" customWidth="1"/>
    <col min="7" max="8" width="12.42578125" bestFit="1" customWidth="1"/>
    <col min="9" max="9" width="8.140625" customWidth="1"/>
    <col min="10" max="10" width="34.5703125" customWidth="1"/>
    <col min="11" max="11" width="11" customWidth="1"/>
    <col min="15" max="15" width="10.140625" customWidth="1"/>
    <col min="16" max="16" width="12.5703125" customWidth="1"/>
    <col min="17" max="17" width="18.42578125" customWidth="1"/>
    <col min="19" max="19" width="29.140625" customWidth="1"/>
  </cols>
  <sheetData>
    <row r="1" spans="1:31" ht="15.75" customHeight="1">
      <c r="A1" s="1707" t="s">
        <v>287</v>
      </c>
      <c r="B1" s="1707"/>
      <c r="C1" s="1707"/>
      <c r="D1" s="1707"/>
      <c r="E1" s="1707"/>
      <c r="F1" s="1707"/>
      <c r="G1" s="1707"/>
      <c r="H1" s="1707"/>
      <c r="I1" s="1707"/>
      <c r="J1" s="1707"/>
      <c r="K1" s="1707"/>
      <c r="L1" s="1707"/>
      <c r="M1" s="1707"/>
      <c r="N1" s="1707"/>
      <c r="O1" s="1707"/>
      <c r="P1" s="1707"/>
      <c r="Q1" s="1707"/>
      <c r="S1" s="2020"/>
      <c r="T1" s="2020"/>
      <c r="U1" s="2020"/>
      <c r="V1" s="2020"/>
      <c r="W1" s="2020"/>
      <c r="X1" s="2020"/>
      <c r="Y1" s="2020"/>
      <c r="Z1" s="2020"/>
      <c r="AA1" s="2020"/>
      <c r="AB1" s="2020"/>
      <c r="AC1" s="2020"/>
      <c r="AD1" s="2020"/>
      <c r="AE1" s="2020"/>
    </row>
    <row r="2" spans="1:31" ht="15.75" customHeight="1">
      <c r="A2" s="1672" t="s">
        <v>2</v>
      </c>
      <c r="B2" s="1672"/>
      <c r="C2" s="1672"/>
      <c r="D2" s="1672"/>
      <c r="E2" s="1672"/>
      <c r="F2" s="1672"/>
      <c r="G2" s="1672"/>
      <c r="H2" s="1672"/>
      <c r="I2" s="1672"/>
      <c r="J2" s="1672"/>
      <c r="K2" s="1672"/>
      <c r="L2" s="1672"/>
      <c r="M2" s="1672"/>
      <c r="N2" s="1672"/>
      <c r="O2" s="1672"/>
      <c r="P2" s="1672"/>
      <c r="Q2" s="1672"/>
    </row>
    <row r="3" spans="1:31" ht="15.75" customHeight="1">
      <c r="A3" s="1672" t="str">
        <f>Month!A3</f>
        <v>November 2024</v>
      </c>
      <c r="B3" s="1672"/>
      <c r="C3" s="1672"/>
      <c r="D3" s="1672"/>
      <c r="E3" s="1672"/>
      <c r="F3" s="1672"/>
      <c r="G3" s="1672"/>
      <c r="H3" s="1672"/>
      <c r="I3" s="1672"/>
      <c r="J3" s="1672"/>
      <c r="K3" s="1672"/>
      <c r="L3" s="1672"/>
      <c r="M3" s="1672"/>
      <c r="N3" s="1672"/>
      <c r="O3" s="1672"/>
      <c r="P3" s="1672"/>
      <c r="Q3" s="1672"/>
      <c r="S3" s="756"/>
    </row>
    <row r="4" spans="1:31" ht="28.5" customHeight="1" thickBot="1">
      <c r="A4" s="313"/>
      <c r="B4" s="313"/>
      <c r="C4" s="313"/>
      <c r="D4" s="313"/>
      <c r="E4" s="313"/>
      <c r="F4" s="313"/>
      <c r="G4" s="313"/>
      <c r="H4" s="313"/>
      <c r="I4" s="313"/>
      <c r="J4" s="313"/>
      <c r="K4" s="313"/>
      <c r="L4" s="313"/>
      <c r="M4" s="313"/>
      <c r="N4" s="313"/>
      <c r="S4" s="756"/>
    </row>
    <row r="5" spans="1:31" ht="15.95" thickBot="1">
      <c r="A5" s="2021" t="s">
        <v>288</v>
      </c>
      <c r="B5" s="1716" t="s">
        <v>71</v>
      </c>
      <c r="C5" s="1717" t="s">
        <v>289</v>
      </c>
      <c r="D5" s="1717"/>
      <c r="E5" s="1717"/>
      <c r="F5" s="1717"/>
      <c r="G5" s="1717"/>
      <c r="H5" s="1717"/>
      <c r="I5" s="1720"/>
      <c r="J5" s="2021" t="s">
        <v>288</v>
      </c>
      <c r="K5" s="1716" t="s">
        <v>71</v>
      </c>
      <c r="L5" s="1718" t="s">
        <v>290</v>
      </c>
      <c r="M5" s="1718"/>
      <c r="N5" s="1718"/>
      <c r="O5" s="1718"/>
      <c r="P5" s="1718"/>
      <c r="Q5" s="1719"/>
      <c r="R5" s="584"/>
      <c r="S5" s="756"/>
    </row>
    <row r="6" spans="1:31" ht="15" thickBot="1">
      <c r="A6" s="2021"/>
      <c r="B6" s="1716"/>
      <c r="C6" s="1722" t="s">
        <v>291</v>
      </c>
      <c r="D6" s="1722"/>
      <c r="E6" s="1722"/>
      <c r="F6" s="1722"/>
      <c r="G6" s="1722"/>
      <c r="H6" s="1722"/>
      <c r="I6" s="1720"/>
      <c r="J6" s="2021"/>
      <c r="K6" s="1716"/>
      <c r="L6" s="1722" t="s">
        <v>291</v>
      </c>
      <c r="M6" s="1722"/>
      <c r="N6" s="1722"/>
      <c r="O6" s="1722"/>
      <c r="P6" s="1722"/>
      <c r="Q6" s="1723"/>
      <c r="R6" s="584"/>
      <c r="S6" s="756"/>
    </row>
    <row r="7" spans="1:31" ht="26.65" thickBot="1">
      <c r="A7" s="2021" t="s">
        <v>68</v>
      </c>
      <c r="B7" s="1716" t="s">
        <v>71</v>
      </c>
      <c r="C7" s="496" t="s">
        <v>72</v>
      </c>
      <c r="D7" s="314" t="s">
        <v>187</v>
      </c>
      <c r="E7" s="314" t="s">
        <v>188</v>
      </c>
      <c r="F7" s="314" t="s">
        <v>189</v>
      </c>
      <c r="G7" s="314" t="s">
        <v>292</v>
      </c>
      <c r="H7" s="315" t="s">
        <v>77</v>
      </c>
      <c r="I7" s="1720"/>
      <c r="J7" s="2021" t="s">
        <v>68</v>
      </c>
      <c r="K7" s="1716"/>
      <c r="L7" s="496" t="s">
        <v>72</v>
      </c>
      <c r="M7" s="314" t="s">
        <v>187</v>
      </c>
      <c r="N7" s="314" t="s">
        <v>188</v>
      </c>
      <c r="O7" s="314" t="s">
        <v>189</v>
      </c>
      <c r="P7" s="314" t="s">
        <v>292</v>
      </c>
      <c r="Q7" s="315" t="s">
        <v>77</v>
      </c>
      <c r="S7" s="756"/>
    </row>
    <row r="8" spans="1:31" ht="15" thickBot="1">
      <c r="A8" s="42" t="s">
        <v>28</v>
      </c>
      <c r="B8" s="316"/>
      <c r="C8" s="318"/>
      <c r="D8" s="319"/>
      <c r="E8" s="319"/>
      <c r="F8" s="319"/>
      <c r="G8" s="319"/>
      <c r="H8" s="320"/>
      <c r="I8" s="1720"/>
      <c r="J8" s="42" t="s">
        <v>28</v>
      </c>
      <c r="K8" s="316"/>
      <c r="L8" s="318"/>
      <c r="M8" s="319"/>
      <c r="N8" s="319"/>
      <c r="O8" s="319"/>
      <c r="P8" s="319"/>
      <c r="Q8" s="320"/>
      <c r="S8" s="756"/>
    </row>
    <row r="9" spans="1:31" ht="15" thickBot="1">
      <c r="A9" s="284" t="s">
        <v>293</v>
      </c>
      <c r="B9" s="284" t="s">
        <v>79</v>
      </c>
      <c r="C9" s="321">
        <v>0</v>
      </c>
      <c r="D9" s="58">
        <v>0</v>
      </c>
      <c r="E9" s="58">
        <v>0</v>
      </c>
      <c r="F9" s="58">
        <v>0</v>
      </c>
      <c r="G9" s="322">
        <v>0</v>
      </c>
      <c r="H9" s="51">
        <f t="shared" ref="H9:H17" si="0">IF($G$63&lt;&gt;0,G9/$G$63,0)</f>
        <v>0</v>
      </c>
      <c r="I9" s="1720"/>
      <c r="J9" s="284" t="s">
        <v>293</v>
      </c>
      <c r="K9" s="284" t="s">
        <v>79</v>
      </c>
      <c r="L9" s="58">
        <v>0</v>
      </c>
      <c r="M9" s="58">
        <v>0</v>
      </c>
      <c r="N9" s="58">
        <v>0</v>
      </c>
      <c r="O9" s="58">
        <v>0</v>
      </c>
      <c r="P9" s="322">
        <v>0</v>
      </c>
      <c r="Q9" s="51">
        <f t="shared" ref="Q9:Q17" si="1">IF($P$63&lt;&gt;0,P9/$P$63,0)</f>
        <v>0</v>
      </c>
      <c r="S9" s="756"/>
    </row>
    <row r="10" spans="1:31" ht="15" thickBot="1">
      <c r="A10" s="284" t="s">
        <v>294</v>
      </c>
      <c r="B10" s="284" t="s">
        <v>79</v>
      </c>
      <c r="C10" s="321">
        <v>0</v>
      </c>
      <c r="D10" s="58">
        <v>0</v>
      </c>
      <c r="E10" s="58">
        <v>0</v>
      </c>
      <c r="F10" s="58">
        <v>0</v>
      </c>
      <c r="G10" s="322">
        <v>0</v>
      </c>
      <c r="H10" s="51">
        <f t="shared" si="0"/>
        <v>0</v>
      </c>
      <c r="I10" s="1720"/>
      <c r="J10" s="284" t="s">
        <v>294</v>
      </c>
      <c r="K10" s="284" t="s">
        <v>79</v>
      </c>
      <c r="L10" s="58">
        <v>0</v>
      </c>
      <c r="M10" s="58">
        <v>0</v>
      </c>
      <c r="N10" s="58">
        <v>0</v>
      </c>
      <c r="O10" s="58">
        <v>0</v>
      </c>
      <c r="P10" s="322">
        <v>0</v>
      </c>
      <c r="Q10" s="51">
        <f t="shared" si="1"/>
        <v>0</v>
      </c>
      <c r="S10" s="756"/>
    </row>
    <row r="11" spans="1:31" ht="15" thickBot="1">
      <c r="A11" s="284" t="s">
        <v>295</v>
      </c>
      <c r="B11" s="284" t="s">
        <v>79</v>
      </c>
      <c r="C11" s="321">
        <v>0</v>
      </c>
      <c r="D11" s="58">
        <v>0</v>
      </c>
      <c r="E11" s="58">
        <v>0</v>
      </c>
      <c r="F11" s="58">
        <v>0</v>
      </c>
      <c r="G11" s="322">
        <v>0</v>
      </c>
      <c r="H11" s="51">
        <f t="shared" si="0"/>
        <v>0</v>
      </c>
      <c r="I11" s="1720"/>
      <c r="J11" s="284" t="s">
        <v>295</v>
      </c>
      <c r="K11" s="284" t="s">
        <v>79</v>
      </c>
      <c r="L11" s="58">
        <v>0</v>
      </c>
      <c r="M11" s="58">
        <v>0</v>
      </c>
      <c r="N11" s="58">
        <v>0</v>
      </c>
      <c r="O11" s="58">
        <v>0</v>
      </c>
      <c r="P11" s="322">
        <v>0</v>
      </c>
      <c r="Q11" s="51">
        <f t="shared" si="1"/>
        <v>0</v>
      </c>
      <c r="S11" s="756"/>
    </row>
    <row r="12" spans="1:31" ht="15" thickBot="1">
      <c r="A12" s="284" t="s">
        <v>296</v>
      </c>
      <c r="B12" s="284" t="s">
        <v>79</v>
      </c>
      <c r="C12" s="321">
        <v>0</v>
      </c>
      <c r="D12" s="58">
        <v>0</v>
      </c>
      <c r="E12" s="58">
        <v>0</v>
      </c>
      <c r="F12" s="58">
        <v>0</v>
      </c>
      <c r="G12" s="322">
        <v>0</v>
      </c>
      <c r="H12" s="51">
        <f t="shared" si="0"/>
        <v>0</v>
      </c>
      <c r="I12" s="1720"/>
      <c r="J12" s="284" t="s">
        <v>296</v>
      </c>
      <c r="K12" s="284" t="s">
        <v>79</v>
      </c>
      <c r="L12" s="58">
        <v>0</v>
      </c>
      <c r="M12" s="58">
        <v>0</v>
      </c>
      <c r="N12" s="58">
        <v>0</v>
      </c>
      <c r="O12" s="58">
        <v>0</v>
      </c>
      <c r="P12" s="322">
        <v>0</v>
      </c>
      <c r="Q12" s="51">
        <f t="shared" si="1"/>
        <v>0</v>
      </c>
      <c r="S12" s="756"/>
    </row>
    <row r="13" spans="1:31" ht="12.95" thickBot="1">
      <c r="A13" s="284" t="s">
        <v>297</v>
      </c>
      <c r="B13" s="284" t="s">
        <v>79</v>
      </c>
      <c r="C13" s="321">
        <v>0</v>
      </c>
      <c r="D13" s="58">
        <v>0</v>
      </c>
      <c r="E13" s="58">
        <v>0</v>
      </c>
      <c r="F13" s="58">
        <v>0</v>
      </c>
      <c r="G13" s="322">
        <v>0</v>
      </c>
      <c r="H13" s="51">
        <f t="shared" si="0"/>
        <v>0</v>
      </c>
      <c r="I13" s="1720"/>
      <c r="J13" s="284" t="s">
        <v>298</v>
      </c>
      <c r="K13" s="284" t="s">
        <v>79</v>
      </c>
      <c r="L13" s="58">
        <v>0</v>
      </c>
      <c r="M13" s="58">
        <v>0</v>
      </c>
      <c r="N13" s="58">
        <v>0</v>
      </c>
      <c r="O13" s="58">
        <v>0</v>
      </c>
      <c r="P13" s="322">
        <v>0</v>
      </c>
      <c r="Q13" s="51">
        <f t="shared" si="1"/>
        <v>0</v>
      </c>
    </row>
    <row r="14" spans="1:31" ht="15" thickBot="1">
      <c r="A14" s="284" t="s">
        <v>299</v>
      </c>
      <c r="B14" s="284" t="s">
        <v>79</v>
      </c>
      <c r="C14" s="321">
        <v>0</v>
      </c>
      <c r="D14" s="58">
        <v>0</v>
      </c>
      <c r="E14" s="58">
        <v>0</v>
      </c>
      <c r="F14" s="58">
        <v>0</v>
      </c>
      <c r="G14" s="322">
        <v>0</v>
      </c>
      <c r="H14" s="51">
        <f t="shared" si="0"/>
        <v>0</v>
      </c>
      <c r="I14" s="1720"/>
      <c r="J14" s="284" t="s">
        <v>299</v>
      </c>
      <c r="K14" s="284" t="s">
        <v>79</v>
      </c>
      <c r="L14" s="58">
        <v>0</v>
      </c>
      <c r="M14" s="58">
        <v>0</v>
      </c>
      <c r="N14" s="58">
        <v>0</v>
      </c>
      <c r="O14" s="58">
        <v>0</v>
      </c>
      <c r="P14" s="322">
        <v>0</v>
      </c>
      <c r="Q14" s="51">
        <f t="shared" si="1"/>
        <v>0</v>
      </c>
      <c r="S14" s="756"/>
    </row>
    <row r="15" spans="1:31" ht="12.95" thickBot="1">
      <c r="A15" s="284" t="s">
        <v>80</v>
      </c>
      <c r="B15" s="284" t="s">
        <v>79</v>
      </c>
      <c r="C15" s="321">
        <v>0</v>
      </c>
      <c r="D15" s="58">
        <v>0</v>
      </c>
      <c r="E15" s="58">
        <v>0</v>
      </c>
      <c r="F15" s="58">
        <v>0</v>
      </c>
      <c r="G15" s="322">
        <v>0</v>
      </c>
      <c r="H15" s="51">
        <f t="shared" si="0"/>
        <v>0</v>
      </c>
      <c r="I15" s="1720"/>
      <c r="J15" s="284" t="s">
        <v>80</v>
      </c>
      <c r="K15" s="284" t="s">
        <v>79</v>
      </c>
      <c r="L15" s="58">
        <v>0</v>
      </c>
      <c r="M15" s="58">
        <v>0</v>
      </c>
      <c r="N15" s="58">
        <v>0</v>
      </c>
      <c r="O15" s="58">
        <v>0</v>
      </c>
      <c r="P15" s="322">
        <v>0</v>
      </c>
      <c r="Q15" s="51">
        <f t="shared" si="1"/>
        <v>0</v>
      </c>
    </row>
    <row r="16" spans="1:31" ht="12.95" thickBot="1">
      <c r="A16" s="284" t="s">
        <v>300</v>
      </c>
      <c r="B16" s="284" t="s">
        <v>79</v>
      </c>
      <c r="C16" s="321">
        <v>0</v>
      </c>
      <c r="D16" s="58">
        <v>0</v>
      </c>
      <c r="E16" s="58">
        <v>0</v>
      </c>
      <c r="F16" s="58">
        <v>0</v>
      </c>
      <c r="G16" s="322">
        <v>0</v>
      </c>
      <c r="H16" s="51">
        <f t="shared" si="0"/>
        <v>0</v>
      </c>
      <c r="I16" s="1720"/>
      <c r="J16" s="284" t="s">
        <v>300</v>
      </c>
      <c r="K16" s="284" t="s">
        <v>79</v>
      </c>
      <c r="L16" s="58">
        <v>0</v>
      </c>
      <c r="M16" s="58">
        <v>0</v>
      </c>
      <c r="N16" s="58">
        <v>0</v>
      </c>
      <c r="O16" s="58">
        <v>0</v>
      </c>
      <c r="P16" s="322">
        <v>0</v>
      </c>
      <c r="Q16" s="51">
        <f t="shared" si="1"/>
        <v>0</v>
      </c>
    </row>
    <row r="17" spans="1:19" ht="12.95" thickBot="1">
      <c r="A17" s="284" t="s">
        <v>301</v>
      </c>
      <c r="B17" s="284" t="s">
        <v>79</v>
      </c>
      <c r="C17" s="321">
        <v>0</v>
      </c>
      <c r="D17" s="58">
        <v>0</v>
      </c>
      <c r="E17" s="58">
        <v>0</v>
      </c>
      <c r="F17" s="58">
        <v>0</v>
      </c>
      <c r="G17" s="322">
        <v>0</v>
      </c>
      <c r="H17" s="51">
        <f t="shared" si="0"/>
        <v>0</v>
      </c>
      <c r="I17" s="1720"/>
      <c r="J17" s="284" t="s">
        <v>301</v>
      </c>
      <c r="K17" s="284" t="s">
        <v>79</v>
      </c>
      <c r="L17" s="58">
        <v>0</v>
      </c>
      <c r="M17" s="58">
        <v>0</v>
      </c>
      <c r="N17" s="58">
        <v>0</v>
      </c>
      <c r="O17" s="58">
        <v>0</v>
      </c>
      <c r="P17" s="322">
        <v>0</v>
      </c>
      <c r="Q17" s="51">
        <f t="shared" si="1"/>
        <v>0</v>
      </c>
      <c r="S17" s="3"/>
    </row>
    <row r="18" spans="1:19" ht="12.95" thickBot="1">
      <c r="A18" s="43" t="s">
        <v>84</v>
      </c>
      <c r="B18" s="323"/>
      <c r="C18" s="87"/>
      <c r="D18" s="52"/>
      <c r="E18" s="52"/>
      <c r="F18" s="52"/>
      <c r="G18" s="52"/>
      <c r="H18" s="57"/>
      <c r="I18" s="1720"/>
      <c r="J18" s="43" t="s">
        <v>84</v>
      </c>
      <c r="K18" s="323"/>
      <c r="L18" s="87"/>
      <c r="M18" s="52"/>
      <c r="N18" s="52"/>
      <c r="O18" s="52"/>
      <c r="P18" s="52"/>
      <c r="Q18" s="57"/>
    </row>
    <row r="19" spans="1:19" ht="12.95" thickBot="1">
      <c r="A19" s="284" t="s">
        <v>302</v>
      </c>
      <c r="B19" s="284" t="s">
        <v>79</v>
      </c>
      <c r="C19" s="321">
        <v>0</v>
      </c>
      <c r="D19" s="58">
        <v>0</v>
      </c>
      <c r="E19" s="58">
        <v>0</v>
      </c>
      <c r="F19" s="58">
        <v>0</v>
      </c>
      <c r="G19" s="322">
        <v>0</v>
      </c>
      <c r="H19" s="51">
        <f t="shared" ref="H19:H30" si="2">IF($G$63&lt;&gt;0,G19/$G$63,0)</f>
        <v>0</v>
      </c>
      <c r="I19" s="1720"/>
      <c r="J19" s="284" t="s">
        <v>302</v>
      </c>
      <c r="K19" s="284" t="s">
        <v>79</v>
      </c>
      <c r="L19" s="58">
        <v>0</v>
      </c>
      <c r="M19" s="58">
        <v>0</v>
      </c>
      <c r="N19" s="58">
        <v>0</v>
      </c>
      <c r="O19" s="58">
        <v>0</v>
      </c>
      <c r="P19" s="322">
        <v>0</v>
      </c>
      <c r="Q19" s="51">
        <f t="shared" ref="Q19:Q30" si="3">IF($P$63&lt;&gt;0,P19/$P$63,0)</f>
        <v>0</v>
      </c>
    </row>
    <row r="20" spans="1:19" ht="12.95" thickBot="1">
      <c r="A20" s="284" t="s">
        <v>199</v>
      </c>
      <c r="B20" s="284" t="s">
        <v>79</v>
      </c>
      <c r="C20" s="321">
        <v>0</v>
      </c>
      <c r="D20" s="58">
        <v>0</v>
      </c>
      <c r="E20" s="58">
        <v>0</v>
      </c>
      <c r="F20" s="58">
        <v>0</v>
      </c>
      <c r="G20" s="322">
        <v>0</v>
      </c>
      <c r="H20" s="51">
        <f t="shared" si="2"/>
        <v>0</v>
      </c>
      <c r="I20" s="1720"/>
      <c r="J20" s="284" t="s">
        <v>199</v>
      </c>
      <c r="K20" s="284" t="s">
        <v>79</v>
      </c>
      <c r="L20" s="58">
        <v>0</v>
      </c>
      <c r="M20" s="58">
        <v>0</v>
      </c>
      <c r="N20" s="58">
        <v>0</v>
      </c>
      <c r="O20" s="58">
        <v>0</v>
      </c>
      <c r="P20" s="322">
        <v>0</v>
      </c>
      <c r="Q20" s="51">
        <f t="shared" si="3"/>
        <v>0</v>
      </c>
    </row>
    <row r="21" spans="1:19" ht="12.95" thickBot="1">
      <c r="A21" s="284" t="s">
        <v>303</v>
      </c>
      <c r="B21" s="284" t="s">
        <v>79</v>
      </c>
      <c r="C21" s="321">
        <v>0</v>
      </c>
      <c r="D21" s="58">
        <v>0</v>
      </c>
      <c r="E21" s="58">
        <v>0</v>
      </c>
      <c r="F21" s="58">
        <v>0</v>
      </c>
      <c r="G21" s="322">
        <v>0</v>
      </c>
      <c r="H21" s="51">
        <f t="shared" si="2"/>
        <v>0</v>
      </c>
      <c r="I21" s="1720"/>
      <c r="J21" s="284" t="s">
        <v>303</v>
      </c>
      <c r="K21" s="284" t="s">
        <v>79</v>
      </c>
      <c r="L21" s="58">
        <v>0</v>
      </c>
      <c r="M21" s="58">
        <v>0</v>
      </c>
      <c r="N21" s="58">
        <v>0</v>
      </c>
      <c r="O21" s="58">
        <v>0</v>
      </c>
      <c r="P21" s="322">
        <v>0</v>
      </c>
      <c r="Q21" s="51">
        <f t="shared" si="3"/>
        <v>0</v>
      </c>
    </row>
    <row r="22" spans="1:19" ht="12.95" thickBot="1">
      <c r="A22" s="284" t="s">
        <v>304</v>
      </c>
      <c r="B22" s="284" t="s">
        <v>79</v>
      </c>
      <c r="C22" s="321">
        <v>0</v>
      </c>
      <c r="D22" s="58">
        <v>0</v>
      </c>
      <c r="E22" s="58">
        <v>0</v>
      </c>
      <c r="F22" s="58">
        <v>0</v>
      </c>
      <c r="G22" s="322">
        <v>0</v>
      </c>
      <c r="H22" s="51">
        <f t="shared" si="2"/>
        <v>0</v>
      </c>
      <c r="I22" s="1720"/>
      <c r="J22" s="284" t="s">
        <v>304</v>
      </c>
      <c r="K22" s="284" t="s">
        <v>79</v>
      </c>
      <c r="L22" s="58">
        <v>0</v>
      </c>
      <c r="M22" s="58">
        <v>0</v>
      </c>
      <c r="N22" s="58">
        <v>0</v>
      </c>
      <c r="O22" s="58">
        <v>0</v>
      </c>
      <c r="P22" s="322">
        <v>0</v>
      </c>
      <c r="Q22" s="51">
        <f t="shared" si="3"/>
        <v>0</v>
      </c>
    </row>
    <row r="23" spans="1:19" ht="12.95" thickBot="1">
      <c r="A23" s="284" t="s">
        <v>305</v>
      </c>
      <c r="B23" s="284" t="s">
        <v>79</v>
      </c>
      <c r="C23" s="321">
        <v>0</v>
      </c>
      <c r="D23" s="58">
        <v>0</v>
      </c>
      <c r="E23" s="58">
        <v>0</v>
      </c>
      <c r="F23" s="58">
        <v>0</v>
      </c>
      <c r="G23" s="322">
        <v>0</v>
      </c>
      <c r="H23" s="51">
        <f t="shared" si="2"/>
        <v>0</v>
      </c>
      <c r="I23" s="1720"/>
      <c r="J23" s="284" t="s">
        <v>305</v>
      </c>
      <c r="K23" s="284" t="s">
        <v>79</v>
      </c>
      <c r="L23" s="58">
        <v>0</v>
      </c>
      <c r="M23" s="58">
        <v>0</v>
      </c>
      <c r="N23" s="58">
        <v>0</v>
      </c>
      <c r="O23" s="58">
        <v>0</v>
      </c>
      <c r="P23" s="322">
        <v>0</v>
      </c>
      <c r="Q23" s="51">
        <f t="shared" si="3"/>
        <v>0</v>
      </c>
    </row>
    <row r="24" spans="1:19" ht="12.95" thickBot="1">
      <c r="A24" s="284" t="s">
        <v>306</v>
      </c>
      <c r="B24" s="284" t="s">
        <v>79</v>
      </c>
      <c r="C24" s="321">
        <v>0</v>
      </c>
      <c r="D24" s="58">
        <v>0</v>
      </c>
      <c r="E24" s="58">
        <v>0</v>
      </c>
      <c r="F24" s="58">
        <v>0</v>
      </c>
      <c r="G24" s="322">
        <v>0</v>
      </c>
      <c r="H24" s="51">
        <f t="shared" si="2"/>
        <v>0</v>
      </c>
      <c r="I24" s="1720"/>
      <c r="J24" s="284" t="s">
        <v>306</v>
      </c>
      <c r="K24" s="284" t="s">
        <v>79</v>
      </c>
      <c r="L24" s="58">
        <v>0</v>
      </c>
      <c r="M24" s="58">
        <v>0</v>
      </c>
      <c r="N24" s="58">
        <v>0</v>
      </c>
      <c r="O24" s="58">
        <v>0</v>
      </c>
      <c r="P24" s="322">
        <v>0</v>
      </c>
      <c r="Q24" s="51">
        <f t="shared" si="3"/>
        <v>0</v>
      </c>
    </row>
    <row r="25" spans="1:19" ht="12.95" thickBot="1">
      <c r="A25" s="284" t="s">
        <v>197</v>
      </c>
      <c r="B25" s="284" t="s">
        <v>79</v>
      </c>
      <c r="C25" s="321">
        <v>0</v>
      </c>
      <c r="D25" s="58">
        <v>0</v>
      </c>
      <c r="E25" s="58">
        <v>0</v>
      </c>
      <c r="F25" s="58">
        <v>0</v>
      </c>
      <c r="G25" s="322">
        <v>0</v>
      </c>
      <c r="H25" s="51">
        <f t="shared" si="2"/>
        <v>0</v>
      </c>
      <c r="I25" s="1720"/>
      <c r="J25" s="284" t="s">
        <v>197</v>
      </c>
      <c r="K25" s="284" t="s">
        <v>79</v>
      </c>
      <c r="L25" s="58">
        <v>0</v>
      </c>
      <c r="M25" s="58">
        <v>0</v>
      </c>
      <c r="N25" s="58">
        <v>0</v>
      </c>
      <c r="O25" s="58">
        <v>0</v>
      </c>
      <c r="P25" s="322">
        <v>0</v>
      </c>
      <c r="Q25" s="51">
        <f t="shared" si="3"/>
        <v>0</v>
      </c>
    </row>
    <row r="26" spans="1:19" ht="12.95" thickBot="1">
      <c r="A26" s="284" t="s">
        <v>307</v>
      </c>
      <c r="B26" s="284" t="s">
        <v>79</v>
      </c>
      <c r="C26" s="321">
        <v>0</v>
      </c>
      <c r="D26" s="58">
        <v>0</v>
      </c>
      <c r="E26" s="58">
        <v>0</v>
      </c>
      <c r="F26" s="58">
        <v>0</v>
      </c>
      <c r="G26" s="322">
        <v>0</v>
      </c>
      <c r="H26" s="51">
        <f t="shared" si="2"/>
        <v>0</v>
      </c>
      <c r="I26" s="1720"/>
      <c r="J26" s="284" t="s">
        <v>307</v>
      </c>
      <c r="K26" s="284" t="s">
        <v>79</v>
      </c>
      <c r="L26" s="58">
        <v>0</v>
      </c>
      <c r="M26" s="58">
        <v>0</v>
      </c>
      <c r="N26" s="58">
        <v>0</v>
      </c>
      <c r="O26" s="58">
        <v>0</v>
      </c>
      <c r="P26" s="322">
        <v>0</v>
      </c>
      <c r="Q26" s="51">
        <f t="shared" si="3"/>
        <v>0</v>
      </c>
    </row>
    <row r="27" spans="1:19" ht="12.95" thickBot="1">
      <c r="A27" s="284" t="s">
        <v>308</v>
      </c>
      <c r="B27" s="284" t="s">
        <v>79</v>
      </c>
      <c r="C27" s="321">
        <v>0</v>
      </c>
      <c r="D27" s="58">
        <v>0</v>
      </c>
      <c r="E27" s="58">
        <v>0</v>
      </c>
      <c r="F27" s="58">
        <v>0</v>
      </c>
      <c r="G27" s="322">
        <v>0</v>
      </c>
      <c r="H27" s="51">
        <f t="shared" si="2"/>
        <v>0</v>
      </c>
      <c r="I27" s="1720"/>
      <c r="J27" s="284" t="s">
        <v>308</v>
      </c>
      <c r="K27" s="284" t="s">
        <v>79</v>
      </c>
      <c r="L27" s="58">
        <v>0</v>
      </c>
      <c r="M27" s="58">
        <v>0</v>
      </c>
      <c r="N27" s="58">
        <v>0</v>
      </c>
      <c r="O27" s="58">
        <v>0</v>
      </c>
      <c r="P27" s="322">
        <v>0</v>
      </c>
      <c r="Q27" s="51">
        <f t="shared" si="3"/>
        <v>0</v>
      </c>
    </row>
    <row r="28" spans="1:19" ht="12.95" thickBot="1">
      <c r="A28" s="284" t="s">
        <v>309</v>
      </c>
      <c r="B28" s="284" t="s">
        <v>79</v>
      </c>
      <c r="C28" s="321">
        <v>0</v>
      </c>
      <c r="D28" s="58">
        <v>0</v>
      </c>
      <c r="E28" s="58">
        <v>0</v>
      </c>
      <c r="F28" s="58">
        <v>0</v>
      </c>
      <c r="G28" s="322">
        <v>0</v>
      </c>
      <c r="H28" s="51">
        <f t="shared" si="2"/>
        <v>0</v>
      </c>
      <c r="I28" s="1720"/>
      <c r="J28" s="284" t="s">
        <v>309</v>
      </c>
      <c r="K28" s="284" t="s">
        <v>79</v>
      </c>
      <c r="L28" s="58">
        <v>0</v>
      </c>
      <c r="M28" s="58">
        <v>0</v>
      </c>
      <c r="N28" s="58">
        <v>0</v>
      </c>
      <c r="O28" s="58">
        <v>0</v>
      </c>
      <c r="P28" s="322">
        <v>0</v>
      </c>
      <c r="Q28" s="51">
        <f t="shared" si="3"/>
        <v>0</v>
      </c>
    </row>
    <row r="29" spans="1:19" ht="12.95" thickBot="1">
      <c r="A29" s="284" t="s">
        <v>310</v>
      </c>
      <c r="B29" s="284" t="s">
        <v>79</v>
      </c>
      <c r="C29" s="321">
        <v>0</v>
      </c>
      <c r="D29" s="58">
        <v>0</v>
      </c>
      <c r="E29" s="58">
        <v>0</v>
      </c>
      <c r="F29" s="58">
        <v>0</v>
      </c>
      <c r="G29" s="322">
        <v>0</v>
      </c>
      <c r="H29" s="51">
        <f t="shared" si="2"/>
        <v>0</v>
      </c>
      <c r="I29" s="1720"/>
      <c r="J29" s="284" t="s">
        <v>310</v>
      </c>
      <c r="K29" s="284" t="s">
        <v>79</v>
      </c>
      <c r="L29" s="58">
        <v>0</v>
      </c>
      <c r="M29" s="58">
        <v>0</v>
      </c>
      <c r="N29" s="58">
        <v>0</v>
      </c>
      <c r="O29" s="58">
        <v>0</v>
      </c>
      <c r="P29" s="322">
        <v>0</v>
      </c>
      <c r="Q29" s="51">
        <f t="shared" si="3"/>
        <v>0</v>
      </c>
    </row>
    <row r="30" spans="1:19" ht="12.95" thickBot="1">
      <c r="A30" s="284" t="s">
        <v>311</v>
      </c>
      <c r="B30" s="284" t="s">
        <v>312</v>
      </c>
      <c r="C30" s="321">
        <v>0</v>
      </c>
      <c r="D30" s="58">
        <v>0</v>
      </c>
      <c r="E30" s="58">
        <v>0</v>
      </c>
      <c r="F30" s="58">
        <v>0</v>
      </c>
      <c r="G30" s="322">
        <v>0</v>
      </c>
      <c r="H30" s="51">
        <f t="shared" si="2"/>
        <v>0</v>
      </c>
      <c r="I30" s="1720"/>
      <c r="J30" s="284" t="s">
        <v>311</v>
      </c>
      <c r="K30" s="284" t="s">
        <v>312</v>
      </c>
      <c r="L30" s="321">
        <v>0</v>
      </c>
      <c r="M30" s="58">
        <v>0</v>
      </c>
      <c r="N30" s="58">
        <v>0</v>
      </c>
      <c r="O30" s="58">
        <v>0</v>
      </c>
      <c r="P30" s="322">
        <v>0</v>
      </c>
      <c r="Q30" s="51">
        <f t="shared" si="3"/>
        <v>0</v>
      </c>
    </row>
    <row r="31" spans="1:19" ht="12.95" thickBot="1">
      <c r="A31" s="43" t="s">
        <v>32</v>
      </c>
      <c r="B31" s="323"/>
      <c r="C31" s="87"/>
      <c r="D31" s="52"/>
      <c r="E31" s="52"/>
      <c r="F31" s="52"/>
      <c r="G31" s="52"/>
      <c r="H31" s="57"/>
      <c r="I31" s="1720"/>
      <c r="J31" s="43" t="s">
        <v>32</v>
      </c>
      <c r="K31" s="323"/>
      <c r="L31" s="87"/>
      <c r="M31" s="52"/>
      <c r="N31" s="52"/>
      <c r="O31" s="52"/>
      <c r="P31" s="52"/>
      <c r="Q31" s="57"/>
    </row>
    <row r="32" spans="1:19" ht="12.95" thickBot="1">
      <c r="A32" s="284" t="s">
        <v>103</v>
      </c>
      <c r="B32" s="284" t="s">
        <v>313</v>
      </c>
      <c r="C32" s="321">
        <v>0</v>
      </c>
      <c r="D32" s="58">
        <v>0</v>
      </c>
      <c r="E32" s="58">
        <v>0</v>
      </c>
      <c r="F32" s="58">
        <v>0</v>
      </c>
      <c r="G32" s="322">
        <v>0</v>
      </c>
      <c r="H32" s="51">
        <f>IF($G$63&lt;&gt;0,G32/$G$63,0)</f>
        <v>0</v>
      </c>
      <c r="I32" s="1720"/>
      <c r="J32" s="284" t="s">
        <v>103</v>
      </c>
      <c r="K32" s="284" t="s">
        <v>313</v>
      </c>
      <c r="L32" s="58">
        <v>0</v>
      </c>
      <c r="M32" s="58">
        <v>0</v>
      </c>
      <c r="N32" s="58">
        <v>0</v>
      </c>
      <c r="O32" s="58">
        <v>0</v>
      </c>
      <c r="P32" s="322">
        <v>0</v>
      </c>
      <c r="Q32" s="51">
        <f>IF($P$63&lt;&gt;0,P32/$P$63,0)</f>
        <v>0</v>
      </c>
    </row>
    <row r="33" spans="1:17" ht="12.95" thickBot="1">
      <c r="A33" s="324" t="s">
        <v>314</v>
      </c>
      <c r="B33" s="324" t="s">
        <v>87</v>
      </c>
      <c r="C33" s="321">
        <v>0</v>
      </c>
      <c r="D33" s="58">
        <v>0</v>
      </c>
      <c r="E33" s="58">
        <v>0</v>
      </c>
      <c r="F33" s="58">
        <v>0</v>
      </c>
      <c r="G33" s="322">
        <v>0</v>
      </c>
      <c r="H33" s="51">
        <f>IF($G$63&lt;&gt;0,G33/$G$63,0)</f>
        <v>0</v>
      </c>
      <c r="I33" s="1720"/>
      <c r="J33" s="324" t="s">
        <v>314</v>
      </c>
      <c r="K33" s="324" t="s">
        <v>87</v>
      </c>
      <c r="L33" s="58">
        <v>0</v>
      </c>
      <c r="M33" s="58">
        <v>0</v>
      </c>
      <c r="N33" s="58">
        <v>0</v>
      </c>
      <c r="O33" s="58">
        <v>0</v>
      </c>
      <c r="P33" s="322">
        <v>0</v>
      </c>
      <c r="Q33" s="51">
        <f>IF($P$63&lt;&gt;0,P33/$P$63,0)</f>
        <v>0</v>
      </c>
    </row>
    <row r="34" spans="1:17" ht="30" customHeight="1" thickBot="1">
      <c r="A34" s="324" t="s">
        <v>315</v>
      </c>
      <c r="B34" s="324" t="s">
        <v>313</v>
      </c>
      <c r="C34" s="321">
        <v>0</v>
      </c>
      <c r="D34" s="58">
        <v>0</v>
      </c>
      <c r="E34" s="58">
        <v>0</v>
      </c>
      <c r="F34" s="58">
        <v>0</v>
      </c>
      <c r="G34" s="322">
        <v>0</v>
      </c>
      <c r="H34" s="51">
        <f>IF($G$63&lt;&gt;0,G34/$G$63,0)</f>
        <v>0</v>
      </c>
      <c r="I34" s="1720"/>
      <c r="J34" s="324" t="s">
        <v>315</v>
      </c>
      <c r="K34" s="324" t="s">
        <v>313</v>
      </c>
      <c r="L34" s="58">
        <v>0</v>
      </c>
      <c r="M34" s="58">
        <v>0</v>
      </c>
      <c r="N34" s="58">
        <v>0</v>
      </c>
      <c r="O34" s="58">
        <v>0</v>
      </c>
      <c r="P34" s="322">
        <v>0</v>
      </c>
      <c r="Q34" s="51">
        <f>IF($P$63&lt;&gt;0,P34/$P$63,0)</f>
        <v>0</v>
      </c>
    </row>
    <row r="35" spans="1:17" ht="12.95" thickBot="1">
      <c r="A35" s="324" t="s">
        <v>316</v>
      </c>
      <c r="B35" s="324" t="s">
        <v>313</v>
      </c>
      <c r="C35" s="321">
        <v>0</v>
      </c>
      <c r="D35" s="58">
        <v>0</v>
      </c>
      <c r="E35" s="58">
        <v>0</v>
      </c>
      <c r="F35" s="58">
        <v>0</v>
      </c>
      <c r="G35" s="322">
        <v>0</v>
      </c>
      <c r="H35" s="51">
        <f>IF($G$63&lt;&gt;0,G35/$G$63,0)</f>
        <v>0</v>
      </c>
      <c r="I35" s="1720"/>
      <c r="J35" s="324" t="s">
        <v>316</v>
      </c>
      <c r="K35" s="324" t="s">
        <v>313</v>
      </c>
      <c r="L35" s="58">
        <v>0</v>
      </c>
      <c r="M35" s="58">
        <v>0</v>
      </c>
      <c r="N35" s="58">
        <v>0</v>
      </c>
      <c r="O35" s="58">
        <v>0</v>
      </c>
      <c r="P35" s="322">
        <v>0</v>
      </c>
      <c r="Q35" s="51">
        <f>IF($P$63&lt;&gt;0,P35/$P$63,0)</f>
        <v>0</v>
      </c>
    </row>
    <row r="36" spans="1:17" ht="12.95" thickBot="1">
      <c r="A36" s="43" t="s">
        <v>106</v>
      </c>
      <c r="B36" s="323"/>
      <c r="C36" s="87"/>
      <c r="D36" s="52"/>
      <c r="E36" s="52"/>
      <c r="F36" s="52"/>
      <c r="G36" s="52"/>
      <c r="H36" s="57"/>
      <c r="I36" s="1720"/>
      <c r="J36" s="43" t="s">
        <v>106</v>
      </c>
      <c r="K36" s="323"/>
      <c r="L36" s="87"/>
      <c r="M36" s="52"/>
      <c r="N36" s="52"/>
      <c r="O36" s="52"/>
      <c r="P36" s="52"/>
      <c r="Q36" s="57"/>
    </row>
    <row r="37" spans="1:17" ht="12.95" thickBot="1">
      <c r="A37" s="284" t="s">
        <v>317</v>
      </c>
      <c r="B37" s="284" t="s">
        <v>79</v>
      </c>
      <c r="C37" s="321">
        <v>0</v>
      </c>
      <c r="D37" s="58">
        <v>0</v>
      </c>
      <c r="E37" s="58">
        <v>0</v>
      </c>
      <c r="F37" s="58">
        <v>0</v>
      </c>
      <c r="G37" s="322">
        <v>0</v>
      </c>
      <c r="H37" s="51">
        <f t="shared" ref="H37:H50" si="4">IF($G$63&lt;&gt;0,G37/$G$63,0)</f>
        <v>0</v>
      </c>
      <c r="I37" s="1720"/>
      <c r="J37" s="284" t="s">
        <v>318</v>
      </c>
      <c r="K37" s="284" t="s">
        <v>79</v>
      </c>
      <c r="L37" s="58">
        <v>0</v>
      </c>
      <c r="M37" s="58">
        <v>0</v>
      </c>
      <c r="N37" s="58">
        <v>0</v>
      </c>
      <c r="O37" s="58">
        <v>0</v>
      </c>
      <c r="P37" s="322">
        <v>0</v>
      </c>
      <c r="Q37" s="51">
        <f t="shared" ref="Q37:Q50" si="5">IF($P$63&lt;&gt;0,P37/$P$63,0)</f>
        <v>0</v>
      </c>
    </row>
    <row r="38" spans="1:17" ht="12.95" thickBot="1">
      <c r="A38" s="284" t="s">
        <v>319</v>
      </c>
      <c r="B38" s="284" t="s">
        <v>79</v>
      </c>
      <c r="C38" s="321">
        <v>0</v>
      </c>
      <c r="D38" s="58">
        <v>0</v>
      </c>
      <c r="E38" s="58">
        <v>0</v>
      </c>
      <c r="F38" s="58">
        <v>0</v>
      </c>
      <c r="G38" s="322">
        <v>0</v>
      </c>
      <c r="H38" s="51">
        <f t="shared" si="4"/>
        <v>0</v>
      </c>
      <c r="I38" s="1720"/>
      <c r="J38" s="284" t="s">
        <v>319</v>
      </c>
      <c r="K38" s="284" t="s">
        <v>79</v>
      </c>
      <c r="L38" s="58">
        <v>0</v>
      </c>
      <c r="M38" s="58">
        <v>0</v>
      </c>
      <c r="N38" s="58">
        <v>0</v>
      </c>
      <c r="O38" s="58">
        <v>0</v>
      </c>
      <c r="P38" s="322">
        <v>0</v>
      </c>
      <c r="Q38" s="51">
        <f t="shared" si="5"/>
        <v>0</v>
      </c>
    </row>
    <row r="39" spans="1:17" ht="12.95" thickBot="1">
      <c r="A39" s="284" t="s">
        <v>122</v>
      </c>
      <c r="B39" s="284" t="s">
        <v>79</v>
      </c>
      <c r="C39" s="321">
        <v>0</v>
      </c>
      <c r="D39" s="58">
        <v>0</v>
      </c>
      <c r="E39" s="58">
        <v>0</v>
      </c>
      <c r="F39" s="58">
        <v>0</v>
      </c>
      <c r="G39" s="322">
        <v>0</v>
      </c>
      <c r="H39" s="51">
        <f t="shared" si="4"/>
        <v>0</v>
      </c>
      <c r="I39" s="1720"/>
      <c r="J39" s="284" t="s">
        <v>122</v>
      </c>
      <c r="K39" s="284" t="s">
        <v>79</v>
      </c>
      <c r="L39" s="58">
        <v>0</v>
      </c>
      <c r="M39" s="58">
        <v>0</v>
      </c>
      <c r="N39" s="58">
        <v>0</v>
      </c>
      <c r="O39" s="58">
        <v>0</v>
      </c>
      <c r="P39" s="322">
        <v>0</v>
      </c>
      <c r="Q39" s="51">
        <f t="shared" si="5"/>
        <v>0</v>
      </c>
    </row>
    <row r="40" spans="1:17" ht="12.95" thickBot="1">
      <c r="A40" s="284" t="s">
        <v>320</v>
      </c>
      <c r="B40" s="284" t="s">
        <v>79</v>
      </c>
      <c r="C40" s="321">
        <v>0</v>
      </c>
      <c r="D40" s="58">
        <v>0</v>
      </c>
      <c r="E40" s="58">
        <v>0</v>
      </c>
      <c r="F40" s="58">
        <v>0</v>
      </c>
      <c r="G40" s="322">
        <v>0</v>
      </c>
      <c r="H40" s="51">
        <f t="shared" si="4"/>
        <v>0</v>
      </c>
      <c r="I40" s="1720"/>
      <c r="J40" s="284" t="s">
        <v>320</v>
      </c>
      <c r="K40" s="284" t="s">
        <v>79</v>
      </c>
      <c r="L40" s="58">
        <v>0</v>
      </c>
      <c r="M40" s="58">
        <v>0</v>
      </c>
      <c r="N40" s="58">
        <v>0</v>
      </c>
      <c r="O40" s="58">
        <v>0</v>
      </c>
      <c r="P40" s="322">
        <v>0</v>
      </c>
      <c r="Q40" s="51">
        <f t="shared" si="5"/>
        <v>0</v>
      </c>
    </row>
    <row r="41" spans="1:17" ht="12.95" thickBot="1">
      <c r="A41" s="284" t="s">
        <v>321</v>
      </c>
      <c r="B41" s="284" t="s">
        <v>79</v>
      </c>
      <c r="C41" s="321">
        <v>0</v>
      </c>
      <c r="D41" s="58">
        <v>0</v>
      </c>
      <c r="E41" s="58">
        <v>0</v>
      </c>
      <c r="F41" s="58">
        <v>0</v>
      </c>
      <c r="G41" s="322">
        <v>0</v>
      </c>
      <c r="H41" s="51">
        <f t="shared" si="4"/>
        <v>0</v>
      </c>
      <c r="I41" s="1720"/>
      <c r="J41" s="284" t="s">
        <v>321</v>
      </c>
      <c r="K41" s="284" t="s">
        <v>79</v>
      </c>
      <c r="L41" s="58">
        <v>0</v>
      </c>
      <c r="M41" s="58">
        <v>0</v>
      </c>
      <c r="N41" s="58">
        <v>0</v>
      </c>
      <c r="O41" s="58">
        <v>0</v>
      </c>
      <c r="P41" s="322">
        <v>0</v>
      </c>
      <c r="Q41" s="51">
        <f t="shared" si="5"/>
        <v>0</v>
      </c>
    </row>
    <row r="42" spans="1:17" ht="12.95" thickBot="1">
      <c r="A42" s="284" t="s">
        <v>322</v>
      </c>
      <c r="B42" s="284" t="s">
        <v>79</v>
      </c>
      <c r="C42" s="321">
        <v>0</v>
      </c>
      <c r="D42" s="58">
        <v>0</v>
      </c>
      <c r="E42" s="58">
        <v>0</v>
      </c>
      <c r="F42" s="58">
        <v>0</v>
      </c>
      <c r="G42" s="322">
        <v>0</v>
      </c>
      <c r="H42" s="51">
        <f t="shared" si="4"/>
        <v>0</v>
      </c>
      <c r="I42" s="1720"/>
      <c r="J42" s="284" t="s">
        <v>322</v>
      </c>
      <c r="K42" s="284" t="s">
        <v>79</v>
      </c>
      <c r="L42" s="58">
        <v>0</v>
      </c>
      <c r="M42" s="58">
        <v>0</v>
      </c>
      <c r="N42" s="58">
        <v>0</v>
      </c>
      <c r="O42" s="58">
        <v>0</v>
      </c>
      <c r="P42" s="322">
        <v>0</v>
      </c>
      <c r="Q42" s="51">
        <f t="shared" si="5"/>
        <v>0</v>
      </c>
    </row>
    <row r="43" spans="1:17" ht="12.95" thickBot="1">
      <c r="A43" s="284" t="s">
        <v>323</v>
      </c>
      <c r="B43" s="284" t="s">
        <v>79</v>
      </c>
      <c r="C43" s="321">
        <v>0</v>
      </c>
      <c r="D43" s="58">
        <v>0</v>
      </c>
      <c r="E43" s="58">
        <v>0</v>
      </c>
      <c r="F43" s="58">
        <v>0</v>
      </c>
      <c r="G43" s="322">
        <v>0</v>
      </c>
      <c r="H43" s="51">
        <f t="shared" si="4"/>
        <v>0</v>
      </c>
      <c r="I43" s="1720"/>
      <c r="J43" s="284" t="s">
        <v>323</v>
      </c>
      <c r="K43" s="284" t="s">
        <v>79</v>
      </c>
      <c r="L43" s="58">
        <v>0</v>
      </c>
      <c r="M43" s="58">
        <v>0</v>
      </c>
      <c r="N43" s="58">
        <v>0</v>
      </c>
      <c r="O43" s="58">
        <v>0</v>
      </c>
      <c r="P43" s="322">
        <v>0</v>
      </c>
      <c r="Q43" s="51">
        <f t="shared" si="5"/>
        <v>0</v>
      </c>
    </row>
    <row r="44" spans="1:17" ht="12.95" thickBot="1">
      <c r="A44" s="284" t="s">
        <v>324</v>
      </c>
      <c r="B44" s="284" t="s">
        <v>79</v>
      </c>
      <c r="C44" s="321">
        <v>0</v>
      </c>
      <c r="D44" s="58">
        <v>0</v>
      </c>
      <c r="E44" s="58">
        <v>0</v>
      </c>
      <c r="F44" s="58">
        <v>0</v>
      </c>
      <c r="G44" s="322">
        <v>0</v>
      </c>
      <c r="H44" s="51">
        <f t="shared" si="4"/>
        <v>0</v>
      </c>
      <c r="I44" s="1720"/>
      <c r="J44" s="284" t="s">
        <v>324</v>
      </c>
      <c r="K44" s="284" t="s">
        <v>79</v>
      </c>
      <c r="L44" s="58">
        <v>0</v>
      </c>
      <c r="M44" s="58">
        <v>0</v>
      </c>
      <c r="N44" s="58">
        <v>0</v>
      </c>
      <c r="O44" s="58">
        <v>0</v>
      </c>
      <c r="P44" s="322">
        <v>0</v>
      </c>
      <c r="Q44" s="51">
        <f t="shared" si="5"/>
        <v>0</v>
      </c>
    </row>
    <row r="45" spans="1:17" ht="12.95" thickBot="1">
      <c r="A45" s="284" t="s">
        <v>325</v>
      </c>
      <c r="B45" s="284" t="s">
        <v>79</v>
      </c>
      <c r="C45" s="321">
        <v>0</v>
      </c>
      <c r="D45" s="58">
        <v>0</v>
      </c>
      <c r="E45" s="58">
        <v>0</v>
      </c>
      <c r="F45" s="58">
        <v>0</v>
      </c>
      <c r="G45" s="322">
        <v>0</v>
      </c>
      <c r="H45" s="51">
        <f t="shared" si="4"/>
        <v>0</v>
      </c>
      <c r="I45" s="1720"/>
      <c r="J45" s="284" t="s">
        <v>325</v>
      </c>
      <c r="K45" s="284" t="s">
        <v>79</v>
      </c>
      <c r="L45" s="58">
        <v>0</v>
      </c>
      <c r="M45" s="58">
        <v>0</v>
      </c>
      <c r="N45" s="58">
        <v>0</v>
      </c>
      <c r="O45" s="58">
        <v>0</v>
      </c>
      <c r="P45" s="322">
        <v>0</v>
      </c>
      <c r="Q45" s="51">
        <f t="shared" si="5"/>
        <v>0</v>
      </c>
    </row>
    <row r="46" spans="1:17" ht="12.95" thickBot="1">
      <c r="A46" s="284" t="s">
        <v>326</v>
      </c>
      <c r="B46" s="284" t="s">
        <v>79</v>
      </c>
      <c r="C46" s="321">
        <v>0</v>
      </c>
      <c r="D46" s="58">
        <v>0</v>
      </c>
      <c r="E46" s="58">
        <v>0</v>
      </c>
      <c r="F46" s="58">
        <v>0</v>
      </c>
      <c r="G46" s="322">
        <v>0</v>
      </c>
      <c r="H46" s="51">
        <f t="shared" si="4"/>
        <v>0</v>
      </c>
      <c r="I46" s="1720"/>
      <c r="J46" s="284" t="s">
        <v>326</v>
      </c>
      <c r="K46" s="284" t="s">
        <v>79</v>
      </c>
      <c r="L46" s="58">
        <v>0</v>
      </c>
      <c r="M46" s="58">
        <v>0</v>
      </c>
      <c r="N46" s="58">
        <v>0</v>
      </c>
      <c r="O46" s="58">
        <v>0</v>
      </c>
      <c r="P46" s="322">
        <v>0</v>
      </c>
      <c r="Q46" s="51">
        <f t="shared" si="5"/>
        <v>0</v>
      </c>
    </row>
    <row r="47" spans="1:17" ht="12.95" thickBot="1">
      <c r="A47" s="284" t="s">
        <v>327</v>
      </c>
      <c r="B47" s="284" t="s">
        <v>79</v>
      </c>
      <c r="C47" s="321">
        <v>0</v>
      </c>
      <c r="D47" s="58">
        <v>0</v>
      </c>
      <c r="E47" s="58">
        <v>0</v>
      </c>
      <c r="F47" s="58">
        <v>0</v>
      </c>
      <c r="G47" s="322">
        <v>0</v>
      </c>
      <c r="H47" s="51">
        <f t="shared" si="4"/>
        <v>0</v>
      </c>
      <c r="I47" s="1720"/>
      <c r="J47" s="284" t="s">
        <v>327</v>
      </c>
      <c r="K47" s="284" t="s">
        <v>79</v>
      </c>
      <c r="L47" s="58">
        <v>0</v>
      </c>
      <c r="M47" s="58">
        <v>0</v>
      </c>
      <c r="N47" s="58">
        <v>0</v>
      </c>
      <c r="O47" s="58">
        <v>0</v>
      </c>
      <c r="P47" s="322">
        <v>0</v>
      </c>
      <c r="Q47" s="51">
        <f t="shared" si="5"/>
        <v>0</v>
      </c>
    </row>
    <row r="48" spans="1:17" ht="12.95" thickBot="1">
      <c r="A48" s="284" t="s">
        <v>121</v>
      </c>
      <c r="B48" s="284" t="s">
        <v>79</v>
      </c>
      <c r="C48" s="321">
        <v>0</v>
      </c>
      <c r="D48" s="58">
        <v>0</v>
      </c>
      <c r="E48" s="58">
        <v>0</v>
      </c>
      <c r="F48" s="58">
        <v>0</v>
      </c>
      <c r="G48" s="322">
        <v>0</v>
      </c>
      <c r="H48" s="497">
        <f t="shared" si="4"/>
        <v>0</v>
      </c>
      <c r="I48" s="1720"/>
      <c r="J48" s="284" t="s">
        <v>121</v>
      </c>
      <c r="K48" s="284" t="s">
        <v>79</v>
      </c>
      <c r="L48" s="58">
        <v>0</v>
      </c>
      <c r="M48" s="58">
        <v>0</v>
      </c>
      <c r="N48" s="58">
        <v>0</v>
      </c>
      <c r="O48" s="58">
        <v>0</v>
      </c>
      <c r="P48" s="322">
        <v>0</v>
      </c>
      <c r="Q48" s="497">
        <f t="shared" si="5"/>
        <v>0</v>
      </c>
    </row>
    <row r="49" spans="1:17" ht="12.95" thickBot="1">
      <c r="A49" s="284" t="s">
        <v>328</v>
      </c>
      <c r="B49" s="284" t="s">
        <v>79</v>
      </c>
      <c r="C49" s="321">
        <v>0</v>
      </c>
      <c r="D49" s="58">
        <v>0</v>
      </c>
      <c r="E49" s="58">
        <v>0</v>
      </c>
      <c r="F49" s="58">
        <v>0</v>
      </c>
      <c r="G49" s="322">
        <v>0</v>
      </c>
      <c r="H49" s="51">
        <f t="shared" si="4"/>
        <v>0</v>
      </c>
      <c r="I49" s="1720"/>
      <c r="J49" s="284" t="s">
        <v>328</v>
      </c>
      <c r="K49" s="284" t="s">
        <v>79</v>
      </c>
      <c r="L49" s="58">
        <v>0</v>
      </c>
      <c r="M49" s="58">
        <v>0</v>
      </c>
      <c r="N49" s="58">
        <v>0</v>
      </c>
      <c r="O49" s="58">
        <v>0</v>
      </c>
      <c r="P49" s="322">
        <v>0</v>
      </c>
      <c r="Q49" s="51">
        <f t="shared" si="5"/>
        <v>0</v>
      </c>
    </row>
    <row r="50" spans="1:17" ht="12.95" thickBot="1">
      <c r="A50" s="284" t="s">
        <v>329</v>
      </c>
      <c r="B50" s="284" t="s">
        <v>79</v>
      </c>
      <c r="C50" s="321">
        <v>0</v>
      </c>
      <c r="D50" s="58">
        <v>0</v>
      </c>
      <c r="E50" s="58">
        <v>0</v>
      </c>
      <c r="F50" s="58">
        <v>0</v>
      </c>
      <c r="G50" s="322">
        <v>0</v>
      </c>
      <c r="H50" s="51">
        <f t="shared" si="4"/>
        <v>0</v>
      </c>
      <c r="I50" s="1720"/>
      <c r="J50" s="284" t="s">
        <v>329</v>
      </c>
      <c r="K50" s="284" t="s">
        <v>79</v>
      </c>
      <c r="L50" s="321">
        <v>0</v>
      </c>
      <c r="M50" s="58">
        <v>0</v>
      </c>
      <c r="N50" s="58">
        <v>0</v>
      </c>
      <c r="O50" s="58">
        <v>0</v>
      </c>
      <c r="P50" s="322">
        <v>0</v>
      </c>
      <c r="Q50" s="51">
        <f t="shared" si="5"/>
        <v>0</v>
      </c>
    </row>
    <row r="51" spans="1:17" ht="12.95" thickBot="1">
      <c r="A51" s="43" t="s">
        <v>34</v>
      </c>
      <c r="B51" s="323"/>
      <c r="C51" s="87"/>
      <c r="D51" s="52"/>
      <c r="E51" s="52"/>
      <c r="F51" s="52"/>
      <c r="G51" s="54"/>
      <c r="H51" s="57"/>
      <c r="I51" s="1720"/>
      <c r="J51" s="43" t="s">
        <v>34</v>
      </c>
      <c r="K51" s="323"/>
      <c r="L51" s="87"/>
      <c r="M51" s="52"/>
      <c r="N51" s="52"/>
      <c r="O51" s="52"/>
      <c r="P51" s="54"/>
      <c r="Q51" s="57"/>
    </row>
    <row r="52" spans="1:17" ht="12.95" thickBot="1">
      <c r="A52" s="284" t="s">
        <v>330</v>
      </c>
      <c r="B52" s="284" t="s">
        <v>87</v>
      </c>
      <c r="C52" s="321">
        <v>0</v>
      </c>
      <c r="D52" s="58">
        <v>0</v>
      </c>
      <c r="E52" s="58">
        <v>0</v>
      </c>
      <c r="F52" s="58">
        <v>0</v>
      </c>
      <c r="G52" s="322">
        <v>0</v>
      </c>
      <c r="H52" s="51">
        <f>IF($G$63&lt;&gt;0,G52/$G$63,0)</f>
        <v>0</v>
      </c>
      <c r="I52" s="1720"/>
      <c r="J52" s="284" t="s">
        <v>330</v>
      </c>
      <c r="K52" s="284" t="s">
        <v>87</v>
      </c>
      <c r="L52" s="58">
        <v>0</v>
      </c>
      <c r="M52" s="58">
        <v>0</v>
      </c>
      <c r="N52" s="58">
        <v>0</v>
      </c>
      <c r="O52" s="58">
        <v>0</v>
      </c>
      <c r="P52" s="322">
        <v>0</v>
      </c>
      <c r="Q52" s="51">
        <f>IF($P$63&lt;&gt;0,P52/$P$63,0)</f>
        <v>0</v>
      </c>
    </row>
    <row r="53" spans="1:17" ht="12.95" thickBot="1">
      <c r="A53" s="43" t="s">
        <v>135</v>
      </c>
      <c r="B53" s="323"/>
      <c r="C53" s="87"/>
      <c r="D53" s="52"/>
      <c r="E53" s="52"/>
      <c r="F53" s="52"/>
      <c r="G53" s="52"/>
      <c r="H53" s="57"/>
      <c r="I53" s="1720"/>
      <c r="J53" s="43" t="s">
        <v>135</v>
      </c>
      <c r="K53" s="323"/>
      <c r="L53" s="87"/>
      <c r="M53" s="52"/>
      <c r="N53" s="52"/>
      <c r="O53" s="52"/>
      <c r="P53" s="52"/>
      <c r="Q53" s="57"/>
    </row>
    <row r="54" spans="1:17" ht="12.95" thickBot="1">
      <c r="A54" s="284" t="s">
        <v>331</v>
      </c>
      <c r="B54" s="284" t="s">
        <v>79</v>
      </c>
      <c r="C54" s="321">
        <v>0</v>
      </c>
      <c r="D54" s="58">
        <v>0</v>
      </c>
      <c r="E54" s="58">
        <v>0</v>
      </c>
      <c r="F54" s="58">
        <v>0</v>
      </c>
      <c r="G54" s="322">
        <v>0</v>
      </c>
      <c r="H54" s="51">
        <f>IF($G$63&lt;&gt;0,G54/$G$63,0)</f>
        <v>0</v>
      </c>
      <c r="I54" s="1720"/>
      <c r="J54" s="284" t="s">
        <v>331</v>
      </c>
      <c r="K54" s="284" t="s">
        <v>79</v>
      </c>
      <c r="L54" s="58">
        <v>0</v>
      </c>
      <c r="M54" s="58">
        <v>0</v>
      </c>
      <c r="N54" s="58">
        <v>0</v>
      </c>
      <c r="O54" s="58">
        <v>0</v>
      </c>
      <c r="P54" s="322">
        <v>0</v>
      </c>
      <c r="Q54" s="51">
        <f>IF($P$63&lt;&gt;0,P54/$P$63,0)</f>
        <v>0</v>
      </c>
    </row>
    <row r="55" spans="1:17" ht="12.95" thickBot="1">
      <c r="A55" s="284" t="s">
        <v>332</v>
      </c>
      <c r="B55" s="284" t="s">
        <v>79</v>
      </c>
      <c r="C55" s="321">
        <v>0</v>
      </c>
      <c r="D55" s="58">
        <v>0</v>
      </c>
      <c r="E55" s="58">
        <v>0</v>
      </c>
      <c r="F55" s="58">
        <v>0</v>
      </c>
      <c r="G55" s="322">
        <v>0</v>
      </c>
      <c r="H55" s="51">
        <f>IF($G$63&lt;&gt;0,G55/$G$63,0)</f>
        <v>0</v>
      </c>
      <c r="I55" s="1720"/>
      <c r="J55" s="284" t="s">
        <v>332</v>
      </c>
      <c r="K55" s="284" t="s">
        <v>79</v>
      </c>
      <c r="L55" s="321">
        <v>0</v>
      </c>
      <c r="M55" s="58">
        <v>0</v>
      </c>
      <c r="N55" s="58">
        <v>0</v>
      </c>
      <c r="O55" s="58">
        <v>0</v>
      </c>
      <c r="P55" s="322">
        <v>0</v>
      </c>
      <c r="Q55" s="51">
        <f>IF($P$63&lt;&gt;0,P55/$P$63,0)</f>
        <v>0</v>
      </c>
    </row>
    <row r="56" spans="1:17" ht="12.95" thickBot="1">
      <c r="A56" s="43" t="s">
        <v>36</v>
      </c>
      <c r="B56" s="323"/>
      <c r="C56" s="87"/>
      <c r="D56" s="52"/>
      <c r="E56" s="52"/>
      <c r="F56" s="52"/>
      <c r="G56" s="52"/>
      <c r="H56" s="57"/>
      <c r="I56" s="1720"/>
      <c r="J56" s="43" t="s">
        <v>36</v>
      </c>
      <c r="K56" s="323"/>
      <c r="L56" s="87"/>
      <c r="M56" s="52"/>
      <c r="N56" s="52"/>
      <c r="O56" s="52"/>
      <c r="P56" s="52"/>
      <c r="Q56" s="57"/>
    </row>
    <row r="57" spans="1:17" ht="12.95" thickBot="1">
      <c r="A57" s="284" t="s">
        <v>333</v>
      </c>
      <c r="B57" s="284" t="s">
        <v>79</v>
      </c>
      <c r="C57" s="321">
        <v>0</v>
      </c>
      <c r="D57" s="58">
        <v>0</v>
      </c>
      <c r="E57" s="58">
        <v>0</v>
      </c>
      <c r="F57" s="58">
        <v>0</v>
      </c>
      <c r="G57" s="322">
        <v>0</v>
      </c>
      <c r="H57" s="51">
        <f>IF($G$63&lt;&gt;0,G57/$G$63,0)</f>
        <v>0</v>
      </c>
      <c r="I57" s="1720"/>
      <c r="J57" s="284" t="s">
        <v>333</v>
      </c>
      <c r="K57" s="284" t="s">
        <v>79</v>
      </c>
      <c r="L57" s="321">
        <v>0</v>
      </c>
      <c r="M57" s="58">
        <v>0</v>
      </c>
      <c r="N57" s="58">
        <v>0</v>
      </c>
      <c r="O57" s="58">
        <v>0</v>
      </c>
      <c r="P57" s="322">
        <v>0</v>
      </c>
      <c r="Q57" s="51">
        <f>IF($P$63&lt;&gt;0,P57/$P$63,0)</f>
        <v>0</v>
      </c>
    </row>
    <row r="58" spans="1:17" ht="12.95" thickBot="1">
      <c r="A58" s="284" t="s">
        <v>146</v>
      </c>
      <c r="B58" s="284" t="s">
        <v>79</v>
      </c>
      <c r="C58" s="321">
        <v>0</v>
      </c>
      <c r="D58" s="58">
        <v>0</v>
      </c>
      <c r="E58" s="58">
        <v>0</v>
      </c>
      <c r="F58" s="58">
        <v>0</v>
      </c>
      <c r="G58" s="322">
        <v>0</v>
      </c>
      <c r="H58" s="51">
        <f>IF($G$63&lt;&gt;0,G58/$G$63,0)</f>
        <v>0</v>
      </c>
      <c r="I58" s="1720"/>
      <c r="J58" s="284" t="s">
        <v>146</v>
      </c>
      <c r="K58" s="284" t="s">
        <v>79</v>
      </c>
      <c r="L58" s="321">
        <v>0</v>
      </c>
      <c r="M58" s="58">
        <v>0</v>
      </c>
      <c r="N58" s="58">
        <v>0</v>
      </c>
      <c r="O58" s="58">
        <v>0</v>
      </c>
      <c r="P58" s="322">
        <v>0</v>
      </c>
      <c r="Q58" s="51">
        <f>IF($P$63&lt;&gt;0,P58/$P$63,0)</f>
        <v>0</v>
      </c>
    </row>
    <row r="59" spans="1:17" ht="12.95" thickBot="1">
      <c r="A59" s="43" t="s">
        <v>334</v>
      </c>
      <c r="B59" s="323"/>
      <c r="C59" s="87"/>
      <c r="D59" s="52"/>
      <c r="E59" s="52"/>
      <c r="F59" s="52"/>
      <c r="G59" s="52"/>
      <c r="H59" s="57"/>
      <c r="I59" s="1720"/>
      <c r="J59" s="43" t="s">
        <v>334</v>
      </c>
      <c r="K59" s="323"/>
      <c r="L59" s="87"/>
      <c r="M59" s="52"/>
      <c r="N59" s="52"/>
      <c r="O59" s="52"/>
      <c r="P59" s="52"/>
      <c r="Q59" s="57"/>
    </row>
    <row r="60" spans="1:17" ht="12.95" thickBot="1">
      <c r="A60" s="46" t="s">
        <v>151</v>
      </c>
      <c r="B60" s="284" t="s">
        <v>87</v>
      </c>
      <c r="C60" s="321">
        <v>0</v>
      </c>
      <c r="D60" s="58">
        <v>0</v>
      </c>
      <c r="E60" s="58">
        <v>0</v>
      </c>
      <c r="F60" s="58">
        <v>0</v>
      </c>
      <c r="G60" s="322">
        <v>0</v>
      </c>
      <c r="H60" s="51">
        <f t="shared" ref="H60:H61" si="6">IF($G$63&lt;&gt;0,G60/$G$63,0)</f>
        <v>0</v>
      </c>
      <c r="I60" s="1720"/>
      <c r="J60" s="46" t="s">
        <v>151</v>
      </c>
      <c r="K60" s="284" t="s">
        <v>87</v>
      </c>
      <c r="L60" s="58">
        <v>0</v>
      </c>
      <c r="M60" s="52"/>
      <c r="N60" s="498"/>
      <c r="O60" s="52"/>
      <c r="P60" s="322">
        <v>0</v>
      </c>
      <c r="Q60" s="51">
        <f>IF($P$63&lt;&gt;0,P60/$P$63,0)</f>
        <v>0</v>
      </c>
    </row>
    <row r="61" spans="1:17" ht="12.95" thickBot="1">
      <c r="A61" s="46" t="s">
        <v>152</v>
      </c>
      <c r="B61" s="284" t="s">
        <v>87</v>
      </c>
      <c r="C61" s="321">
        <v>0</v>
      </c>
      <c r="D61" s="58">
        <v>0</v>
      </c>
      <c r="E61" s="58">
        <v>0</v>
      </c>
      <c r="F61" s="58">
        <v>0</v>
      </c>
      <c r="G61" s="322">
        <v>0</v>
      </c>
      <c r="H61" s="51">
        <f t="shared" si="6"/>
        <v>0</v>
      </c>
      <c r="I61" s="1720"/>
      <c r="J61" s="46" t="s">
        <v>152</v>
      </c>
      <c r="K61" s="284" t="s">
        <v>87</v>
      </c>
      <c r="L61" s="58">
        <v>0</v>
      </c>
      <c r="M61" s="52"/>
      <c r="N61" s="52"/>
      <c r="O61" s="52"/>
      <c r="P61" s="322"/>
      <c r="Q61" s="51">
        <f>IF($P$63&lt;&gt;0,P61/$P$63,0)</f>
        <v>0</v>
      </c>
    </row>
    <row r="62" spans="1:17" ht="12.95" thickBot="1">
      <c r="A62" s="323"/>
      <c r="B62" s="323"/>
      <c r="C62" s="56"/>
      <c r="D62" s="56"/>
      <c r="E62" s="52"/>
      <c r="F62" s="56"/>
      <c r="G62" s="56"/>
      <c r="H62" s="57"/>
      <c r="I62" s="1720"/>
      <c r="J62" s="323"/>
      <c r="K62" s="323"/>
      <c r="L62" s="56"/>
      <c r="M62" s="56"/>
      <c r="N62" s="52"/>
      <c r="O62" s="56"/>
      <c r="P62" s="56"/>
      <c r="Q62" s="57"/>
    </row>
    <row r="63" spans="1:17" ht="12.95" thickBot="1">
      <c r="A63" s="44" t="s">
        <v>153</v>
      </c>
      <c r="B63" s="284"/>
      <c r="C63" s="60"/>
      <c r="D63" s="53">
        <f>SUM(D9:D62)</f>
        <v>0</v>
      </c>
      <c r="E63" s="499">
        <f>SUM(E9:E62)</f>
        <v>0</v>
      </c>
      <c r="F63" s="53">
        <f>SUM(F9:F62)</f>
        <v>0</v>
      </c>
      <c r="G63" s="55">
        <f>SUM(G9:G62)</f>
        <v>0</v>
      </c>
      <c r="H63" s="51">
        <f>IF($G$63&lt;&gt;0,G63/$G$63,0)</f>
        <v>0</v>
      </c>
      <c r="I63" s="1720"/>
      <c r="J63" s="44" t="s">
        <v>153</v>
      </c>
      <c r="K63" s="284"/>
      <c r="L63" s="60"/>
      <c r="M63" s="53">
        <f>SUM(M9:M62)</f>
        <v>0</v>
      </c>
      <c r="N63" s="53">
        <f t="shared" ref="N63:O63" si="7">SUM(N9:N62)</f>
        <v>0</v>
      </c>
      <c r="O63" s="53">
        <f t="shared" si="7"/>
        <v>0</v>
      </c>
      <c r="P63" s="55">
        <f>SUM(P9:P62)</f>
        <v>0</v>
      </c>
      <c r="Q63" s="51">
        <f>IF($P$63&lt;&gt;0,P63/$P$63,0)</f>
        <v>0</v>
      </c>
    </row>
    <row r="64" spans="1:17" ht="12.95" thickBot="1">
      <c r="A64" s="500"/>
      <c r="B64" s="284"/>
      <c r="C64" s="58"/>
      <c r="D64" s="60"/>
      <c r="E64" s="60"/>
      <c r="F64" s="60"/>
      <c r="G64" s="60"/>
      <c r="H64" s="59"/>
      <c r="I64" s="1720"/>
      <c r="J64" s="500"/>
      <c r="K64" s="284"/>
      <c r="L64" s="58"/>
      <c r="M64" s="60"/>
      <c r="N64" s="60"/>
      <c r="O64" s="60"/>
      <c r="P64" s="60"/>
      <c r="Q64" s="59"/>
    </row>
    <row r="65" spans="1:17" ht="12.95" thickBot="1">
      <c r="A65" s="501"/>
      <c r="B65" s="502"/>
      <c r="C65" s="1481"/>
      <c r="D65" s="1481"/>
      <c r="E65" s="27"/>
      <c r="F65" s="27"/>
      <c r="G65" s="1481"/>
      <c r="H65" s="1482"/>
      <c r="I65" s="1720"/>
      <c r="J65" s="501"/>
      <c r="K65" s="502"/>
      <c r="L65" s="1481"/>
      <c r="M65" s="1481"/>
      <c r="N65" s="27"/>
      <c r="O65" s="27"/>
      <c r="P65" s="1481"/>
      <c r="Q65" s="1482"/>
    </row>
    <row r="66" spans="1:17" ht="12.95" thickBot="1">
      <c r="A66" s="503" t="s">
        <v>155</v>
      </c>
      <c r="B66" s="504"/>
      <c r="C66" s="505" t="s">
        <v>10</v>
      </c>
      <c r="E66" s="10"/>
      <c r="F66" s="10"/>
      <c r="G66" s="15"/>
      <c r="H66" s="15"/>
      <c r="I66" s="1720"/>
      <c r="J66" s="887" t="s">
        <v>155</v>
      </c>
      <c r="K66" s="504"/>
      <c r="L66" s="505" t="s">
        <v>10</v>
      </c>
      <c r="N66" s="10"/>
      <c r="O66" s="10"/>
      <c r="P66" s="15"/>
      <c r="Q66" s="15"/>
    </row>
    <row r="67" spans="1:17" ht="12.95" thickBot="1">
      <c r="A67" s="506" t="s">
        <v>157</v>
      </c>
      <c r="B67" s="372" t="s">
        <v>87</v>
      </c>
      <c r="C67" s="585">
        <f>SUM(C13:C66)</f>
        <v>0</v>
      </c>
      <c r="D67" s="584"/>
      <c r="E67" s="10"/>
      <c r="F67" s="10"/>
      <c r="G67" s="15"/>
      <c r="H67" s="15"/>
      <c r="I67" s="1720"/>
      <c r="J67" s="888" t="s">
        <v>157</v>
      </c>
      <c r="K67" s="507" t="s">
        <v>87</v>
      </c>
      <c r="L67" s="86">
        <v>0</v>
      </c>
      <c r="N67" s="10"/>
      <c r="O67" s="10"/>
      <c r="P67" s="15"/>
      <c r="Q67" s="15"/>
    </row>
    <row r="68" spans="1:17" ht="12.95" thickBot="1">
      <c r="A68" s="91" t="s">
        <v>158</v>
      </c>
      <c r="B68" s="70" t="s">
        <v>87</v>
      </c>
      <c r="C68" s="508">
        <v>0</v>
      </c>
      <c r="E68" s="10"/>
      <c r="F68" s="10"/>
      <c r="G68" s="15"/>
      <c r="H68" s="15"/>
      <c r="I68" s="1720"/>
      <c r="J68" s="889" t="s">
        <v>158</v>
      </c>
      <c r="K68" s="70" t="s">
        <v>87</v>
      </c>
      <c r="L68" s="508">
        <v>0</v>
      </c>
      <c r="N68" s="10"/>
      <c r="O68" s="10"/>
      <c r="P68" s="15"/>
      <c r="Q68" s="15"/>
    </row>
    <row r="69" spans="1:17" ht="12.95" thickBot="1">
      <c r="A69" s="586" t="s">
        <v>159</v>
      </c>
      <c r="B69" s="376" t="s">
        <v>87</v>
      </c>
      <c r="C69" s="587">
        <f>C68+C67</f>
        <v>0</v>
      </c>
      <c r="E69" s="7"/>
      <c r="F69" s="15"/>
      <c r="G69" s="15"/>
      <c r="H69" s="15"/>
      <c r="I69" s="1721"/>
      <c r="J69" s="890" t="s">
        <v>159</v>
      </c>
      <c r="K69" s="376" t="s">
        <v>87</v>
      </c>
      <c r="L69" s="587">
        <f>L68+L67</f>
        <v>0</v>
      </c>
      <c r="N69" s="7"/>
      <c r="O69" s="15"/>
      <c r="P69" s="15"/>
      <c r="Q69" s="15"/>
    </row>
    <row r="70" spans="1:17" ht="12.95" thickBot="1">
      <c r="A70" s="1669"/>
      <c r="B70" s="1669"/>
      <c r="C70" s="1669"/>
      <c r="D70" s="1669"/>
      <c r="E70" s="1669"/>
      <c r="F70" s="1669"/>
      <c r="G70" s="1669"/>
      <c r="H70" s="1669"/>
      <c r="J70" s="1669"/>
      <c r="K70" s="1669"/>
      <c r="L70" s="1669"/>
      <c r="M70" s="1669"/>
      <c r="N70" s="1669"/>
      <c r="O70" s="1669"/>
      <c r="P70" s="1669"/>
      <c r="Q70" s="1669"/>
    </row>
    <row r="71" spans="1:17" s="3" customFormat="1">
      <c r="A71" s="463"/>
      <c r="B71" s="1700" t="s">
        <v>5</v>
      </c>
      <c r="C71" s="1700"/>
      <c r="D71" s="1700"/>
      <c r="E71" s="881"/>
      <c r="F71" s="2"/>
      <c r="G71" s="2"/>
      <c r="H71" s="2"/>
      <c r="I71"/>
      <c r="J71" s="2"/>
      <c r="K71" s="2"/>
      <c r="L71" s="2"/>
      <c r="M71" s="2"/>
      <c r="N71" s="2"/>
      <c r="O71" s="2"/>
      <c r="P71" s="2"/>
      <c r="Q71" s="2"/>
    </row>
    <row r="72" spans="1:17" s="3" customFormat="1" ht="12.95" thickBot="1">
      <c r="A72" s="1478" t="s">
        <v>335</v>
      </c>
      <c r="B72" s="464" t="s">
        <v>8</v>
      </c>
      <c r="C72" s="465" t="s">
        <v>9</v>
      </c>
      <c r="D72" s="883" t="s">
        <v>10</v>
      </c>
      <c r="E72" s="2"/>
      <c r="F72" s="752"/>
      <c r="G72" s="2"/>
      <c r="H72" s="2"/>
      <c r="I72"/>
      <c r="J72" s="2"/>
      <c r="K72" s="2"/>
      <c r="L72" s="2"/>
      <c r="M72" s="2"/>
      <c r="N72" s="2"/>
      <c r="O72" s="2"/>
      <c r="P72" s="2"/>
      <c r="Q72" s="2"/>
    </row>
    <row r="73" spans="1:17" s="3" customFormat="1" ht="13.7">
      <c r="A73" s="467" t="s">
        <v>336</v>
      </c>
      <c r="B73" s="322">
        <v>140470</v>
      </c>
      <c r="C73" s="882">
        <v>140470</v>
      </c>
      <c r="D73" s="885">
        <f>SUM(B73:C73)</f>
        <v>280940</v>
      </c>
      <c r="E73" s="2"/>
      <c r="F73"/>
      <c r="G73" s="2"/>
      <c r="H73" s="2"/>
      <c r="I73"/>
      <c r="J73" s="2"/>
      <c r="K73" s="2"/>
      <c r="L73" s="2"/>
      <c r="M73" s="2"/>
      <c r="N73" s="2"/>
      <c r="O73" s="2"/>
      <c r="P73" s="2"/>
      <c r="Q73" s="2"/>
    </row>
    <row r="74" spans="1:17" s="3" customFormat="1" ht="13.7">
      <c r="A74" s="291" t="s">
        <v>337</v>
      </c>
      <c r="B74" s="322">
        <v>80510</v>
      </c>
      <c r="C74" s="882">
        <v>80510</v>
      </c>
      <c r="D74" s="763">
        <f>SUM(B74:C74)</f>
        <v>161020</v>
      </c>
      <c r="E74" s="2"/>
      <c r="F74" s="2"/>
      <c r="G74" s="2"/>
      <c r="H74" s="2"/>
      <c r="I74"/>
      <c r="J74" s="2"/>
      <c r="K74" s="2"/>
      <c r="L74" s="2"/>
      <c r="M74" s="2"/>
      <c r="N74" s="2"/>
      <c r="O74" s="2"/>
      <c r="P74" s="2"/>
      <c r="Q74" s="2"/>
    </row>
    <row r="75" spans="1:17" s="3" customFormat="1" ht="14.65" thickBot="1">
      <c r="A75" s="292" t="s">
        <v>338</v>
      </c>
      <c r="B75" s="322">
        <v>97563</v>
      </c>
      <c r="C75" s="882">
        <v>97563</v>
      </c>
      <c r="D75" s="764">
        <f>SUM(B75:C75)</f>
        <v>195126</v>
      </c>
      <c r="E75" s="423" t="s">
        <v>169</v>
      </c>
      <c r="F75" s="2"/>
      <c r="G75" s="2"/>
      <c r="H75" s="2"/>
      <c r="I75"/>
      <c r="J75" s="2"/>
      <c r="K75" s="2"/>
      <c r="L75" s="2"/>
      <c r="M75" s="2"/>
      <c r="N75" s="2"/>
      <c r="O75" s="2"/>
      <c r="P75" s="2"/>
      <c r="Q75" s="2"/>
    </row>
    <row r="76" spans="1:17" s="3" customFormat="1" ht="13.35" thickBot="1">
      <c r="A76" s="271"/>
      <c r="B76" s="753"/>
      <c r="C76" s="754"/>
      <c r="D76" s="884"/>
      <c r="E76" s="2"/>
      <c r="F76" s="2"/>
      <c r="G76" s="2"/>
      <c r="H76" s="2"/>
      <c r="I76"/>
      <c r="J76" s="2"/>
      <c r="K76" s="2"/>
      <c r="L76" s="2"/>
      <c r="M76" s="2"/>
      <c r="N76" s="2"/>
      <c r="O76" s="2"/>
      <c r="P76" s="2"/>
      <c r="Q76" s="2"/>
    </row>
    <row r="77" spans="1:17" s="3" customFormat="1" ht="14.65" thickBot="1">
      <c r="A77" s="290" t="s">
        <v>339</v>
      </c>
      <c r="B77" s="492">
        <f>SUM(B73:B75)</f>
        <v>318543</v>
      </c>
      <c r="C77" s="493">
        <f>SUM(C73:C75)</f>
        <v>318543</v>
      </c>
      <c r="D77" s="494">
        <f>SUM(B77:C77)</f>
        <v>637086</v>
      </c>
      <c r="E77" s="2"/>
      <c r="F77" s="1135"/>
      <c r="G77" s="755"/>
      <c r="H77" s="2"/>
      <c r="I77"/>
      <c r="J77" s="2"/>
      <c r="K77" s="2"/>
      <c r="L77" s="2"/>
      <c r="M77" s="2"/>
      <c r="N77" s="2"/>
      <c r="O77" s="2"/>
      <c r="P77" s="2"/>
      <c r="Q77" s="2"/>
    </row>
    <row r="78" spans="1:17" ht="15" thickBot="1">
      <c r="A78" s="275"/>
      <c r="B78" s="276"/>
      <c r="C78" s="277"/>
      <c r="D78" s="277"/>
      <c r="E78" s="2"/>
      <c r="F78" s="2"/>
      <c r="G78" s="2"/>
      <c r="H78" s="2"/>
      <c r="J78" s="2"/>
      <c r="K78" s="2"/>
      <c r="L78" s="2"/>
      <c r="M78" s="2"/>
      <c r="N78" s="2"/>
      <c r="O78" s="2"/>
      <c r="P78" s="2"/>
      <c r="Q78" s="2"/>
    </row>
    <row r="79" spans="1:17" ht="13.7">
      <c r="A79" s="463"/>
      <c r="B79" s="1700" t="s">
        <v>340</v>
      </c>
      <c r="C79" s="1700"/>
      <c r="D79" s="1700"/>
      <c r="E79" s="886"/>
      <c r="F79" s="2"/>
      <c r="G79" s="2"/>
      <c r="H79" s="2"/>
      <c r="J79" s="2"/>
      <c r="K79" s="2"/>
      <c r="L79" s="2"/>
      <c r="M79" s="2"/>
      <c r="N79" s="2"/>
      <c r="O79" s="2"/>
      <c r="P79" s="2"/>
      <c r="Q79" s="2"/>
    </row>
    <row r="80" spans="1:17" ht="12.95" thickBot="1">
      <c r="A80" s="1478" t="s">
        <v>335</v>
      </c>
      <c r="B80" s="464" t="s">
        <v>8</v>
      </c>
      <c r="C80" s="465" t="s">
        <v>9</v>
      </c>
      <c r="D80" s="466" t="s">
        <v>10</v>
      </c>
      <c r="E80" s="2"/>
      <c r="F80" s="2"/>
      <c r="G80" s="2"/>
      <c r="H80" s="2"/>
      <c r="J80" s="2"/>
      <c r="K80" s="2"/>
      <c r="L80" s="2"/>
      <c r="M80" s="2"/>
      <c r="N80" s="2"/>
      <c r="O80" s="2"/>
      <c r="P80" s="2"/>
      <c r="Q80" s="2"/>
    </row>
    <row r="81" spans="1:17">
      <c r="A81" s="758" t="s">
        <v>45</v>
      </c>
      <c r="B81" s="322">
        <v>0</v>
      </c>
      <c r="C81" s="322">
        <v>0</v>
      </c>
      <c r="D81" s="763">
        <f>SUM(B81:C81)</f>
        <v>0</v>
      </c>
    </row>
    <row r="82" spans="1:17">
      <c r="A82" s="760" t="s">
        <v>46</v>
      </c>
      <c r="B82" s="322">
        <v>1588</v>
      </c>
      <c r="C82" s="322">
        <v>1588</v>
      </c>
      <c r="D82" s="763">
        <f>SUM(B82:C82)</f>
        <v>3176</v>
      </c>
    </row>
    <row r="83" spans="1:17">
      <c r="A83" s="760" t="s">
        <v>49</v>
      </c>
      <c r="B83" s="322">
        <v>138882</v>
      </c>
      <c r="C83" s="322">
        <v>138881</v>
      </c>
      <c r="D83" s="763">
        <f>SUM(B83:C83)</f>
        <v>277763</v>
      </c>
    </row>
    <row r="84" spans="1:17" ht="15.4">
      <c r="A84" s="761" t="s">
        <v>341</v>
      </c>
      <c r="B84" s="322">
        <v>97563</v>
      </c>
      <c r="C84" s="322">
        <v>97563</v>
      </c>
      <c r="D84" s="763">
        <f>SUM(B84:C84)</f>
        <v>195126</v>
      </c>
      <c r="G84" s="1134"/>
    </row>
    <row r="85" spans="1:17">
      <c r="A85" s="762" t="s">
        <v>342</v>
      </c>
      <c r="B85" s="322">
        <v>0</v>
      </c>
      <c r="C85" s="322">
        <v>0</v>
      </c>
      <c r="D85" s="763">
        <f>SUM(B85:C85)</f>
        <v>0</v>
      </c>
    </row>
    <row r="86" spans="1:17">
      <c r="A86" s="762" t="s">
        <v>343</v>
      </c>
      <c r="B86" s="322">
        <v>0</v>
      </c>
      <c r="C86" s="322">
        <v>0</v>
      </c>
      <c r="D86" s="763">
        <v>0</v>
      </c>
    </row>
    <row r="87" spans="1:17">
      <c r="A87" s="760" t="s">
        <v>344</v>
      </c>
      <c r="B87" s="322">
        <v>0</v>
      </c>
      <c r="C87" s="322">
        <v>0</v>
      </c>
      <c r="D87" s="763">
        <v>0</v>
      </c>
    </row>
    <row r="88" spans="1:17">
      <c r="A88" s="760" t="s">
        <v>345</v>
      </c>
      <c r="B88" s="322">
        <v>0</v>
      </c>
      <c r="C88" s="322">
        <v>0</v>
      </c>
      <c r="D88" s="763">
        <v>0</v>
      </c>
    </row>
    <row r="89" spans="1:17">
      <c r="A89" s="761" t="s">
        <v>346</v>
      </c>
      <c r="B89" s="322">
        <v>0</v>
      </c>
      <c r="C89" s="322">
        <v>0</v>
      </c>
      <c r="D89" s="763">
        <v>0</v>
      </c>
    </row>
    <row r="90" spans="1:17">
      <c r="A90" s="760" t="s">
        <v>347</v>
      </c>
      <c r="B90" s="322">
        <v>0</v>
      </c>
      <c r="C90" s="322">
        <v>0</v>
      </c>
      <c r="D90" s="763">
        <v>0</v>
      </c>
    </row>
    <row r="91" spans="1:17" ht="12.95" thickBot="1">
      <c r="A91" s="903" t="s">
        <v>348</v>
      </c>
      <c r="B91" s="1483">
        <v>80510</v>
      </c>
      <c r="C91" s="1483">
        <v>80510</v>
      </c>
      <c r="D91" s="1484">
        <f>SUM(B91:C91)</f>
        <v>161020</v>
      </c>
    </row>
    <row r="92" spans="1:17">
      <c r="A92" s="10"/>
      <c r="B92" s="1323"/>
      <c r="C92" s="1323"/>
      <c r="D92" s="1323"/>
    </row>
    <row r="93" spans="1:17">
      <c r="A93" s="1714" t="s">
        <v>349</v>
      </c>
      <c r="B93" s="1714"/>
      <c r="C93" s="1714"/>
      <c r="D93" s="1714"/>
      <c r="E93" s="1714"/>
      <c r="F93" s="1714"/>
      <c r="G93" s="1714"/>
      <c r="H93" s="1714"/>
      <c r="I93" s="1714"/>
      <c r="J93" s="1714"/>
      <c r="K93" s="1714"/>
      <c r="L93" s="1714"/>
      <c r="M93" s="1714"/>
      <c r="N93" s="1714"/>
      <c r="O93" s="1714"/>
      <c r="P93" s="1714"/>
      <c r="Q93" s="1714"/>
    </row>
    <row r="94" spans="1:17" ht="16.5" customHeight="1">
      <c r="A94" s="1714"/>
      <c r="B94" s="1714"/>
      <c r="C94" s="1714"/>
      <c r="D94" s="1714"/>
      <c r="E94" s="1714"/>
      <c r="F94" s="1714"/>
      <c r="G94" s="1714"/>
      <c r="H94" s="1714"/>
      <c r="I94" s="1714"/>
      <c r="J94" s="1714"/>
      <c r="K94" s="1714"/>
      <c r="L94" s="1714"/>
      <c r="M94" s="1714"/>
      <c r="N94" s="1714"/>
      <c r="O94" s="1714"/>
      <c r="P94" s="1714"/>
      <c r="Q94" s="1714"/>
    </row>
    <row r="95" spans="1:17" ht="16.5" customHeight="1">
      <c r="A95" s="1715" t="s">
        <v>350</v>
      </c>
      <c r="B95" s="1715"/>
      <c r="C95" s="1715"/>
      <c r="D95" s="1715"/>
      <c r="E95" s="1715"/>
      <c r="F95" s="1715"/>
      <c r="G95" s="1715"/>
      <c r="H95" s="1715"/>
      <c r="I95" s="1715"/>
      <c r="J95" s="1715"/>
      <c r="K95" s="1715"/>
      <c r="L95" s="1715"/>
      <c r="M95" s="1715"/>
      <c r="N95" s="1715"/>
      <c r="O95" s="1715"/>
      <c r="P95" s="1715"/>
      <c r="Q95" s="1715"/>
    </row>
    <row r="96" spans="1:17" ht="16.5" customHeight="1">
      <c r="A96" s="1715" t="s">
        <v>351</v>
      </c>
      <c r="B96" s="1715"/>
      <c r="C96" s="1715"/>
      <c r="D96" s="1715"/>
      <c r="E96" s="1715"/>
      <c r="F96" s="1715"/>
      <c r="G96" s="1715"/>
      <c r="H96" s="1715"/>
      <c r="I96" s="1715"/>
      <c r="J96" s="1715"/>
      <c r="K96" s="1715"/>
      <c r="L96" s="1715"/>
      <c r="M96" s="1715"/>
      <c r="N96" s="1715"/>
      <c r="O96" s="1715"/>
      <c r="P96" s="1715"/>
      <c r="Q96" s="1715"/>
    </row>
    <row r="97" spans="1:17" ht="16.5" customHeight="1">
      <c r="A97" s="1714" t="s">
        <v>352</v>
      </c>
      <c r="B97" s="1714"/>
      <c r="C97" s="1714"/>
      <c r="D97" s="1714"/>
      <c r="E97" s="1714"/>
      <c r="F97" s="1714"/>
      <c r="G97" s="1714"/>
      <c r="H97" s="1714"/>
      <c r="I97" s="1714"/>
      <c r="J97" s="1714"/>
      <c r="K97" s="1714"/>
      <c r="L97" s="1714"/>
      <c r="M97" s="1714"/>
      <c r="N97" s="1714"/>
      <c r="O97" s="1714"/>
      <c r="P97" s="1714"/>
      <c r="Q97" s="1714"/>
    </row>
    <row r="98" spans="1:17" ht="14.25" customHeight="1">
      <c r="A98" s="1714" t="s">
        <v>353</v>
      </c>
      <c r="B98" s="1714"/>
      <c r="C98" s="1714"/>
      <c r="D98" s="1714"/>
      <c r="E98" s="1714"/>
      <c r="F98" s="1714"/>
      <c r="G98" s="1714"/>
      <c r="H98" s="1714"/>
      <c r="I98" s="1714"/>
      <c r="J98" s="1714"/>
      <c r="K98" s="1714"/>
      <c r="L98" s="1714"/>
      <c r="M98" s="1714"/>
      <c r="N98" s="1714"/>
      <c r="O98" s="1714"/>
      <c r="P98" s="1714"/>
      <c r="Q98" s="1714"/>
    </row>
    <row r="99" spans="1:17" ht="14.25" customHeight="1">
      <c r="A99" s="1713" t="s">
        <v>354</v>
      </c>
      <c r="B99" s="1713"/>
      <c r="C99" s="1713"/>
      <c r="D99" s="1713"/>
      <c r="E99" s="1713"/>
      <c r="F99" s="1713"/>
      <c r="G99" s="1713"/>
      <c r="H99" s="1713"/>
      <c r="I99" s="1713"/>
      <c r="J99" s="1713"/>
      <c r="K99" s="1713"/>
      <c r="L99" s="1713"/>
      <c r="M99" s="1713"/>
      <c r="N99" s="1713"/>
      <c r="O99" s="1713"/>
      <c r="P99" s="1713"/>
      <c r="Q99" s="1713"/>
    </row>
    <row r="100" spans="1:17" ht="25.5" customHeight="1">
      <c r="A100" s="49" t="s">
        <v>355</v>
      </c>
      <c r="B100" s="235"/>
      <c r="C100" s="235"/>
      <c r="D100" s="235"/>
      <c r="E100" s="235"/>
      <c r="F100" s="235"/>
      <c r="G100" s="235"/>
      <c r="H100" s="235"/>
    </row>
  </sheetData>
  <mergeCells count="24">
    <mergeCell ref="A70:H70"/>
    <mergeCell ref="J70:Q70"/>
    <mergeCell ref="C6:H6"/>
    <mergeCell ref="L6:Q6"/>
    <mergeCell ref="A99:Q99"/>
    <mergeCell ref="B71:D71"/>
    <mergeCell ref="A93:Q94"/>
    <mergeCell ref="A95:Q95"/>
    <mergeCell ref="S1:AE1"/>
    <mergeCell ref="A96:Q96"/>
    <mergeCell ref="A97:Q97"/>
    <mergeCell ref="A98:Q98"/>
    <mergeCell ref="B79:D79"/>
    <mergeCell ref="A1:Q1"/>
    <mergeCell ref="A2:Q2"/>
    <mergeCell ref="A3:Q3"/>
    <mergeCell ref="A5:A7"/>
    <mergeCell ref="B5:B7"/>
    <mergeCell ref="C5:H5"/>
    <mergeCell ref="J5:J7"/>
    <mergeCell ref="K5:K7"/>
    <mergeCell ref="L5:Q5"/>
    <mergeCell ref="I5:I65"/>
    <mergeCell ref="I66:I69"/>
  </mergeCells>
  <pageMargins left="0.7" right="0.7" top="0.75" bottom="0.75" header="0.3" footer="0.3"/>
  <pageSetup scale="37" orientation="portrait" horizontalDpi="1200" verticalDpi="1200"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78B6-2B1F-4B27-8E57-65EA99CF2EC2}">
  <sheetPr codeName="Sheet13">
    <pageSetUpPr fitToPage="1"/>
  </sheetPr>
  <dimension ref="A1:Q62"/>
  <sheetViews>
    <sheetView topLeftCell="A25" zoomScale="115" zoomScaleNormal="115" workbookViewId="0">
      <selection activeCell="I56" sqref="I56"/>
    </sheetView>
  </sheetViews>
  <sheetFormatPr defaultColWidth="8.5703125" defaultRowHeight="12.4"/>
  <cols>
    <col min="1" max="1" width="38.42578125" bestFit="1" customWidth="1"/>
    <col min="2" max="2" width="7.85546875" bestFit="1" customWidth="1"/>
    <col min="6" max="6" width="10" customWidth="1"/>
    <col min="7" max="7" width="9.5703125" customWidth="1"/>
    <col min="8" max="8" width="12.5703125" customWidth="1"/>
    <col min="9" max="9" width="11" customWidth="1"/>
    <col min="10" max="10" width="34.42578125" customWidth="1"/>
    <col min="11" max="11" width="11" customWidth="1"/>
    <col min="15" max="15" width="10.140625" customWidth="1"/>
    <col min="16" max="16" width="12.5703125" customWidth="1"/>
    <col min="17" max="17" width="18.42578125" customWidth="1"/>
  </cols>
  <sheetData>
    <row r="1" spans="1:17" ht="15.75" customHeight="1">
      <c r="A1" s="1707" t="s">
        <v>356</v>
      </c>
      <c r="B1" s="1707"/>
      <c r="C1" s="1707"/>
      <c r="D1" s="1707"/>
      <c r="E1" s="1707"/>
      <c r="F1" s="1707"/>
      <c r="G1" s="1707"/>
      <c r="H1" s="1707"/>
      <c r="I1" s="378"/>
      <c r="J1" s="378"/>
      <c r="K1" s="378"/>
      <c r="L1" s="378"/>
      <c r="M1" s="378"/>
      <c r="N1" s="378"/>
      <c r="O1" s="378"/>
      <c r="P1" s="378"/>
      <c r="Q1" s="378"/>
    </row>
    <row r="2" spans="1:17" ht="15.75" customHeight="1">
      <c r="A2" s="1672" t="s">
        <v>357</v>
      </c>
      <c r="B2" s="1672"/>
      <c r="C2" s="1672"/>
      <c r="D2" s="1672"/>
      <c r="E2" s="1672"/>
      <c r="F2" s="1672"/>
      <c r="G2" s="1672"/>
      <c r="H2" s="1672"/>
      <c r="I2" s="588"/>
      <c r="J2" s="588"/>
      <c r="K2" s="588"/>
      <c r="L2" s="588"/>
      <c r="M2" s="588"/>
      <c r="N2" s="588"/>
      <c r="O2" s="588"/>
      <c r="P2" s="588"/>
      <c r="Q2" s="588"/>
    </row>
    <row r="3" spans="1:17" ht="15.75" customHeight="1">
      <c r="A3" s="1724" t="str">
        <f>Month!A3</f>
        <v>November 2024</v>
      </c>
      <c r="B3" s="1688"/>
      <c r="C3" s="1688"/>
      <c r="D3" s="1688"/>
      <c r="E3" s="1688"/>
      <c r="F3" s="1688"/>
      <c r="G3" s="1688"/>
      <c r="H3" s="1688"/>
      <c r="I3" s="878"/>
      <c r="J3" s="878"/>
      <c r="K3" s="878"/>
      <c r="L3" s="878"/>
      <c r="M3" s="878"/>
      <c r="N3" s="589"/>
      <c r="O3" s="589"/>
      <c r="P3" s="589"/>
      <c r="Q3" s="589"/>
    </row>
    <row r="4" spans="1:17" ht="17.100000000000001" customHeight="1" thickBot="1">
      <c r="A4" s="313"/>
      <c r="B4" s="313"/>
      <c r="C4" s="313"/>
      <c r="D4" s="313"/>
      <c r="E4" s="313"/>
      <c r="F4" s="313"/>
      <c r="G4" s="313"/>
      <c r="H4" s="313"/>
      <c r="I4" s="313"/>
      <c r="J4" s="313"/>
      <c r="K4" s="313"/>
      <c r="L4" s="313"/>
      <c r="M4" s="313"/>
      <c r="N4" s="313"/>
    </row>
    <row r="5" spans="1:17" s="410" customFormat="1" ht="15.95" thickBot="1">
      <c r="A5" s="2022" t="s">
        <v>68</v>
      </c>
      <c r="B5" s="1731" t="s">
        <v>71</v>
      </c>
      <c r="C5" s="1734" t="s">
        <v>358</v>
      </c>
      <c r="D5" s="1735"/>
      <c r="E5" s="1735"/>
      <c r="F5" s="1735"/>
      <c r="G5" s="1735"/>
      <c r="H5" s="1736"/>
    </row>
    <row r="6" spans="1:17" s="410" customFormat="1">
      <c r="A6" s="2023"/>
      <c r="B6" s="1732"/>
      <c r="C6" s="1728" t="s">
        <v>67</v>
      </c>
      <c r="D6" s="1729"/>
      <c r="E6" s="1729"/>
      <c r="F6" s="1729"/>
      <c r="G6" s="1729"/>
      <c r="H6" s="1730"/>
    </row>
    <row r="7" spans="1:17" s="410" customFormat="1" ht="25.35" thickBot="1">
      <c r="A7" s="2024" t="s">
        <v>68</v>
      </c>
      <c r="B7" s="1733" t="s">
        <v>71</v>
      </c>
      <c r="C7" s="379" t="s">
        <v>72</v>
      </c>
      <c r="D7" s="380" t="s">
        <v>187</v>
      </c>
      <c r="E7" s="380" t="s">
        <v>188</v>
      </c>
      <c r="F7" s="380" t="s">
        <v>189</v>
      </c>
      <c r="G7" s="380" t="s">
        <v>359</v>
      </c>
      <c r="H7" s="381" t="s">
        <v>77</v>
      </c>
    </row>
    <row r="8" spans="1:17" s="410" customFormat="1">
      <c r="A8" s="42" t="s">
        <v>28</v>
      </c>
      <c r="B8" s="382"/>
      <c r="C8" s="383"/>
      <c r="D8" s="384"/>
      <c r="E8" s="384"/>
      <c r="F8" s="384"/>
      <c r="G8" s="384"/>
      <c r="H8" s="385"/>
    </row>
    <row r="9" spans="1:17" s="410" customFormat="1">
      <c r="A9" s="386" t="s">
        <v>360</v>
      </c>
      <c r="B9" s="386" t="s">
        <v>79</v>
      </c>
      <c r="C9" s="387">
        <v>0</v>
      </c>
      <c r="D9" s="393">
        <v>0</v>
      </c>
      <c r="E9" s="393">
        <v>0</v>
      </c>
      <c r="F9" s="393">
        <v>0</v>
      </c>
      <c r="G9" s="389">
        <v>0</v>
      </c>
      <c r="H9" s="51">
        <f>IF($G$29&lt;&gt;0,G9/$G$29,0)</f>
        <v>0</v>
      </c>
      <c r="I9" s="509" t="s">
        <v>361</v>
      </c>
    </row>
    <row r="10" spans="1:17" s="410" customFormat="1">
      <c r="A10" s="386" t="s">
        <v>294</v>
      </c>
      <c r="B10" s="386" t="s">
        <v>79</v>
      </c>
      <c r="C10" s="387">
        <v>0</v>
      </c>
      <c r="D10" s="393">
        <v>0</v>
      </c>
      <c r="E10" s="393">
        <v>0</v>
      </c>
      <c r="F10" s="393">
        <v>0</v>
      </c>
      <c r="G10" s="389">
        <v>0</v>
      </c>
      <c r="H10" s="51">
        <f>IF($G$29&lt;&gt;0,G10/$G$29,0)</f>
        <v>0</v>
      </c>
    </row>
    <row r="11" spans="1:17" s="410" customFormat="1">
      <c r="A11" s="386" t="s">
        <v>362</v>
      </c>
      <c r="B11" s="386" t="s">
        <v>79</v>
      </c>
      <c r="C11" s="387">
        <v>0</v>
      </c>
      <c r="D11" s="393">
        <v>0</v>
      </c>
      <c r="E11" s="393">
        <v>0</v>
      </c>
      <c r="F11" s="393">
        <v>0</v>
      </c>
      <c r="G11" s="389">
        <v>0</v>
      </c>
      <c r="H11" s="51">
        <f>IF($G$29&lt;&gt;0,G11/$G$29,0)</f>
        <v>0</v>
      </c>
    </row>
    <row r="12" spans="1:17" s="410" customFormat="1">
      <c r="A12" s="386" t="s">
        <v>363</v>
      </c>
      <c r="B12" s="386" t="s">
        <v>79</v>
      </c>
      <c r="C12" s="387">
        <v>0</v>
      </c>
      <c r="D12" s="393">
        <v>0</v>
      </c>
      <c r="E12" s="393">
        <v>0</v>
      </c>
      <c r="F12" s="393">
        <v>0</v>
      </c>
      <c r="G12" s="389">
        <v>0</v>
      </c>
      <c r="H12" s="51">
        <f>IF($G$29&lt;&gt;0,G12/$G$29,0)</f>
        <v>0</v>
      </c>
    </row>
    <row r="13" spans="1:17" s="410" customFormat="1">
      <c r="A13" s="43" t="s">
        <v>84</v>
      </c>
      <c r="B13" s="394"/>
      <c r="C13" s="395"/>
      <c r="D13" s="396"/>
      <c r="E13" s="396"/>
      <c r="F13" s="396"/>
      <c r="G13" s="396"/>
      <c r="H13" s="392"/>
    </row>
    <row r="14" spans="1:17" s="410" customFormat="1">
      <c r="A14" s="386" t="s">
        <v>199</v>
      </c>
      <c r="B14" s="386" t="s">
        <v>79</v>
      </c>
      <c r="C14" s="387">
        <v>0</v>
      </c>
      <c r="D14" s="393">
        <v>0</v>
      </c>
      <c r="E14" s="393">
        <v>0</v>
      </c>
      <c r="F14" s="393">
        <v>0</v>
      </c>
      <c r="G14" s="389">
        <v>0</v>
      </c>
      <c r="H14" s="51">
        <f>IF($G$29&lt;&gt;0,G14/$G$29,0)</f>
        <v>0</v>
      </c>
    </row>
    <row r="15" spans="1:17" s="410" customFormat="1">
      <c r="A15" s="43" t="s">
        <v>32</v>
      </c>
      <c r="B15" s="394"/>
      <c r="C15" s="395"/>
      <c r="D15" s="396"/>
      <c r="E15" s="396"/>
      <c r="F15" s="396"/>
      <c r="G15" s="396"/>
      <c r="H15" s="392"/>
    </row>
    <row r="16" spans="1:17" s="410" customFormat="1">
      <c r="A16" s="386" t="s">
        <v>103</v>
      </c>
      <c r="B16" s="386" t="s">
        <v>87</v>
      </c>
      <c r="C16" s="387">
        <v>0</v>
      </c>
      <c r="D16" s="393">
        <v>0</v>
      </c>
      <c r="E16" s="393">
        <v>0</v>
      </c>
      <c r="F16" s="393">
        <v>0</v>
      </c>
      <c r="G16" s="389">
        <v>0</v>
      </c>
      <c r="H16" s="51">
        <f>IF($G$29&lt;&gt;0,G16/$G$29,0)</f>
        <v>0</v>
      </c>
    </row>
    <row r="17" spans="1:8" s="410" customFormat="1">
      <c r="A17" s="43" t="s">
        <v>106</v>
      </c>
      <c r="B17" s="394"/>
      <c r="C17" s="395"/>
      <c r="D17" s="396"/>
      <c r="E17" s="396"/>
      <c r="F17" s="396"/>
      <c r="G17" s="396"/>
      <c r="H17" s="392"/>
    </row>
    <row r="18" spans="1:8" s="410" customFormat="1">
      <c r="A18" s="386" t="s">
        <v>364</v>
      </c>
      <c r="B18" s="386" t="s">
        <v>79</v>
      </c>
      <c r="C18" s="387">
        <v>0</v>
      </c>
      <c r="D18" s="393">
        <v>0</v>
      </c>
      <c r="E18" s="393">
        <v>0</v>
      </c>
      <c r="F18" s="393">
        <v>0</v>
      </c>
      <c r="G18" s="389">
        <v>0</v>
      </c>
      <c r="H18" s="51">
        <f>IF($G$29&lt;&gt;0,G18/$G$29,0)</f>
        <v>0</v>
      </c>
    </row>
    <row r="19" spans="1:8" s="410" customFormat="1">
      <c r="A19" s="386" t="s">
        <v>365</v>
      </c>
      <c r="B19" s="386" t="s">
        <v>79</v>
      </c>
      <c r="C19" s="387">
        <v>0</v>
      </c>
      <c r="D19" s="393">
        <v>0</v>
      </c>
      <c r="E19" s="393">
        <v>0</v>
      </c>
      <c r="F19" s="393">
        <v>0</v>
      </c>
      <c r="G19" s="389">
        <v>0</v>
      </c>
      <c r="H19" s="51">
        <f>IF($G$29&lt;&gt;0,G19/$G$29,0)</f>
        <v>0</v>
      </c>
    </row>
    <row r="20" spans="1:8" s="410" customFormat="1">
      <c r="A20" s="386" t="s">
        <v>121</v>
      </c>
      <c r="B20" s="386" t="s">
        <v>79</v>
      </c>
      <c r="C20" s="387">
        <v>0</v>
      </c>
      <c r="D20" s="393">
        <v>0</v>
      </c>
      <c r="E20" s="393">
        <v>0</v>
      </c>
      <c r="F20" s="393">
        <v>0</v>
      </c>
      <c r="G20" s="389">
        <v>0</v>
      </c>
      <c r="H20" s="51">
        <f>IF($G$29&lt;&gt;0,G20/$G$29,0)</f>
        <v>0</v>
      </c>
    </row>
    <row r="21" spans="1:8" s="410" customFormat="1">
      <c r="A21" s="530" t="s">
        <v>36</v>
      </c>
      <c r="B21" s="394"/>
      <c r="C21" s="395"/>
      <c r="D21" s="396"/>
      <c r="E21" s="396"/>
      <c r="F21" s="396"/>
      <c r="G21" s="396"/>
      <c r="H21" s="392"/>
    </row>
    <row r="22" spans="1:8" s="410" customFormat="1">
      <c r="A22" s="386" t="s">
        <v>330</v>
      </c>
      <c r="B22" s="386" t="s">
        <v>87</v>
      </c>
      <c r="C22" s="387">
        <v>0</v>
      </c>
      <c r="D22" s="396"/>
      <c r="E22" s="396"/>
      <c r="F22" s="396"/>
      <c r="G22" s="389">
        <v>0</v>
      </c>
      <c r="H22" s="51">
        <f>IF($G$29&lt;&gt;0,G22/$G$29,0)</f>
        <v>0</v>
      </c>
    </row>
    <row r="23" spans="1:8" s="410" customFormat="1">
      <c r="A23" s="386" t="s">
        <v>366</v>
      </c>
      <c r="B23" s="386" t="s">
        <v>79</v>
      </c>
      <c r="C23" s="387">
        <v>0</v>
      </c>
      <c r="D23" s="396"/>
      <c r="E23" s="396"/>
      <c r="F23" s="396"/>
      <c r="G23" s="389">
        <v>0</v>
      </c>
      <c r="H23" s="51">
        <f t="shared" ref="H23:H27" si="0">IF($G$29&lt;&gt;0,G23/$G$29,0)</f>
        <v>0</v>
      </c>
    </row>
    <row r="24" spans="1:8" s="410" customFormat="1">
      <c r="A24" s="386" t="s">
        <v>367</v>
      </c>
      <c r="B24" s="386" t="s">
        <v>79</v>
      </c>
      <c r="C24" s="387">
        <v>0</v>
      </c>
      <c r="D24" s="396"/>
      <c r="E24" s="396"/>
      <c r="F24" s="396"/>
      <c r="G24" s="389">
        <v>0</v>
      </c>
      <c r="H24" s="51">
        <f t="shared" si="0"/>
        <v>0</v>
      </c>
    </row>
    <row r="25" spans="1:8" s="410" customFormat="1">
      <c r="A25" s="386" t="s">
        <v>368</v>
      </c>
      <c r="B25" s="386" t="s">
        <v>79</v>
      </c>
      <c r="C25" s="387">
        <v>0</v>
      </c>
      <c r="D25" s="396"/>
      <c r="E25" s="396"/>
      <c r="F25" s="396"/>
      <c r="G25" s="389">
        <v>0</v>
      </c>
      <c r="H25" s="51">
        <f t="shared" si="0"/>
        <v>0</v>
      </c>
    </row>
    <row r="26" spans="1:8" s="410" customFormat="1">
      <c r="A26" s="386" t="s">
        <v>369</v>
      </c>
      <c r="B26" s="386" t="s">
        <v>79</v>
      </c>
      <c r="C26" s="387">
        <v>0</v>
      </c>
      <c r="D26" s="396"/>
      <c r="E26" s="396"/>
      <c r="F26" s="396"/>
      <c r="G26" s="389">
        <v>0</v>
      </c>
      <c r="H26" s="51">
        <f t="shared" si="0"/>
        <v>0</v>
      </c>
    </row>
    <row r="27" spans="1:8" s="410" customFormat="1">
      <c r="A27" s="386" t="s">
        <v>370</v>
      </c>
      <c r="B27" s="386" t="s">
        <v>87</v>
      </c>
      <c r="C27" s="387">
        <v>0</v>
      </c>
      <c r="D27" s="396"/>
      <c r="E27" s="396"/>
      <c r="F27" s="396"/>
      <c r="G27" s="389">
        <v>0</v>
      </c>
      <c r="H27" s="51">
        <f t="shared" si="0"/>
        <v>0</v>
      </c>
    </row>
    <row r="28" spans="1:8" s="410" customFormat="1">
      <c r="A28" s="43" t="s">
        <v>37</v>
      </c>
      <c r="B28" s="394"/>
      <c r="C28" s="395"/>
      <c r="D28" s="396"/>
      <c r="E28" s="396"/>
      <c r="F28" s="396"/>
      <c r="G28" s="396"/>
      <c r="H28" s="392"/>
    </row>
    <row r="29" spans="1:8" s="410" customFormat="1">
      <c r="A29" s="46" t="s">
        <v>371</v>
      </c>
      <c r="B29" s="386" t="s">
        <v>87</v>
      </c>
      <c r="C29" s="387">
        <v>0</v>
      </c>
      <c r="D29" s="396"/>
      <c r="E29" s="396"/>
      <c r="F29" s="396"/>
      <c r="G29" s="389">
        <v>0</v>
      </c>
      <c r="H29" s="51">
        <f>IF($G$29&lt;&gt;0,G29/$G$29,0)</f>
        <v>0</v>
      </c>
    </row>
    <row r="30" spans="1:8" s="410" customFormat="1">
      <c r="A30" s="394"/>
      <c r="B30" s="394"/>
      <c r="C30" s="391"/>
      <c r="D30" s="391"/>
      <c r="E30" s="396"/>
      <c r="F30" s="391"/>
      <c r="G30" s="391"/>
      <c r="H30" s="392"/>
    </row>
    <row r="31" spans="1:8" s="410" customFormat="1" ht="12.95" thickBot="1">
      <c r="A31" s="510" t="s">
        <v>153</v>
      </c>
      <c r="B31" s="511"/>
      <c r="C31" s="512"/>
      <c r="D31" s="513">
        <f>SUM(D9:D20)</f>
        <v>0</v>
      </c>
      <c r="E31" s="513">
        <f>SUM(E9:E20)</f>
        <v>0</v>
      </c>
      <c r="F31" s="513">
        <f t="shared" ref="F31" si="1">SUM(F9:F20)</f>
        <v>0</v>
      </c>
      <c r="G31" s="514">
        <f>SUM(G9:G30)</f>
        <v>0</v>
      </c>
      <c r="H31" s="515">
        <f>IF($G$29&lt;&gt;0,G31/$G$29,0)</f>
        <v>0</v>
      </c>
    </row>
    <row r="32" spans="1:8" s="410" customFormat="1" ht="12.95" thickBot="1">
      <c r="A32" s="516"/>
      <c r="B32" s="516"/>
      <c r="C32" s="516"/>
      <c r="D32" s="516"/>
      <c r="E32" s="516"/>
      <c r="F32" s="516"/>
      <c r="G32" s="516"/>
      <c r="H32" s="516"/>
    </row>
    <row r="33" spans="1:8" s="410" customFormat="1" ht="12.95" thickBot="1">
      <c r="A33" s="517" t="s">
        <v>155</v>
      </c>
      <c r="B33" s="518"/>
      <c r="C33" s="519" t="s">
        <v>10</v>
      </c>
      <c r="E33" s="411"/>
      <c r="F33" s="411"/>
      <c r="G33" s="412"/>
      <c r="H33" s="412"/>
    </row>
    <row r="34" spans="1:8" s="410" customFormat="1" ht="30" customHeight="1">
      <c r="A34" s="520" t="s">
        <v>372</v>
      </c>
      <c r="B34" s="521" t="s">
        <v>87</v>
      </c>
      <c r="C34" s="522"/>
      <c r="E34" s="411"/>
      <c r="F34" s="411"/>
      <c r="G34" s="412"/>
      <c r="H34" s="412"/>
    </row>
    <row r="35" spans="1:8" s="410" customFormat="1" ht="12.95" thickBot="1">
      <c r="A35" s="856" t="s">
        <v>373</v>
      </c>
      <c r="B35" s="512" t="s">
        <v>87</v>
      </c>
      <c r="C35" s="523"/>
      <c r="E35" s="411"/>
      <c r="F35" s="411"/>
      <c r="G35" s="412"/>
      <c r="H35" s="412"/>
    </row>
    <row r="36" spans="1:8" s="410" customFormat="1">
      <c r="A36" s="516"/>
      <c r="B36" s="516"/>
      <c r="C36" s="516"/>
      <c r="D36" s="516"/>
      <c r="E36" s="516"/>
      <c r="F36" s="516"/>
      <c r="G36" s="516"/>
      <c r="H36" s="516"/>
    </row>
    <row r="37" spans="1:8" s="410" customFormat="1" ht="12.95" thickBot="1">
      <c r="A37" s="524"/>
      <c r="B37" s="524"/>
      <c r="C37" s="524"/>
      <c r="D37" s="524"/>
      <c r="E37" s="524"/>
      <c r="F37" s="524"/>
      <c r="G37" s="524"/>
      <c r="H37" s="524"/>
    </row>
    <row r="38" spans="1:8" s="410" customFormat="1">
      <c r="A38" s="309"/>
      <c r="B38" s="1725" t="s">
        <v>5</v>
      </c>
      <c r="C38" s="1726"/>
      <c r="D38" s="1727"/>
      <c r="E38"/>
      <c r="F38" s="524"/>
      <c r="G38" s="524"/>
      <c r="H38" s="524"/>
    </row>
    <row r="39" spans="1:8" s="410" customFormat="1" ht="12.95" thickBot="1">
      <c r="A39" s="1485" t="s">
        <v>374</v>
      </c>
      <c r="B39" s="310" t="s">
        <v>8</v>
      </c>
      <c r="C39" s="311" t="s">
        <v>9</v>
      </c>
      <c r="D39" s="312" t="s">
        <v>10</v>
      </c>
      <c r="E39"/>
      <c r="F39" s="524"/>
      <c r="G39" s="524"/>
      <c r="H39" s="524"/>
    </row>
    <row r="40" spans="1:8" s="410" customFormat="1">
      <c r="A40" s="308" t="s">
        <v>375</v>
      </c>
      <c r="B40" s="489" t="s">
        <v>192</v>
      </c>
      <c r="C40" s="417"/>
      <c r="D40" s="418" t="s">
        <v>192</v>
      </c>
      <c r="E40" s="3"/>
      <c r="F40" s="524"/>
      <c r="G40" s="524"/>
      <c r="H40" s="524"/>
    </row>
    <row r="41" spans="1:8" s="410" customFormat="1">
      <c r="A41" s="291" t="s">
        <v>276</v>
      </c>
      <c r="B41" s="490"/>
      <c r="C41" s="420"/>
      <c r="D41" s="421">
        <f t="shared" ref="D41:D42" si="2">B41+C41</f>
        <v>0</v>
      </c>
      <c r="E41"/>
      <c r="F41" s="524"/>
      <c r="G41" s="524"/>
      <c r="H41" s="524"/>
    </row>
    <row r="42" spans="1:8" s="410" customFormat="1" ht="13.35" thickBot="1">
      <c r="A42" s="292" t="s">
        <v>277</v>
      </c>
      <c r="B42" s="525"/>
      <c r="C42" s="420"/>
      <c r="D42" s="422">
        <f t="shared" si="2"/>
        <v>0</v>
      </c>
      <c r="E42" s="423" t="s">
        <v>169</v>
      </c>
      <c r="F42" s="524"/>
      <c r="G42" s="524"/>
      <c r="H42" s="524"/>
    </row>
    <row r="43" spans="1:8" s="410" customFormat="1" ht="15" thickBot="1">
      <c r="A43" s="271"/>
      <c r="B43" s="272"/>
      <c r="C43" s="273"/>
      <c r="D43" s="274"/>
      <c r="E43"/>
      <c r="F43" s="524"/>
      <c r="G43" s="524"/>
      <c r="H43" s="524"/>
    </row>
    <row r="44" spans="1:8" s="410" customFormat="1" ht="12.95" thickBot="1">
      <c r="A44" s="290" t="s">
        <v>376</v>
      </c>
      <c r="B44" s="526">
        <f>SUM(B40:B42)</f>
        <v>0</v>
      </c>
      <c r="C44" s="526">
        <f>SUM(C40:C42)</f>
        <v>0</v>
      </c>
      <c r="D44" s="527">
        <f>SUM(D40:D42)</f>
        <v>0</v>
      </c>
      <c r="E44"/>
      <c r="F44" s="524"/>
      <c r="G44" s="524"/>
      <c r="H44" s="524"/>
    </row>
    <row r="45" spans="1:8" s="410" customFormat="1">
      <c r="A45" s="524"/>
      <c r="B45" s="524"/>
      <c r="C45" s="524"/>
      <c r="D45" s="524"/>
      <c r="E45" s="524"/>
      <c r="F45" s="524"/>
      <c r="G45" s="524"/>
      <c r="H45" s="524"/>
    </row>
    <row r="46" spans="1:8" s="410" customFormat="1" ht="32.25" customHeight="1">
      <c r="A46" s="854"/>
      <c r="B46" s="854"/>
      <c r="C46" s="854"/>
      <c r="D46" s="854"/>
      <c r="E46" s="854"/>
      <c r="F46" s="854"/>
      <c r="G46" s="854"/>
      <c r="H46" s="854"/>
    </row>
    <row r="47" spans="1:8" s="410" customFormat="1" ht="29.25" customHeight="1">
      <c r="A47" s="854"/>
      <c r="B47" s="854"/>
      <c r="C47" s="854"/>
      <c r="D47" s="854"/>
      <c r="E47" s="854"/>
      <c r="F47" s="854"/>
      <c r="G47" s="854"/>
      <c r="H47" s="854"/>
    </row>
    <row r="48" spans="1:8" s="410" customFormat="1" ht="16.5" customHeight="1">
      <c r="A48" s="854"/>
      <c r="B48" s="854"/>
      <c r="C48" s="854"/>
      <c r="D48" s="854"/>
      <c r="E48" s="854"/>
      <c r="F48" s="854"/>
      <c r="G48" s="854"/>
      <c r="H48" s="854"/>
    </row>
    <row r="49" spans="1:8" s="410" customFormat="1" ht="14.25" customHeight="1">
      <c r="A49" s="854"/>
      <c r="B49" s="854"/>
      <c r="C49" s="854"/>
      <c r="D49" s="854"/>
      <c r="E49" s="854"/>
      <c r="F49" s="854"/>
      <c r="G49" s="854"/>
      <c r="H49" s="854"/>
    </row>
    <row r="53" spans="1:8">
      <c r="D53" s="25"/>
    </row>
    <row r="62" spans="1:8">
      <c r="A62" s="2"/>
      <c r="B62" s="2"/>
      <c r="D62" s="26"/>
    </row>
  </sheetData>
  <mergeCells count="8">
    <mergeCell ref="A1:H1"/>
    <mergeCell ref="A2:H2"/>
    <mergeCell ref="A3:H3"/>
    <mergeCell ref="B38:D38"/>
    <mergeCell ref="C6:H6"/>
    <mergeCell ref="A5:A7"/>
    <mergeCell ref="B5:B7"/>
    <mergeCell ref="C5:H5"/>
  </mergeCells>
  <pageMargins left="0.7" right="0.7" top="0.75" bottom="0.75" header="0.3" footer="0.3"/>
  <pageSetup scale="87" orientation="portrait" horizontalDpi="1200" verticalDpi="1200"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20778-071D-41D8-A961-7E75D80238E3}">
  <sheetPr codeName="Sheet14">
    <pageSetUpPr fitToPage="1"/>
  </sheetPr>
  <dimension ref="A1:O98"/>
  <sheetViews>
    <sheetView zoomScale="80" zoomScaleNormal="80" zoomScaleSheetLayoutView="90" workbookViewId="0">
      <selection activeCell="C48" sqref="C48"/>
    </sheetView>
  </sheetViews>
  <sheetFormatPr defaultColWidth="9.42578125" defaultRowHeight="12.4"/>
  <cols>
    <col min="1" max="1" width="41.42578125" customWidth="1"/>
    <col min="2" max="2" width="7.85546875" bestFit="1" customWidth="1"/>
    <col min="3" max="3" width="11.5703125" customWidth="1"/>
    <col min="4" max="4" width="14.5703125" customWidth="1"/>
    <col min="5" max="5" width="15.5703125" customWidth="1"/>
    <col min="6" max="6" width="19.85546875" customWidth="1"/>
    <col min="7" max="7" width="3.7109375" customWidth="1"/>
    <col min="8" max="8" width="54.7109375" customWidth="1"/>
    <col min="11" max="11" width="13.42578125" customWidth="1"/>
    <col min="13" max="13" width="14.28515625" customWidth="1"/>
    <col min="14" max="14" width="18.7109375" customWidth="1"/>
    <col min="15" max="15" width="12" customWidth="1"/>
  </cols>
  <sheetData>
    <row r="1" spans="1:15" ht="15.4">
      <c r="A1" s="1707" t="s">
        <v>377</v>
      </c>
      <c r="B1" s="1707"/>
      <c r="C1" s="1707"/>
      <c r="D1" s="1707"/>
      <c r="E1" s="1707"/>
      <c r="F1" s="1707"/>
      <c r="G1" s="1707"/>
      <c r="H1" s="1707"/>
      <c r="I1" s="1707"/>
      <c r="J1" s="1707"/>
      <c r="K1" s="1707"/>
      <c r="L1" s="1707"/>
      <c r="M1" s="1707"/>
      <c r="N1" s="1707"/>
      <c r="O1" s="1707"/>
    </row>
    <row r="2" spans="1:15" ht="15.4">
      <c r="A2" s="1707" t="s">
        <v>357</v>
      </c>
      <c r="B2" s="1707"/>
      <c r="C2" s="1707"/>
      <c r="D2" s="1707"/>
      <c r="E2" s="1707"/>
      <c r="F2" s="1707"/>
      <c r="G2" s="1707"/>
      <c r="H2" s="1707"/>
      <c r="I2" s="1707"/>
      <c r="J2" s="1707"/>
      <c r="K2" s="1707"/>
      <c r="L2" s="1707"/>
      <c r="M2" s="1707"/>
      <c r="N2" s="1707"/>
      <c r="O2" s="1707"/>
    </row>
    <row r="3" spans="1:15" ht="15.4">
      <c r="A3" s="1740" t="str">
        <f>Month!A3</f>
        <v>November 2024</v>
      </c>
      <c r="B3" s="1707"/>
      <c r="C3" s="1707"/>
      <c r="D3" s="1707"/>
      <c r="E3" s="1707"/>
      <c r="F3" s="1707"/>
      <c r="G3" s="1707"/>
      <c r="H3" s="1707"/>
      <c r="I3" s="1707"/>
      <c r="J3" s="1707"/>
      <c r="K3" s="1707"/>
      <c r="L3" s="1707"/>
      <c r="M3" s="1707"/>
      <c r="N3" s="1707"/>
      <c r="O3" s="307"/>
    </row>
    <row r="4" spans="1:15" ht="12.95" thickBot="1"/>
    <row r="5" spans="1:15" ht="14.65" thickBot="1">
      <c r="A5" s="2022" t="s">
        <v>68</v>
      </c>
      <c r="B5" s="1744" t="s">
        <v>71</v>
      </c>
      <c r="C5" s="1747" t="s">
        <v>378</v>
      </c>
      <c r="D5" s="1748"/>
      <c r="E5" s="1748"/>
      <c r="F5" s="1749"/>
      <c r="H5" s="765" t="s">
        <v>379</v>
      </c>
      <c r="I5" s="1741" t="s">
        <v>71</v>
      </c>
      <c r="J5" s="2025" t="s">
        <v>378</v>
      </c>
      <c r="K5" s="2026"/>
      <c r="L5" s="2026"/>
      <c r="M5" s="2026"/>
      <c r="N5" s="2026"/>
      <c r="O5" s="2027"/>
    </row>
    <row r="6" spans="1:15" ht="12.95" thickBot="1">
      <c r="A6" s="2023"/>
      <c r="B6" s="1745"/>
      <c r="C6" s="1750" t="s">
        <v>67</v>
      </c>
      <c r="D6" s="1751"/>
      <c r="E6" s="1751"/>
      <c r="F6" s="1752"/>
      <c r="H6" s="766"/>
      <c r="I6" s="1742"/>
      <c r="J6" s="2028" t="s">
        <v>380</v>
      </c>
      <c r="K6" s="2029"/>
      <c r="L6" s="2029"/>
      <c r="M6" s="2029"/>
      <c r="N6" s="2029"/>
      <c r="O6" s="2030"/>
    </row>
    <row r="7" spans="1:15" ht="37.700000000000003" thickBot="1">
      <c r="A7" s="2024"/>
      <c r="B7" s="1746"/>
      <c r="C7" s="379" t="s">
        <v>381</v>
      </c>
      <c r="D7" s="380" t="s">
        <v>382</v>
      </c>
      <c r="E7" s="380" t="s">
        <v>383</v>
      </c>
      <c r="F7" s="381" t="s">
        <v>77</v>
      </c>
      <c r="H7" s="767"/>
      <c r="I7" s="1743"/>
      <c r="J7" s="1486" t="s">
        <v>384</v>
      </c>
      <c r="K7" s="1486" t="s">
        <v>385</v>
      </c>
      <c r="L7" s="1486" t="s">
        <v>386</v>
      </c>
      <c r="M7" s="1486" t="s">
        <v>387</v>
      </c>
      <c r="N7" s="1486" t="s">
        <v>388</v>
      </c>
      <c r="O7" s="1486" t="s">
        <v>389</v>
      </c>
    </row>
    <row r="8" spans="1:15" ht="12.95" thickBot="1">
      <c r="A8" s="42" t="s">
        <v>390</v>
      </c>
      <c r="B8" s="382"/>
      <c r="C8" s="383"/>
      <c r="D8" s="384"/>
      <c r="E8" s="384"/>
      <c r="F8" s="385"/>
      <c r="H8" s="902" t="s">
        <v>391</v>
      </c>
      <c r="I8" s="1487" t="s">
        <v>392</v>
      </c>
      <c r="J8" s="1487" t="s">
        <v>380</v>
      </c>
      <c r="K8" s="1487" t="s">
        <v>380</v>
      </c>
      <c r="L8" s="1487" t="s">
        <v>380</v>
      </c>
      <c r="M8" s="1487" t="s">
        <v>380</v>
      </c>
      <c r="N8" s="1487"/>
      <c r="O8" s="1488"/>
    </row>
    <row r="9" spans="1:15" ht="12.95" thickBot="1">
      <c r="A9" s="857" t="s">
        <v>393</v>
      </c>
      <c r="B9" s="386" t="s">
        <v>79</v>
      </c>
      <c r="C9" s="387">
        <v>0</v>
      </c>
      <c r="D9" s="388" t="s">
        <v>394</v>
      </c>
      <c r="E9" s="389">
        <v>0</v>
      </c>
      <c r="F9" s="51">
        <f>IF($G$42&lt;&gt;0,E9/$G$42,0)</f>
        <v>0</v>
      </c>
      <c r="G9" s="14" t="s">
        <v>361</v>
      </c>
      <c r="H9" s="902" t="s">
        <v>395</v>
      </c>
      <c r="I9" s="1487" t="s">
        <v>392</v>
      </c>
      <c r="J9" s="1487"/>
      <c r="K9" s="1487" t="s">
        <v>380</v>
      </c>
      <c r="L9" s="1487" t="s">
        <v>380</v>
      </c>
      <c r="M9" s="1487" t="s">
        <v>380</v>
      </c>
      <c r="N9" s="1487"/>
      <c r="O9" s="1488"/>
    </row>
    <row r="10" spans="1:15" ht="12.95" thickBot="1">
      <c r="A10" s="386" t="s">
        <v>396</v>
      </c>
      <c r="B10" s="386" t="s">
        <v>79</v>
      </c>
      <c r="C10" s="387">
        <v>0</v>
      </c>
      <c r="D10" s="388" t="s">
        <v>394</v>
      </c>
      <c r="E10" s="389">
        <v>0</v>
      </c>
      <c r="F10" s="51">
        <f>IF($G$42&lt;&gt;0,E10/$G$42,0)</f>
        <v>0</v>
      </c>
      <c r="H10" s="902" t="s">
        <v>397</v>
      </c>
      <c r="I10" s="1487" t="s">
        <v>392</v>
      </c>
      <c r="J10" s="1487" t="s">
        <v>380</v>
      </c>
      <c r="K10" s="1487" t="s">
        <v>380</v>
      </c>
      <c r="L10" s="1487" t="s">
        <v>380</v>
      </c>
      <c r="M10" s="1487" t="s">
        <v>380</v>
      </c>
      <c r="N10" s="1487"/>
      <c r="O10" s="1487" t="s">
        <v>380</v>
      </c>
    </row>
    <row r="11" spans="1:15" ht="12.95" thickBot="1">
      <c r="A11" s="858" t="s">
        <v>398</v>
      </c>
      <c r="B11" s="382"/>
      <c r="C11" s="390"/>
      <c r="D11" s="391"/>
      <c r="E11" s="391"/>
      <c r="F11" s="392"/>
      <c r="H11" s="902" t="s">
        <v>399</v>
      </c>
      <c r="I11" s="1487" t="s">
        <v>392</v>
      </c>
      <c r="J11" s="1487" t="s">
        <v>380</v>
      </c>
      <c r="K11" s="1487" t="s">
        <v>380</v>
      </c>
      <c r="L11" s="1487" t="s">
        <v>380</v>
      </c>
      <c r="M11" s="1487" t="s">
        <v>380</v>
      </c>
      <c r="N11" s="1487"/>
      <c r="O11" s="1487" t="s">
        <v>380</v>
      </c>
    </row>
    <row r="12" spans="1:15" ht="12.95" thickBot="1">
      <c r="A12" s="386" t="s">
        <v>400</v>
      </c>
      <c r="B12" s="386" t="s">
        <v>79</v>
      </c>
      <c r="C12" s="387">
        <v>0</v>
      </c>
      <c r="D12" s="393">
        <v>0</v>
      </c>
      <c r="E12" s="389">
        <v>0</v>
      </c>
      <c r="F12" s="51">
        <f>IF($G$42&lt;&gt;0,E12/$G$42,0)</f>
        <v>0</v>
      </c>
      <c r="H12" s="902" t="s">
        <v>401</v>
      </c>
      <c r="I12" s="1487" t="s">
        <v>392</v>
      </c>
      <c r="J12" s="1487" t="s">
        <v>380</v>
      </c>
      <c r="K12" s="1487" t="s">
        <v>380</v>
      </c>
      <c r="L12" s="1487" t="s">
        <v>380</v>
      </c>
      <c r="M12" s="1487" t="s">
        <v>380</v>
      </c>
      <c r="N12" s="1487" t="s">
        <v>380</v>
      </c>
      <c r="O12" s="1487" t="s">
        <v>380</v>
      </c>
    </row>
    <row r="13" spans="1:15" ht="12.95" thickBot="1">
      <c r="A13" s="386" t="s">
        <v>402</v>
      </c>
      <c r="B13" s="386" t="s">
        <v>79</v>
      </c>
      <c r="C13" s="387">
        <v>0</v>
      </c>
      <c r="D13" s="393">
        <v>0</v>
      </c>
      <c r="E13" s="389">
        <v>0</v>
      </c>
      <c r="F13" s="51">
        <f>IF($G$42&lt;&gt;0,E13/$G$42,0)</f>
        <v>0</v>
      </c>
      <c r="H13" s="902" t="s">
        <v>403</v>
      </c>
      <c r="I13" s="1487" t="s">
        <v>392</v>
      </c>
      <c r="J13" s="1487" t="s">
        <v>380</v>
      </c>
      <c r="K13" s="1487" t="s">
        <v>380</v>
      </c>
      <c r="L13" s="1487" t="s">
        <v>380</v>
      </c>
      <c r="M13" s="1487" t="s">
        <v>380</v>
      </c>
      <c r="N13" s="1487" t="s">
        <v>380</v>
      </c>
      <c r="O13" s="1487" t="s">
        <v>380</v>
      </c>
    </row>
    <row r="14" spans="1:15" ht="12.95" thickBot="1">
      <c r="A14" s="386" t="s">
        <v>404</v>
      </c>
      <c r="B14" s="386" t="s">
        <v>79</v>
      </c>
      <c r="C14" s="387"/>
      <c r="D14" s="393"/>
      <c r="E14" s="389"/>
      <c r="F14" s="51"/>
      <c r="H14" s="902" t="s">
        <v>405</v>
      </c>
      <c r="I14" s="1487" t="s">
        <v>392</v>
      </c>
      <c r="J14" s="1487" t="s">
        <v>380</v>
      </c>
      <c r="K14" s="1487" t="s">
        <v>380</v>
      </c>
      <c r="L14" s="1487" t="s">
        <v>380</v>
      </c>
      <c r="M14" s="1487" t="s">
        <v>380</v>
      </c>
      <c r="N14" s="1487" t="s">
        <v>380</v>
      </c>
      <c r="O14" s="1487" t="s">
        <v>380</v>
      </c>
    </row>
    <row r="15" spans="1:15" ht="12.95" thickBot="1">
      <c r="A15" s="386" t="s">
        <v>406</v>
      </c>
      <c r="B15" s="386" t="s">
        <v>79</v>
      </c>
      <c r="C15" s="387">
        <v>0</v>
      </c>
      <c r="D15" s="393">
        <v>0</v>
      </c>
      <c r="E15" s="389">
        <v>0</v>
      </c>
      <c r="F15" s="51">
        <f>IF($G$42&lt;&gt;0,E15/$G$42,0)</f>
        <v>0</v>
      </c>
      <c r="H15" s="633" t="s">
        <v>407</v>
      </c>
      <c r="I15" s="1487" t="s">
        <v>392</v>
      </c>
      <c r="J15" s="1487" t="s">
        <v>380</v>
      </c>
      <c r="K15" s="1487" t="s">
        <v>380</v>
      </c>
      <c r="L15" s="1487" t="s">
        <v>380</v>
      </c>
      <c r="M15" s="1487" t="s">
        <v>380</v>
      </c>
      <c r="N15" s="1487" t="s">
        <v>380</v>
      </c>
      <c r="O15" s="1487" t="s">
        <v>380</v>
      </c>
    </row>
    <row r="16" spans="1:15" ht="14.65" thickBot="1">
      <c r="A16" s="42" t="s">
        <v>408</v>
      </c>
      <c r="B16" s="394"/>
      <c r="C16" s="395"/>
      <c r="D16" s="396"/>
      <c r="E16" s="396"/>
      <c r="F16" s="392"/>
      <c r="H16" s="757"/>
      <c r="I16" s="768" t="s">
        <v>380</v>
      </c>
      <c r="J16" s="1487" t="s">
        <v>380</v>
      </c>
      <c r="K16" s="1487" t="s">
        <v>380</v>
      </c>
      <c r="L16" s="1487" t="s">
        <v>380</v>
      </c>
      <c r="M16" s="1487" t="s">
        <v>380</v>
      </c>
      <c r="N16" s="1487" t="s">
        <v>380</v>
      </c>
      <c r="O16" s="1487" t="s">
        <v>380</v>
      </c>
    </row>
    <row r="17" spans="1:15" ht="12.95" thickBot="1">
      <c r="A17" s="386" t="s">
        <v>400</v>
      </c>
      <c r="B17" s="386" t="s">
        <v>87</v>
      </c>
      <c r="C17" s="387">
        <v>0</v>
      </c>
      <c r="D17" s="393">
        <v>0</v>
      </c>
      <c r="E17" s="389">
        <v>0</v>
      </c>
      <c r="F17" s="51">
        <f>IF($G$42&lt;&gt;0,E17/$G$42,0)</f>
        <v>0</v>
      </c>
      <c r="H17" s="903" t="s">
        <v>153</v>
      </c>
      <c r="I17" s="769" t="s">
        <v>380</v>
      </c>
      <c r="J17" s="1487" t="s">
        <v>380</v>
      </c>
      <c r="K17" s="1487" t="s">
        <v>409</v>
      </c>
      <c r="L17" s="1487" t="s">
        <v>380</v>
      </c>
      <c r="M17" s="1487" t="s">
        <v>410</v>
      </c>
      <c r="N17" s="1487" t="s">
        <v>380</v>
      </c>
      <c r="O17" s="1488"/>
    </row>
    <row r="18" spans="1:15" ht="12.95" thickBot="1">
      <c r="A18" s="386" t="s">
        <v>402</v>
      </c>
      <c r="B18" s="386" t="s">
        <v>79</v>
      </c>
      <c r="C18" s="387">
        <v>0</v>
      </c>
      <c r="D18" s="393">
        <v>0</v>
      </c>
      <c r="E18" s="389">
        <v>0</v>
      </c>
      <c r="F18" s="51">
        <f>IF($G$42&lt;&gt;0,E18/$G$42,0)</f>
        <v>0</v>
      </c>
      <c r="H18" s="904" t="s">
        <v>380</v>
      </c>
      <c r="I18" s="1489" t="s">
        <v>380</v>
      </c>
      <c r="J18" s="1490" t="s">
        <v>380</v>
      </c>
      <c r="K18" s="1490" t="s">
        <v>380</v>
      </c>
      <c r="L18" s="1490" t="s">
        <v>380</v>
      </c>
      <c r="M18" s="1490" t="s">
        <v>380</v>
      </c>
      <c r="N18" s="1490" t="s">
        <v>380</v>
      </c>
      <c r="O18" s="1490" t="s">
        <v>380</v>
      </c>
    </row>
    <row r="19" spans="1:15">
      <c r="A19" s="386" t="s">
        <v>404</v>
      </c>
      <c r="B19" s="386" t="s">
        <v>79</v>
      </c>
      <c r="C19" s="387">
        <v>0</v>
      </c>
      <c r="D19" s="393">
        <v>0</v>
      </c>
      <c r="E19" s="389">
        <v>0</v>
      </c>
      <c r="F19" s="51">
        <f>IF($G$42&lt;&gt;0,E19/$G$42,0)</f>
        <v>0</v>
      </c>
    </row>
    <row r="20" spans="1:15">
      <c r="A20" s="386" t="s">
        <v>406</v>
      </c>
      <c r="B20" s="386" t="s">
        <v>79</v>
      </c>
      <c r="C20" s="387">
        <v>0</v>
      </c>
      <c r="D20" s="393">
        <v>0</v>
      </c>
      <c r="E20" s="389">
        <v>0</v>
      </c>
      <c r="F20" s="51">
        <f>IF($G$42&lt;&gt;0,E20/$G$42,0)</f>
        <v>0</v>
      </c>
    </row>
    <row r="21" spans="1:15">
      <c r="A21" s="42" t="s">
        <v>411</v>
      </c>
      <c r="B21" s="394"/>
      <c r="C21" s="395"/>
      <c r="D21" s="396"/>
      <c r="E21" s="396"/>
      <c r="F21" s="392"/>
    </row>
    <row r="22" spans="1:15">
      <c r="A22" s="386" t="s">
        <v>400</v>
      </c>
      <c r="B22" s="386" t="s">
        <v>79</v>
      </c>
      <c r="C22" s="387"/>
      <c r="D22" s="393"/>
      <c r="E22" s="389"/>
      <c r="F22" s="51"/>
    </row>
    <row r="23" spans="1:15">
      <c r="A23" s="386" t="s">
        <v>402</v>
      </c>
      <c r="B23" s="386" t="s">
        <v>79</v>
      </c>
      <c r="C23" s="387">
        <v>0</v>
      </c>
      <c r="D23" s="393">
        <v>0</v>
      </c>
      <c r="E23" s="389">
        <v>0</v>
      </c>
      <c r="F23" s="51">
        <f>IF($G$42&lt;&gt;0,E23/$G$42,0)</f>
        <v>0</v>
      </c>
    </row>
    <row r="24" spans="1:15">
      <c r="A24" s="386" t="s">
        <v>404</v>
      </c>
      <c r="B24" s="386" t="s">
        <v>79</v>
      </c>
      <c r="C24" s="387">
        <v>0</v>
      </c>
      <c r="D24" s="393">
        <v>0</v>
      </c>
      <c r="E24" s="389">
        <v>0</v>
      </c>
      <c r="F24" s="51">
        <f>IF($G$42&lt;&gt;0,E24/$G$42,0)</f>
        <v>0</v>
      </c>
    </row>
    <row r="25" spans="1:15">
      <c r="A25" s="386" t="s">
        <v>406</v>
      </c>
      <c r="B25" s="386"/>
      <c r="C25" s="387"/>
      <c r="D25" s="393"/>
      <c r="E25" s="389"/>
      <c r="F25" s="51"/>
    </row>
    <row r="26" spans="1:15">
      <c r="A26" s="46"/>
      <c r="B26" s="386" t="s">
        <v>87</v>
      </c>
      <c r="C26" s="387">
        <v>0</v>
      </c>
      <c r="D26" s="396"/>
      <c r="E26" s="389">
        <v>0</v>
      </c>
      <c r="F26" s="51">
        <f>IF($G$42&lt;&gt;0,E26/$G$42,0)</f>
        <v>0</v>
      </c>
    </row>
    <row r="27" spans="1:15">
      <c r="A27" s="46"/>
      <c r="B27" s="386" t="s">
        <v>87</v>
      </c>
      <c r="C27" s="387">
        <v>0</v>
      </c>
      <c r="D27" s="396"/>
      <c r="E27" s="389">
        <v>0</v>
      </c>
      <c r="F27" s="51">
        <f>IF($G$42&lt;&gt;0,E27/$G$42,0)</f>
        <v>0</v>
      </c>
    </row>
    <row r="28" spans="1:15">
      <c r="A28" s="394"/>
      <c r="B28" s="394"/>
      <c r="C28" s="391"/>
      <c r="D28" s="391"/>
      <c r="E28" s="391"/>
      <c r="F28" s="392"/>
    </row>
    <row r="29" spans="1:15">
      <c r="A29" s="44" t="s">
        <v>153</v>
      </c>
      <c r="B29" s="386"/>
      <c r="C29" s="397"/>
      <c r="D29" s="398">
        <f>SUM(D12:D28)</f>
        <v>0</v>
      </c>
      <c r="E29" s="398">
        <f>SUM(E12:E28)</f>
        <v>0</v>
      </c>
      <c r="F29" s="51">
        <f>SUM(F9:F27)</f>
        <v>0</v>
      </c>
    </row>
    <row r="30" spans="1:15" ht="12.95" thickBot="1">
      <c r="A30" s="399"/>
      <c r="B30" s="399"/>
      <c r="C30" s="400"/>
      <c r="D30" s="401"/>
      <c r="E30" s="401"/>
      <c r="F30" s="402"/>
    </row>
    <row r="31" spans="1:15" ht="12.95" thickBot="1">
      <c r="A31" s="403"/>
      <c r="B31" s="404"/>
      <c r="C31" s="405"/>
      <c r="D31" s="405"/>
      <c r="E31" s="405"/>
      <c r="F31" s="406"/>
    </row>
    <row r="32" spans="1:15">
      <c r="A32" s="407" t="s">
        <v>155</v>
      </c>
      <c r="B32" s="408"/>
      <c r="C32" s="409" t="s">
        <v>10</v>
      </c>
      <c r="D32" s="410"/>
      <c r="E32" s="411"/>
      <c r="F32" s="411"/>
      <c r="G32" s="412"/>
      <c r="H32" s="412"/>
    </row>
    <row r="33" spans="1:8">
      <c r="A33" s="91" t="s">
        <v>157</v>
      </c>
      <c r="B33" s="397" t="s">
        <v>87</v>
      </c>
      <c r="C33" s="413"/>
      <c r="D33" s="410"/>
      <c r="E33" s="411"/>
      <c r="F33" s="411"/>
      <c r="G33" s="412"/>
      <c r="H33" s="412"/>
    </row>
    <row r="34" spans="1:8" ht="30" customHeight="1">
      <c r="A34" s="91" t="s">
        <v>412</v>
      </c>
      <c r="B34" s="397" t="s">
        <v>87</v>
      </c>
      <c r="C34" s="413"/>
      <c r="D34" s="410"/>
      <c r="E34" s="411"/>
      <c r="F34" s="411"/>
      <c r="G34" s="412"/>
      <c r="H34" s="412"/>
    </row>
    <row r="35" spans="1:8">
      <c r="A35" s="92" t="s">
        <v>159</v>
      </c>
      <c r="B35" s="397" t="s">
        <v>87</v>
      </c>
      <c r="C35" s="414">
        <f>SUM(C33:C34)</f>
        <v>0</v>
      </c>
      <c r="D35" s="410"/>
      <c r="E35" s="415"/>
      <c r="F35" s="412"/>
      <c r="G35" s="412"/>
      <c r="H35" s="412"/>
    </row>
    <row r="36" spans="1:8">
      <c r="A36" s="410"/>
      <c r="B36" s="410"/>
      <c r="C36" s="410"/>
      <c r="D36" s="410"/>
      <c r="E36" s="410"/>
      <c r="F36" s="410"/>
      <c r="G36" s="410"/>
      <c r="H36" s="410"/>
    </row>
    <row r="37" spans="1:8" ht="12.95" thickBot="1"/>
    <row r="38" spans="1:8" ht="12.95" thickBot="1">
      <c r="A38" s="309"/>
      <c r="B38" s="1737" t="s">
        <v>5</v>
      </c>
      <c r="C38" s="1738"/>
      <c r="D38" s="1739"/>
    </row>
    <row r="39" spans="1:8" ht="12.95" thickBot="1">
      <c r="A39" s="407" t="s">
        <v>413</v>
      </c>
      <c r="B39" s="897" t="s">
        <v>8</v>
      </c>
      <c r="C39" s="1491" t="s">
        <v>9</v>
      </c>
      <c r="D39" s="1492" t="s">
        <v>10</v>
      </c>
    </row>
    <row r="40" spans="1:8">
      <c r="A40" s="308" t="s">
        <v>375</v>
      </c>
      <c r="B40" s="416">
        <v>0</v>
      </c>
      <c r="C40" s="417"/>
      <c r="D40" s="418">
        <f>B40+C40</f>
        <v>0</v>
      </c>
    </row>
    <row r="41" spans="1:8">
      <c r="A41" s="291" t="s">
        <v>276</v>
      </c>
      <c r="B41" s="419">
        <v>0</v>
      </c>
      <c r="C41" s="420"/>
      <c r="D41" s="421">
        <f t="shared" ref="D41:D42" si="0">B41+C41</f>
        <v>0</v>
      </c>
    </row>
    <row r="42" spans="1:8" ht="13.35" thickBot="1">
      <c r="A42" s="292" t="s">
        <v>277</v>
      </c>
      <c r="B42" s="419">
        <v>0</v>
      </c>
      <c r="C42" s="420"/>
      <c r="D42" s="422">
        <f t="shared" si="0"/>
        <v>0</v>
      </c>
      <c r="E42" s="423" t="s">
        <v>169</v>
      </c>
    </row>
    <row r="43" spans="1:8" ht="12.95" thickBot="1">
      <c r="A43" s="271"/>
      <c r="B43" s="271"/>
      <c r="C43" s="424"/>
      <c r="D43" s="425"/>
    </row>
    <row r="44" spans="1:8" ht="12.95" thickBot="1">
      <c r="A44" s="290" t="s">
        <v>414</v>
      </c>
      <c r="B44" s="426">
        <f>SUM(B40:B42)</f>
        <v>0</v>
      </c>
      <c r="C44" s="427">
        <f>SUM(C40:C42)</f>
        <v>0</v>
      </c>
      <c r="D44" s="428">
        <f>SUM(D40:D42)</f>
        <v>0</v>
      </c>
    </row>
    <row r="46" spans="1:8" ht="27" customHeight="1">
      <c r="A46" s="1678"/>
      <c r="B46" s="1678"/>
      <c r="C46" s="1678"/>
      <c r="D46" s="1678"/>
      <c r="E46" s="1678"/>
      <c r="F46" s="1678"/>
    </row>
    <row r="47" spans="1:8" ht="27" customHeight="1">
      <c r="A47" s="1678"/>
      <c r="B47" s="1678"/>
      <c r="C47" s="1678"/>
      <c r="D47" s="1678"/>
      <c r="E47" s="1678"/>
      <c r="F47" s="1678"/>
    </row>
    <row r="48" spans="1:8" ht="27" customHeight="1"/>
    <row r="85" spans="4:9">
      <c r="E85">
        <v>3807</v>
      </c>
      <c r="I85">
        <v>1362385.32</v>
      </c>
    </row>
    <row r="86" spans="4:9">
      <c r="E86">
        <v>3807</v>
      </c>
      <c r="I86">
        <v>109222.83</v>
      </c>
    </row>
    <row r="90" spans="4:9">
      <c r="D90">
        <v>1490</v>
      </c>
    </row>
    <row r="98" spans="5:5">
      <c r="E98">
        <v>82</v>
      </c>
    </row>
  </sheetData>
  <mergeCells count="13">
    <mergeCell ref="A47:F47"/>
    <mergeCell ref="I5:I7"/>
    <mergeCell ref="J5:O5"/>
    <mergeCell ref="J6:O6"/>
    <mergeCell ref="A5:A7"/>
    <mergeCell ref="B5:B7"/>
    <mergeCell ref="C5:F5"/>
    <mergeCell ref="C6:F6"/>
    <mergeCell ref="A1:O1"/>
    <mergeCell ref="A2:O2"/>
    <mergeCell ref="B38:D38"/>
    <mergeCell ref="A46:F46"/>
    <mergeCell ref="A3:N3"/>
  </mergeCells>
  <hyperlinks>
    <hyperlink ref="A2" r:id="rId1" xr:uid="{00000000-0004-0000-0700-000000000000}"/>
  </hyperlinks>
  <pageMargins left="0.7" right="0.7" top="0.75" bottom="0.75" header="0.3" footer="0.3"/>
  <pageSetup scale="36" orientation="portrait" horizontalDpi="1200" verticalDpi="1200" r:id="rId2"/>
  <customProperties>
    <customPr name="_pios_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974A-0D06-42C4-8E7B-E1DAD82B7937}">
  <sheetPr codeName="Sheet5">
    <tabColor rgb="FFFFFF00"/>
  </sheetPr>
  <dimension ref="A1"/>
  <sheetViews>
    <sheetView workbookViewId="0"/>
  </sheetViews>
  <sheetFormatPr defaultRowHeight="12.4"/>
  <sheetData/>
  <pageMargins left="0.7" right="0.7" top="0.75" bottom="0.75" header="0.3" footer="0.3"/>
  <pageSetup orientation="portrait"/>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045B-9D38-4C30-A907-4D142BF99853}">
  <sheetPr codeName="Sheet15">
    <pageSetUpPr fitToPage="1"/>
  </sheetPr>
  <dimension ref="A1:AQ95"/>
  <sheetViews>
    <sheetView topLeftCell="A72" workbookViewId="0">
      <selection activeCell="A89" sqref="A89"/>
    </sheetView>
  </sheetViews>
  <sheetFormatPr defaultRowHeight="12.4"/>
  <cols>
    <col min="1" max="1" width="46.42578125" customWidth="1"/>
    <col min="10" max="10" width="11" customWidth="1"/>
  </cols>
  <sheetData>
    <row r="1" spans="1:13" ht="15.4">
      <c r="A1" s="1707" t="s">
        <v>415</v>
      </c>
      <c r="B1" s="1707"/>
      <c r="C1" s="1707"/>
      <c r="D1" s="1707"/>
      <c r="E1" s="1707"/>
      <c r="F1" s="1707"/>
      <c r="G1" s="1707"/>
      <c r="H1" s="1707"/>
      <c r="I1" s="1707"/>
      <c r="J1" s="1707"/>
    </row>
    <row r="2" spans="1:13" ht="15.75" customHeight="1">
      <c r="A2" s="1672" t="s">
        <v>2</v>
      </c>
      <c r="B2" s="1672"/>
      <c r="C2" s="1672"/>
      <c r="D2" s="1672"/>
      <c r="E2" s="1672"/>
      <c r="F2" s="1672"/>
      <c r="G2" s="1672"/>
      <c r="H2" s="1672"/>
      <c r="I2" s="1672"/>
      <c r="J2" s="1672"/>
    </row>
    <row r="3" spans="1:13" ht="15.75" customHeight="1">
      <c r="A3" s="1740" t="str">
        <f>Month!A3</f>
        <v>November 2024</v>
      </c>
      <c r="B3" s="1740"/>
      <c r="C3" s="1740"/>
      <c r="D3" s="1740"/>
      <c r="E3" s="1740"/>
      <c r="F3" s="1740"/>
      <c r="G3" s="1740"/>
      <c r="H3" s="1740"/>
      <c r="I3" s="1740"/>
      <c r="J3" s="1740"/>
      <c r="K3" s="378"/>
      <c r="L3" s="378"/>
      <c r="M3" s="378"/>
    </row>
    <row r="4" spans="1:13" ht="15.75" customHeight="1" thickBot="1">
      <c r="A4" s="36"/>
      <c r="B4" s="36"/>
      <c r="C4" s="36"/>
      <c r="D4" s="36"/>
      <c r="E4" s="37"/>
      <c r="F4" s="37"/>
      <c r="G4" s="37"/>
      <c r="H4" s="37"/>
      <c r="I4" s="37"/>
      <c r="J4" s="37"/>
    </row>
    <row r="5" spans="1:13" ht="15.75" customHeight="1" thickBot="1">
      <c r="A5" s="39"/>
      <c r="B5" s="39"/>
      <c r="C5" s="39"/>
      <c r="D5" s="1755" t="s">
        <v>416</v>
      </c>
      <c r="E5" s="1755"/>
      <c r="F5" s="1755"/>
      <c r="G5" s="1755"/>
      <c r="H5" s="1755"/>
      <c r="I5" s="1755"/>
      <c r="J5" s="1756"/>
      <c r="L5" s="3"/>
    </row>
    <row r="6" spans="1:13" ht="12.75" customHeight="1" thickBot="1">
      <c r="A6" s="925"/>
      <c r="B6" s="926"/>
      <c r="C6" s="926"/>
      <c r="D6" s="927"/>
      <c r="E6" s="1757" t="s">
        <v>67</v>
      </c>
      <c r="F6" s="1758"/>
      <c r="G6" s="1758"/>
      <c r="H6" s="1758"/>
      <c r="I6" s="1758"/>
      <c r="J6" s="1759"/>
    </row>
    <row r="7" spans="1:13" ht="37.35">
      <c r="A7" s="928" t="s">
        <v>417</v>
      </c>
      <c r="B7" s="528" t="s">
        <v>69</v>
      </c>
      <c r="C7" s="528" t="s">
        <v>70</v>
      </c>
      <c r="D7" s="41" t="s">
        <v>71</v>
      </c>
      <c r="E7" s="923" t="s">
        <v>72</v>
      </c>
      <c r="F7" s="923" t="s">
        <v>187</v>
      </c>
      <c r="G7" s="923" t="s">
        <v>188</v>
      </c>
      <c r="H7" s="923" t="s">
        <v>418</v>
      </c>
      <c r="I7" s="924" t="s">
        <v>359</v>
      </c>
      <c r="J7" s="929" t="s">
        <v>77</v>
      </c>
    </row>
    <row r="8" spans="1:13" ht="12.75" customHeight="1">
      <c r="A8" s="930" t="s">
        <v>28</v>
      </c>
      <c r="B8" s="529"/>
      <c r="C8" s="529"/>
      <c r="D8" s="45"/>
      <c r="E8" s="85"/>
      <c r="F8" s="85"/>
      <c r="G8" s="85"/>
      <c r="H8" s="85"/>
      <c r="I8" s="85"/>
      <c r="J8" s="931"/>
    </row>
    <row r="9" spans="1:13">
      <c r="A9" s="932" t="s">
        <v>78</v>
      </c>
      <c r="B9" s="445"/>
      <c r="C9" s="445"/>
      <c r="D9" s="445" t="s">
        <v>79</v>
      </c>
      <c r="E9" s="86">
        <v>0</v>
      </c>
      <c r="F9" s="86">
        <v>0</v>
      </c>
      <c r="G9" s="86">
        <v>0</v>
      </c>
      <c r="H9" s="86">
        <v>0</v>
      </c>
      <c r="I9" s="86">
        <v>0</v>
      </c>
      <c r="J9" s="933">
        <f>IF(I9=0,0,I9/I$88)</f>
        <v>0</v>
      </c>
    </row>
    <row r="10" spans="1:13">
      <c r="A10" s="932" t="s">
        <v>80</v>
      </c>
      <c r="B10" s="445"/>
      <c r="C10" s="445"/>
      <c r="D10" s="445" t="s">
        <v>79</v>
      </c>
      <c r="E10" s="86">
        <v>0</v>
      </c>
      <c r="F10" s="86">
        <v>0</v>
      </c>
      <c r="G10" s="86">
        <v>0</v>
      </c>
      <c r="H10" s="86">
        <v>0</v>
      </c>
      <c r="I10" s="86">
        <v>0</v>
      </c>
      <c r="J10" s="933">
        <v>0</v>
      </c>
    </row>
    <row r="11" spans="1:13" ht="12.75" customHeight="1">
      <c r="A11" s="932" t="s">
        <v>419</v>
      </c>
      <c r="B11" s="445"/>
      <c r="C11" s="445"/>
      <c r="D11" s="445" t="s">
        <v>79</v>
      </c>
      <c r="E11" s="86">
        <v>0</v>
      </c>
      <c r="F11" s="86">
        <v>0</v>
      </c>
      <c r="G11" s="86">
        <v>0</v>
      </c>
      <c r="H11" s="86">
        <v>0</v>
      </c>
      <c r="I11" s="86">
        <v>0</v>
      </c>
      <c r="J11" s="933">
        <v>0</v>
      </c>
    </row>
    <row r="12" spans="1:13" ht="12.75" customHeight="1">
      <c r="A12" s="932" t="s">
        <v>420</v>
      </c>
      <c r="B12" s="445"/>
      <c r="C12" s="445"/>
      <c r="D12" s="445" t="s">
        <v>79</v>
      </c>
      <c r="E12" s="86">
        <v>0</v>
      </c>
      <c r="F12" s="86">
        <v>0</v>
      </c>
      <c r="G12" s="86">
        <v>0</v>
      </c>
      <c r="H12" s="86">
        <v>0</v>
      </c>
      <c r="I12" s="86">
        <v>0</v>
      </c>
      <c r="J12" s="933">
        <v>0</v>
      </c>
    </row>
    <row r="13" spans="1:13" ht="12.75" customHeight="1">
      <c r="A13" s="932" t="s">
        <v>421</v>
      </c>
      <c r="B13" s="445"/>
      <c r="C13" s="445"/>
      <c r="D13" s="445" t="s">
        <v>79</v>
      </c>
      <c r="E13" s="86">
        <v>0</v>
      </c>
      <c r="F13" s="86">
        <v>0</v>
      </c>
      <c r="G13" s="86">
        <v>0</v>
      </c>
      <c r="H13" s="86">
        <v>0</v>
      </c>
      <c r="I13" s="86">
        <v>0</v>
      </c>
      <c r="J13" s="933">
        <v>0</v>
      </c>
    </row>
    <row r="14" spans="1:13">
      <c r="A14" s="934" t="s">
        <v>84</v>
      </c>
      <c r="B14" s="530"/>
      <c r="C14" s="530"/>
      <c r="D14" s="531"/>
      <c r="E14" s="47"/>
      <c r="F14" s="47"/>
      <c r="G14" s="47"/>
      <c r="H14" s="47"/>
      <c r="I14" s="47"/>
      <c r="J14" s="935"/>
    </row>
    <row r="15" spans="1:13">
      <c r="A15" s="932" t="s">
        <v>85</v>
      </c>
      <c r="B15" s="445"/>
      <c r="C15" s="445"/>
      <c r="D15" s="445" t="s">
        <v>87</v>
      </c>
      <c r="E15" s="86">
        <v>0</v>
      </c>
      <c r="F15" s="86">
        <v>0</v>
      </c>
      <c r="G15" s="86">
        <v>0</v>
      </c>
      <c r="H15" s="86">
        <v>0</v>
      </c>
      <c r="I15" s="86">
        <v>0</v>
      </c>
      <c r="J15" s="933">
        <v>0</v>
      </c>
    </row>
    <row r="16" spans="1:13">
      <c r="A16" s="932" t="s">
        <v>88</v>
      </c>
      <c r="B16" s="445"/>
      <c r="C16" s="445"/>
      <c r="D16" s="445" t="s">
        <v>87</v>
      </c>
      <c r="E16" s="86">
        <v>0</v>
      </c>
      <c r="F16" s="86">
        <v>0</v>
      </c>
      <c r="G16" s="86">
        <v>0</v>
      </c>
      <c r="H16" s="86">
        <v>0</v>
      </c>
      <c r="I16" s="86">
        <v>0</v>
      </c>
      <c r="J16" s="933">
        <v>0</v>
      </c>
    </row>
    <row r="17" spans="1:43">
      <c r="A17" s="932" t="s">
        <v>89</v>
      </c>
      <c r="B17" s="445"/>
      <c r="C17" s="445"/>
      <c r="D17" s="445" t="s">
        <v>79</v>
      </c>
      <c r="E17" s="86">
        <v>0</v>
      </c>
      <c r="F17" s="86">
        <v>0</v>
      </c>
      <c r="G17" s="86">
        <v>0</v>
      </c>
      <c r="H17" s="86">
        <v>0</v>
      </c>
      <c r="I17" s="86">
        <v>0</v>
      </c>
      <c r="J17" s="933">
        <v>0</v>
      </c>
    </row>
    <row r="18" spans="1:43">
      <c r="A18" s="932" t="s">
        <v>422</v>
      </c>
      <c r="B18" s="445"/>
      <c r="C18" s="445"/>
      <c r="D18" s="445" t="s">
        <v>87</v>
      </c>
      <c r="E18" s="86">
        <v>0</v>
      </c>
      <c r="F18" s="86">
        <v>0</v>
      </c>
      <c r="G18" s="86">
        <v>0</v>
      </c>
      <c r="H18" s="86">
        <v>0</v>
      </c>
      <c r="I18" s="86">
        <v>0</v>
      </c>
      <c r="J18" s="933">
        <v>0</v>
      </c>
    </row>
    <row r="19" spans="1:43">
      <c r="A19" s="932" t="s">
        <v>199</v>
      </c>
      <c r="B19" s="445"/>
      <c r="C19" s="445"/>
      <c r="D19" s="445" t="s">
        <v>79</v>
      </c>
      <c r="E19" s="86">
        <v>0</v>
      </c>
      <c r="F19" s="86">
        <v>0</v>
      </c>
      <c r="G19" s="86">
        <v>0</v>
      </c>
      <c r="H19" s="86">
        <v>0</v>
      </c>
      <c r="I19" s="86">
        <v>0</v>
      </c>
      <c r="J19" s="933">
        <v>0</v>
      </c>
    </row>
    <row r="20" spans="1:43">
      <c r="A20" s="932" t="s">
        <v>96</v>
      </c>
      <c r="B20" s="445"/>
      <c r="C20" s="445"/>
      <c r="D20" s="445" t="s">
        <v>87</v>
      </c>
      <c r="E20" s="86">
        <v>0</v>
      </c>
      <c r="F20" s="86">
        <v>0</v>
      </c>
      <c r="G20" s="86">
        <v>0</v>
      </c>
      <c r="H20" s="86">
        <v>0</v>
      </c>
      <c r="I20" s="86">
        <v>0</v>
      </c>
      <c r="J20" s="933">
        <v>0</v>
      </c>
    </row>
    <row r="21" spans="1:43">
      <c r="A21" s="932" t="s">
        <v>97</v>
      </c>
      <c r="B21" s="445"/>
      <c r="C21" s="445"/>
      <c r="D21" s="445" t="s">
        <v>87</v>
      </c>
      <c r="E21" s="86">
        <v>0</v>
      </c>
      <c r="F21" s="86">
        <v>0</v>
      </c>
      <c r="G21" s="86">
        <v>0</v>
      </c>
      <c r="H21" s="86">
        <v>0</v>
      </c>
      <c r="I21" s="86">
        <v>0</v>
      </c>
      <c r="J21" s="933">
        <v>0</v>
      </c>
    </row>
    <row r="22" spans="1:43">
      <c r="A22" s="932" t="s">
        <v>423</v>
      </c>
      <c r="B22" s="445"/>
      <c r="C22" s="445"/>
      <c r="D22" s="445"/>
      <c r="E22" s="86"/>
      <c r="F22" s="86">
        <v>0</v>
      </c>
      <c r="G22" s="86">
        <v>0</v>
      </c>
      <c r="H22" s="86">
        <v>0</v>
      </c>
      <c r="I22" s="86">
        <v>0</v>
      </c>
      <c r="J22" s="933">
        <v>0</v>
      </c>
    </row>
    <row r="23" spans="1:43">
      <c r="A23" s="934" t="s">
        <v>32</v>
      </c>
      <c r="B23" s="530"/>
      <c r="C23" s="530"/>
      <c r="D23" s="531"/>
      <c r="E23" s="47"/>
      <c r="F23" s="47"/>
      <c r="G23" s="47"/>
      <c r="H23" s="47"/>
      <c r="I23" s="47"/>
      <c r="J23" s="935"/>
    </row>
    <row r="24" spans="1:43">
      <c r="A24" s="932" t="s">
        <v>100</v>
      </c>
      <c r="B24" s="445"/>
      <c r="C24" s="445"/>
      <c r="D24" s="445" t="s">
        <v>87</v>
      </c>
      <c r="E24" s="86">
        <v>0</v>
      </c>
      <c r="F24" s="86">
        <v>0</v>
      </c>
      <c r="G24" s="86">
        <v>0</v>
      </c>
      <c r="H24" s="86">
        <v>0</v>
      </c>
      <c r="I24" s="86">
        <v>0</v>
      </c>
      <c r="J24" s="933">
        <v>0</v>
      </c>
    </row>
    <row r="25" spans="1:43">
      <c r="A25" s="932" t="s">
        <v>101</v>
      </c>
      <c r="B25" s="445"/>
      <c r="C25" s="445"/>
      <c r="D25" s="445" t="s">
        <v>87</v>
      </c>
      <c r="E25" s="86">
        <v>0</v>
      </c>
      <c r="F25" s="86">
        <v>0</v>
      </c>
      <c r="G25" s="86">
        <v>0</v>
      </c>
      <c r="H25" s="86">
        <v>0</v>
      </c>
      <c r="I25" s="86">
        <v>0</v>
      </c>
      <c r="J25" s="933">
        <v>0</v>
      </c>
    </row>
    <row r="26" spans="1:43">
      <c r="A26" s="932" t="s">
        <v>424</v>
      </c>
      <c r="B26" s="445"/>
      <c r="C26" s="445"/>
      <c r="D26" s="445" t="s">
        <v>87</v>
      </c>
      <c r="E26" s="86">
        <v>0</v>
      </c>
      <c r="F26" s="86">
        <v>0</v>
      </c>
      <c r="G26" s="86">
        <v>0</v>
      </c>
      <c r="H26" s="86">
        <v>0</v>
      </c>
      <c r="I26" s="86">
        <v>0</v>
      </c>
      <c r="J26" s="933">
        <v>0</v>
      </c>
    </row>
    <row r="27" spans="1:43" s="5" customFormat="1">
      <c r="A27" s="932" t="s">
        <v>103</v>
      </c>
      <c r="B27" s="445"/>
      <c r="C27" s="445"/>
      <c r="D27" s="445" t="s">
        <v>87</v>
      </c>
      <c r="E27" s="86">
        <v>0</v>
      </c>
      <c r="F27" s="86">
        <v>0</v>
      </c>
      <c r="G27" s="86">
        <v>0</v>
      </c>
      <c r="H27" s="86">
        <v>0</v>
      </c>
      <c r="I27" s="86">
        <v>0</v>
      </c>
      <c r="J27" s="933">
        <v>0</v>
      </c>
      <c r="K27"/>
      <c r="L27"/>
      <c r="M27"/>
      <c r="N27"/>
      <c r="O27"/>
      <c r="P27"/>
      <c r="Q27"/>
      <c r="R27"/>
      <c r="S27"/>
      <c r="T27"/>
      <c r="U27"/>
      <c r="V27"/>
      <c r="W27"/>
      <c r="X27"/>
      <c r="Y27"/>
      <c r="Z27"/>
      <c r="AA27"/>
      <c r="AB27"/>
      <c r="AC27"/>
      <c r="AD27"/>
      <c r="AE27"/>
      <c r="AF27"/>
      <c r="AG27"/>
      <c r="AH27"/>
      <c r="AI27"/>
      <c r="AJ27"/>
      <c r="AK27"/>
      <c r="AL27"/>
      <c r="AM27"/>
      <c r="AN27"/>
      <c r="AO27"/>
      <c r="AP27"/>
      <c r="AQ27"/>
    </row>
    <row r="28" spans="1:43" s="5" customFormat="1">
      <c r="A28" s="932" t="s">
        <v>425</v>
      </c>
      <c r="B28" s="445"/>
      <c r="C28" s="445"/>
      <c r="D28" s="445" t="s">
        <v>87</v>
      </c>
      <c r="E28" s="86">
        <v>0</v>
      </c>
      <c r="F28" s="86">
        <v>0</v>
      </c>
      <c r="G28" s="86">
        <v>0</v>
      </c>
      <c r="H28" s="86">
        <v>0</v>
      </c>
      <c r="I28" s="86">
        <v>0</v>
      </c>
      <c r="J28" s="933">
        <v>0</v>
      </c>
      <c r="K28"/>
      <c r="L28"/>
      <c r="M28"/>
      <c r="N28"/>
      <c r="O28"/>
      <c r="P28"/>
      <c r="Q28"/>
      <c r="R28"/>
      <c r="S28"/>
      <c r="T28"/>
      <c r="U28"/>
      <c r="V28"/>
      <c r="W28"/>
      <c r="X28"/>
      <c r="Y28"/>
      <c r="Z28"/>
      <c r="AA28"/>
      <c r="AB28"/>
      <c r="AC28"/>
      <c r="AD28"/>
      <c r="AE28"/>
      <c r="AF28"/>
      <c r="AG28"/>
      <c r="AH28"/>
      <c r="AI28"/>
      <c r="AJ28"/>
      <c r="AK28"/>
      <c r="AL28"/>
      <c r="AM28"/>
      <c r="AN28"/>
      <c r="AO28"/>
      <c r="AP28"/>
      <c r="AQ28"/>
    </row>
    <row r="29" spans="1:43" s="5" customFormat="1">
      <c r="A29" s="936"/>
      <c r="B29" s="532"/>
      <c r="C29" s="532"/>
      <c r="D29" s="445"/>
      <c r="E29" s="86"/>
      <c r="F29" s="86">
        <v>0</v>
      </c>
      <c r="G29" s="86">
        <v>0</v>
      </c>
      <c r="H29" s="86">
        <v>0</v>
      </c>
      <c r="I29" s="86">
        <v>0</v>
      </c>
      <c r="J29" s="933">
        <v>0</v>
      </c>
      <c r="K29"/>
      <c r="L29"/>
      <c r="M29"/>
      <c r="N29"/>
      <c r="O29"/>
      <c r="P29"/>
      <c r="Q29"/>
      <c r="R29"/>
      <c r="S29"/>
      <c r="T29"/>
      <c r="U29"/>
      <c r="V29"/>
      <c r="W29"/>
      <c r="X29"/>
      <c r="Y29"/>
      <c r="Z29"/>
      <c r="AA29"/>
      <c r="AB29"/>
      <c r="AC29"/>
      <c r="AD29"/>
      <c r="AE29"/>
      <c r="AF29"/>
      <c r="AG29"/>
      <c r="AH29"/>
      <c r="AI29"/>
      <c r="AJ29"/>
      <c r="AK29"/>
      <c r="AL29"/>
      <c r="AM29"/>
      <c r="AN29"/>
      <c r="AO29"/>
      <c r="AP29"/>
      <c r="AQ29"/>
    </row>
    <row r="30" spans="1:43">
      <c r="A30" s="934" t="s">
        <v>106</v>
      </c>
      <c r="B30" s="530"/>
      <c r="C30" s="530"/>
      <c r="D30" s="531"/>
      <c r="E30" s="47"/>
      <c r="F30" s="47"/>
      <c r="G30" s="47"/>
      <c r="H30" s="47"/>
      <c r="I30" s="47"/>
      <c r="J30" s="935"/>
    </row>
    <row r="31" spans="1:43">
      <c r="A31" s="932" t="s">
        <v>426</v>
      </c>
      <c r="B31" s="445"/>
      <c r="C31" s="445"/>
      <c r="D31" s="445" t="s">
        <v>79</v>
      </c>
      <c r="E31" s="86">
        <v>0</v>
      </c>
      <c r="F31" s="86">
        <v>0</v>
      </c>
      <c r="G31" s="86">
        <v>0</v>
      </c>
      <c r="H31" s="86">
        <v>0</v>
      </c>
      <c r="I31" s="86">
        <v>0</v>
      </c>
      <c r="J31" s="933">
        <v>0</v>
      </c>
    </row>
    <row r="32" spans="1:43">
      <c r="A32" s="932" t="s">
        <v>108</v>
      </c>
      <c r="B32" s="445"/>
      <c r="C32" s="445"/>
      <c r="D32" s="445" t="s">
        <v>79</v>
      </c>
      <c r="E32" s="86">
        <v>0</v>
      </c>
      <c r="F32" s="86">
        <v>0</v>
      </c>
      <c r="G32" s="86">
        <v>0</v>
      </c>
      <c r="H32" s="86">
        <v>0</v>
      </c>
      <c r="I32" s="86">
        <v>0</v>
      </c>
      <c r="J32" s="933">
        <v>0</v>
      </c>
    </row>
    <row r="33" spans="1:10">
      <c r="A33" s="932" t="s">
        <v>427</v>
      </c>
      <c r="B33" s="445"/>
      <c r="C33" s="445"/>
      <c r="D33" s="445" t="s">
        <v>79</v>
      </c>
      <c r="E33" s="86">
        <v>0</v>
      </c>
      <c r="F33" s="86">
        <v>0</v>
      </c>
      <c r="G33" s="86">
        <v>0</v>
      </c>
      <c r="H33" s="86">
        <v>0</v>
      </c>
      <c r="I33" s="86">
        <v>0</v>
      </c>
      <c r="J33" s="933">
        <v>0</v>
      </c>
    </row>
    <row r="34" spans="1:10">
      <c r="A34" s="932" t="s">
        <v>110</v>
      </c>
      <c r="B34" s="445"/>
      <c r="C34" s="445"/>
      <c r="D34" s="445" t="s">
        <v>79</v>
      </c>
      <c r="E34" s="86">
        <v>0</v>
      </c>
      <c r="F34" s="86">
        <v>0</v>
      </c>
      <c r="G34" s="86">
        <v>0</v>
      </c>
      <c r="H34" s="86">
        <v>0</v>
      </c>
      <c r="I34" s="86">
        <v>0</v>
      </c>
      <c r="J34" s="933">
        <v>0</v>
      </c>
    </row>
    <row r="35" spans="1:10">
      <c r="A35" s="932" t="s">
        <v>428</v>
      </c>
      <c r="B35" s="445"/>
      <c r="C35" s="445"/>
      <c r="D35" s="445" t="s">
        <v>79</v>
      </c>
      <c r="E35" s="86">
        <v>0</v>
      </c>
      <c r="F35" s="86">
        <v>0</v>
      </c>
      <c r="G35" s="86">
        <v>0</v>
      </c>
      <c r="H35" s="86">
        <v>0</v>
      </c>
      <c r="I35" s="86">
        <v>0</v>
      </c>
      <c r="J35" s="933">
        <v>0</v>
      </c>
    </row>
    <row r="36" spans="1:10">
      <c r="A36" s="932" t="s">
        <v>429</v>
      </c>
      <c r="B36" s="445"/>
      <c r="C36" s="445"/>
      <c r="D36" s="445" t="s">
        <v>79</v>
      </c>
      <c r="E36" s="86">
        <v>0</v>
      </c>
      <c r="F36" s="86">
        <v>0</v>
      </c>
      <c r="G36" s="86">
        <v>0</v>
      </c>
      <c r="H36" s="86">
        <v>0</v>
      </c>
      <c r="I36" s="86">
        <v>0</v>
      </c>
      <c r="J36" s="933">
        <v>0</v>
      </c>
    </row>
    <row r="37" spans="1:10">
      <c r="A37" s="932" t="s">
        <v>430</v>
      </c>
      <c r="B37" s="445"/>
      <c r="C37" s="445"/>
      <c r="D37" s="445" t="s">
        <v>79</v>
      </c>
      <c r="E37" s="86">
        <v>0</v>
      </c>
      <c r="F37" s="86">
        <v>0</v>
      </c>
      <c r="G37" s="86">
        <v>0</v>
      </c>
      <c r="H37" s="86">
        <v>0</v>
      </c>
      <c r="I37" s="86">
        <v>0</v>
      </c>
      <c r="J37" s="933">
        <v>0</v>
      </c>
    </row>
    <row r="38" spans="1:10">
      <c r="A38" s="932" t="s">
        <v>431</v>
      </c>
      <c r="B38" s="445"/>
      <c r="C38" s="445"/>
      <c r="D38" s="445" t="s">
        <v>87</v>
      </c>
      <c r="E38" s="86">
        <v>0</v>
      </c>
      <c r="F38" s="86">
        <v>0</v>
      </c>
      <c r="G38" s="86">
        <v>0</v>
      </c>
      <c r="H38" s="86">
        <v>0</v>
      </c>
      <c r="I38" s="86">
        <v>0</v>
      </c>
      <c r="J38" s="933">
        <v>0</v>
      </c>
    </row>
    <row r="39" spans="1:10">
      <c r="A39" s="932" t="s">
        <v>432</v>
      </c>
      <c r="B39" s="445"/>
      <c r="C39" s="445"/>
      <c r="D39" s="445" t="s">
        <v>87</v>
      </c>
      <c r="E39" s="86">
        <v>0</v>
      </c>
      <c r="F39" s="86">
        <v>0</v>
      </c>
      <c r="G39" s="86">
        <v>0</v>
      </c>
      <c r="H39" s="86">
        <v>0</v>
      </c>
      <c r="I39" s="86">
        <v>0</v>
      </c>
      <c r="J39" s="933">
        <v>0</v>
      </c>
    </row>
    <row r="40" spans="1:10">
      <c r="A40" s="932" t="s">
        <v>433</v>
      </c>
      <c r="B40" s="445"/>
      <c r="C40" s="445"/>
      <c r="D40" s="445" t="s">
        <v>87</v>
      </c>
      <c r="E40" s="86">
        <v>0</v>
      </c>
      <c r="F40" s="86">
        <v>0</v>
      </c>
      <c r="G40" s="86">
        <v>0</v>
      </c>
      <c r="H40" s="86">
        <v>0</v>
      </c>
      <c r="I40" s="86">
        <v>0</v>
      </c>
      <c r="J40" s="933">
        <v>0</v>
      </c>
    </row>
    <row r="41" spans="1:10">
      <c r="A41" s="932" t="s">
        <v>434</v>
      </c>
      <c r="B41" s="445"/>
      <c r="C41" s="445"/>
      <c r="D41" s="445" t="s">
        <v>87</v>
      </c>
      <c r="E41" s="86">
        <v>0</v>
      </c>
      <c r="F41" s="86">
        <v>0</v>
      </c>
      <c r="G41" s="86">
        <v>0</v>
      </c>
      <c r="H41" s="86">
        <v>0</v>
      </c>
      <c r="I41" s="86">
        <v>0</v>
      </c>
      <c r="J41" s="933">
        <v>0</v>
      </c>
    </row>
    <row r="42" spans="1:10">
      <c r="A42" s="932" t="s">
        <v>120</v>
      </c>
      <c r="B42" s="445"/>
      <c r="C42" s="445"/>
      <c r="D42" s="445" t="s">
        <v>87</v>
      </c>
      <c r="E42" s="86">
        <v>0</v>
      </c>
      <c r="F42" s="86">
        <v>0</v>
      </c>
      <c r="G42" s="86">
        <v>0</v>
      </c>
      <c r="H42" s="86">
        <v>0</v>
      </c>
      <c r="I42" s="86">
        <v>0</v>
      </c>
      <c r="J42" s="933">
        <v>0</v>
      </c>
    </row>
    <row r="43" spans="1:10">
      <c r="A43" s="932" t="s">
        <v>121</v>
      </c>
      <c r="B43" s="445"/>
      <c r="C43" s="445"/>
      <c r="D43" s="445" t="s">
        <v>87</v>
      </c>
      <c r="E43" s="86">
        <v>0</v>
      </c>
      <c r="F43" s="86">
        <v>0</v>
      </c>
      <c r="G43" s="86">
        <v>0</v>
      </c>
      <c r="H43" s="86">
        <v>0</v>
      </c>
      <c r="I43" s="86">
        <v>0</v>
      </c>
      <c r="J43" s="933">
        <v>0</v>
      </c>
    </row>
    <row r="44" spans="1:10">
      <c r="A44" s="932" t="s">
        <v>435</v>
      </c>
      <c r="B44" s="533"/>
      <c r="C44" s="533"/>
      <c r="D44" s="533" t="s">
        <v>79</v>
      </c>
      <c r="E44" s="86">
        <v>0</v>
      </c>
      <c r="F44" s="86">
        <v>0</v>
      </c>
      <c r="G44" s="86">
        <v>0</v>
      </c>
      <c r="H44" s="86">
        <v>0</v>
      </c>
      <c r="I44" s="86">
        <v>0</v>
      </c>
      <c r="J44" s="933">
        <v>0</v>
      </c>
    </row>
    <row r="45" spans="1:10">
      <c r="A45" s="932" t="s">
        <v>436</v>
      </c>
      <c r="B45" s="534"/>
      <c r="C45" s="534"/>
      <c r="D45" s="535" t="s">
        <v>79</v>
      </c>
      <c r="E45" s="86">
        <v>0</v>
      </c>
      <c r="F45" s="86">
        <v>0</v>
      </c>
      <c r="G45" s="86">
        <v>0</v>
      </c>
      <c r="H45" s="86">
        <v>0</v>
      </c>
      <c r="I45" s="86">
        <v>0</v>
      </c>
      <c r="J45" s="933">
        <v>0</v>
      </c>
    </row>
    <row r="46" spans="1:10">
      <c r="A46" s="932" t="s">
        <v>437</v>
      </c>
      <c r="B46" s="445"/>
      <c r="C46" s="445"/>
      <c r="D46" s="445" t="s">
        <v>79</v>
      </c>
      <c r="E46" s="86">
        <v>0</v>
      </c>
      <c r="F46" s="86">
        <v>0</v>
      </c>
      <c r="G46" s="86">
        <v>0</v>
      </c>
      <c r="H46" s="86">
        <v>0</v>
      </c>
      <c r="I46" s="86">
        <v>0</v>
      </c>
      <c r="J46" s="933">
        <v>0</v>
      </c>
    </row>
    <row r="47" spans="1:10">
      <c r="A47" s="932"/>
      <c r="B47" s="445"/>
      <c r="C47" s="445"/>
      <c r="D47" s="445"/>
      <c r="E47" s="86"/>
      <c r="F47" s="86">
        <v>0</v>
      </c>
      <c r="G47" s="86">
        <v>0</v>
      </c>
      <c r="H47" s="86">
        <v>0</v>
      </c>
      <c r="I47" s="86">
        <v>0</v>
      </c>
      <c r="J47" s="933">
        <v>0</v>
      </c>
    </row>
    <row r="48" spans="1:10">
      <c r="A48" s="934" t="s">
        <v>34</v>
      </c>
      <c r="B48" s="530"/>
      <c r="C48" s="530"/>
      <c r="D48" s="531"/>
      <c r="E48" s="47"/>
      <c r="F48" s="47"/>
      <c r="G48" s="47"/>
      <c r="H48" s="47"/>
      <c r="I48" s="47"/>
      <c r="J48" s="935"/>
    </row>
    <row r="49" spans="1:10">
      <c r="A49" s="932" t="s">
        <v>438</v>
      </c>
      <c r="B49" s="445"/>
      <c r="C49" s="445"/>
      <c r="D49" s="445" t="s">
        <v>87</v>
      </c>
      <c r="E49" s="86">
        <v>0</v>
      </c>
      <c r="F49" s="86">
        <v>0</v>
      </c>
      <c r="G49" s="86">
        <v>0</v>
      </c>
      <c r="H49" s="86">
        <v>0</v>
      </c>
      <c r="I49" s="86">
        <v>0</v>
      </c>
      <c r="J49" s="933">
        <v>0</v>
      </c>
    </row>
    <row r="50" spans="1:10">
      <c r="A50" s="932" t="s">
        <v>439</v>
      </c>
      <c r="B50" s="445"/>
      <c r="C50" s="445"/>
      <c r="D50" s="445" t="s">
        <v>87</v>
      </c>
      <c r="E50" s="86">
        <v>0</v>
      </c>
      <c r="F50" s="86">
        <v>0</v>
      </c>
      <c r="G50" s="86">
        <v>0</v>
      </c>
      <c r="H50" s="86">
        <v>0</v>
      </c>
      <c r="I50" s="86">
        <v>0</v>
      </c>
      <c r="J50" s="933">
        <v>0</v>
      </c>
    </row>
    <row r="51" spans="1:10">
      <c r="A51" s="932" t="s">
        <v>440</v>
      </c>
      <c r="B51" s="445"/>
      <c r="C51" s="445"/>
      <c r="D51" s="445" t="s">
        <v>87</v>
      </c>
      <c r="E51" s="86">
        <v>0</v>
      </c>
      <c r="F51" s="86">
        <v>0</v>
      </c>
      <c r="G51" s="86">
        <v>0</v>
      </c>
      <c r="H51" s="86">
        <v>0</v>
      </c>
      <c r="I51" s="86">
        <v>0</v>
      </c>
      <c r="J51" s="933">
        <v>0</v>
      </c>
    </row>
    <row r="52" spans="1:10">
      <c r="A52" s="934" t="s">
        <v>135</v>
      </c>
      <c r="B52" s="530"/>
      <c r="C52" s="530"/>
      <c r="D52" s="531"/>
      <c r="E52" s="47"/>
      <c r="F52" s="47"/>
      <c r="G52" s="47"/>
      <c r="H52" s="47"/>
      <c r="I52" s="47"/>
      <c r="J52" s="935"/>
    </row>
    <row r="53" spans="1:10">
      <c r="A53" s="932" t="s">
        <v>441</v>
      </c>
      <c r="B53" s="445"/>
      <c r="C53" s="445"/>
      <c r="D53" s="445" t="s">
        <v>79</v>
      </c>
      <c r="E53" s="86">
        <v>0</v>
      </c>
      <c r="F53" s="86">
        <v>0</v>
      </c>
      <c r="G53" s="86">
        <v>0</v>
      </c>
      <c r="H53" s="86">
        <v>0</v>
      </c>
      <c r="I53" s="86">
        <v>0</v>
      </c>
      <c r="J53" s="933">
        <v>0</v>
      </c>
    </row>
    <row r="54" spans="1:10">
      <c r="A54" s="932" t="s">
        <v>137</v>
      </c>
      <c r="B54" s="445"/>
      <c r="C54" s="445"/>
      <c r="D54" s="445" t="s">
        <v>79</v>
      </c>
      <c r="E54" s="86">
        <v>0</v>
      </c>
      <c r="F54" s="86">
        <v>0</v>
      </c>
      <c r="G54" s="86">
        <v>0</v>
      </c>
      <c r="H54" s="86">
        <v>0</v>
      </c>
      <c r="I54" s="86">
        <v>0</v>
      </c>
      <c r="J54" s="933">
        <v>0</v>
      </c>
    </row>
    <row r="55" spans="1:10">
      <c r="A55" s="932" t="s">
        <v>442</v>
      </c>
      <c r="B55" s="445"/>
      <c r="C55" s="445"/>
      <c r="D55" s="445" t="s">
        <v>79</v>
      </c>
      <c r="E55" s="86">
        <v>0</v>
      </c>
      <c r="F55" s="86">
        <v>0</v>
      </c>
      <c r="G55" s="86">
        <v>0</v>
      </c>
      <c r="H55" s="86">
        <v>0</v>
      </c>
      <c r="I55" s="86">
        <v>0</v>
      </c>
      <c r="J55" s="933">
        <v>0</v>
      </c>
    </row>
    <row r="56" spans="1:10">
      <c r="A56" s="932" t="s">
        <v>443</v>
      </c>
      <c r="B56" s="445"/>
      <c r="C56" s="445"/>
      <c r="D56" s="445" t="s">
        <v>79</v>
      </c>
      <c r="E56" s="86">
        <v>0</v>
      </c>
      <c r="F56" s="86">
        <v>0</v>
      </c>
      <c r="G56" s="86">
        <v>0</v>
      </c>
      <c r="H56" s="86">
        <v>0</v>
      </c>
      <c r="I56" s="86">
        <v>0</v>
      </c>
      <c r="J56" s="933">
        <v>0</v>
      </c>
    </row>
    <row r="57" spans="1:10">
      <c r="A57" s="932" t="s">
        <v>444</v>
      </c>
      <c r="B57" s="445"/>
      <c r="C57" s="445"/>
      <c r="D57" s="445" t="s">
        <v>79</v>
      </c>
      <c r="E57" s="86">
        <v>0</v>
      </c>
      <c r="F57" s="86">
        <v>0</v>
      </c>
      <c r="G57" s="86">
        <v>0</v>
      </c>
      <c r="H57" s="86">
        <v>0</v>
      </c>
      <c r="I57" s="86">
        <v>0</v>
      </c>
      <c r="J57" s="933">
        <v>0</v>
      </c>
    </row>
    <row r="58" spans="1:10">
      <c r="A58" s="932" t="s">
        <v>141</v>
      </c>
      <c r="B58" s="445"/>
      <c r="C58" s="445"/>
      <c r="D58" s="445" t="s">
        <v>79</v>
      </c>
      <c r="E58" s="86">
        <v>0</v>
      </c>
      <c r="F58" s="86">
        <v>0</v>
      </c>
      <c r="G58" s="86">
        <v>0</v>
      </c>
      <c r="H58" s="86">
        <v>0</v>
      </c>
      <c r="I58" s="86">
        <v>0</v>
      </c>
      <c r="J58" s="933">
        <v>0</v>
      </c>
    </row>
    <row r="59" spans="1:10">
      <c r="A59" s="932" t="s">
        <v>142</v>
      </c>
      <c r="B59" s="445"/>
      <c r="C59" s="445"/>
      <c r="D59" s="445" t="s">
        <v>79</v>
      </c>
      <c r="E59" s="86">
        <v>0</v>
      </c>
      <c r="F59" s="86">
        <v>0</v>
      </c>
      <c r="G59" s="86">
        <v>0</v>
      </c>
      <c r="H59" s="86">
        <v>0</v>
      </c>
      <c r="I59" s="86">
        <v>0</v>
      </c>
      <c r="J59" s="933">
        <v>0</v>
      </c>
    </row>
    <row r="60" spans="1:10">
      <c r="A60" s="934" t="s">
        <v>36</v>
      </c>
      <c r="B60" s="530"/>
      <c r="C60" s="530"/>
      <c r="D60" s="531"/>
      <c r="E60" s="47"/>
      <c r="F60" s="47"/>
      <c r="G60" s="47"/>
      <c r="H60" s="47"/>
      <c r="I60" s="47"/>
      <c r="J60" s="935"/>
    </row>
    <row r="61" spans="1:10">
      <c r="A61" s="932" t="s">
        <v>445</v>
      </c>
      <c r="B61" s="445"/>
      <c r="C61" s="445"/>
      <c r="D61" s="445" t="s">
        <v>79</v>
      </c>
      <c r="E61" s="86">
        <v>0</v>
      </c>
      <c r="F61" s="86">
        <v>0</v>
      </c>
      <c r="G61" s="86">
        <v>0</v>
      </c>
      <c r="H61" s="86">
        <v>0</v>
      </c>
      <c r="I61" s="86">
        <v>0</v>
      </c>
      <c r="J61" s="933">
        <v>0</v>
      </c>
    </row>
    <row r="62" spans="1:10">
      <c r="A62" s="932" t="s">
        <v>446</v>
      </c>
      <c r="B62" s="445"/>
      <c r="C62" s="445"/>
      <c r="D62" s="445" t="s">
        <v>79</v>
      </c>
      <c r="E62" s="86">
        <v>0</v>
      </c>
      <c r="F62" s="86">
        <v>0</v>
      </c>
      <c r="G62" s="86">
        <v>0</v>
      </c>
      <c r="H62" s="86">
        <v>0</v>
      </c>
      <c r="I62" s="86">
        <v>0</v>
      </c>
      <c r="J62" s="933">
        <v>0</v>
      </c>
    </row>
    <row r="63" spans="1:10">
      <c r="A63" s="932" t="s">
        <v>145</v>
      </c>
      <c r="B63" s="445"/>
      <c r="C63" s="445"/>
      <c r="D63" s="445" t="s">
        <v>79</v>
      </c>
      <c r="E63" s="86">
        <v>0</v>
      </c>
      <c r="F63" s="86">
        <v>0</v>
      </c>
      <c r="G63" s="86">
        <v>0</v>
      </c>
      <c r="H63" s="86">
        <v>0</v>
      </c>
      <c r="I63" s="86">
        <v>0</v>
      </c>
      <c r="J63" s="933">
        <v>0</v>
      </c>
    </row>
    <row r="64" spans="1:10">
      <c r="A64" s="932" t="s">
        <v>447</v>
      </c>
      <c r="B64" s="445"/>
      <c r="C64" s="445"/>
      <c r="D64" s="445" t="s">
        <v>87</v>
      </c>
      <c r="E64" s="86">
        <v>0</v>
      </c>
      <c r="F64" s="86">
        <v>0</v>
      </c>
      <c r="G64" s="86">
        <v>0</v>
      </c>
      <c r="H64" s="86">
        <v>0</v>
      </c>
      <c r="I64" s="86">
        <v>0</v>
      </c>
      <c r="J64" s="933">
        <v>0</v>
      </c>
    </row>
    <row r="65" spans="1:10">
      <c r="A65" s="932" t="s">
        <v>333</v>
      </c>
      <c r="B65" s="445"/>
      <c r="C65" s="445"/>
      <c r="D65" s="445" t="s">
        <v>79</v>
      </c>
      <c r="E65" s="86">
        <v>0</v>
      </c>
      <c r="F65" s="86">
        <v>0</v>
      </c>
      <c r="G65" s="86">
        <v>0</v>
      </c>
      <c r="H65" s="86">
        <v>0</v>
      </c>
      <c r="I65" s="86">
        <v>0</v>
      </c>
      <c r="J65" s="933">
        <v>0</v>
      </c>
    </row>
    <row r="66" spans="1:10">
      <c r="A66" s="932" t="s">
        <v>448</v>
      </c>
      <c r="B66" s="445"/>
      <c r="C66" s="445"/>
      <c r="D66" s="445" t="s">
        <v>87</v>
      </c>
      <c r="E66" s="86">
        <v>0</v>
      </c>
      <c r="F66" s="86">
        <v>0</v>
      </c>
      <c r="G66" s="86">
        <v>0</v>
      </c>
      <c r="H66" s="86">
        <v>0</v>
      </c>
      <c r="I66" s="86">
        <v>0</v>
      </c>
      <c r="J66" s="933">
        <v>0</v>
      </c>
    </row>
    <row r="67" spans="1:10">
      <c r="A67" s="932" t="s">
        <v>449</v>
      </c>
      <c r="B67" s="445"/>
      <c r="C67" s="445"/>
      <c r="D67" s="445" t="s">
        <v>79</v>
      </c>
      <c r="E67" s="86">
        <v>0</v>
      </c>
      <c r="F67" s="86">
        <v>0</v>
      </c>
      <c r="G67" s="86">
        <v>0</v>
      </c>
      <c r="H67" s="86">
        <v>0</v>
      </c>
      <c r="I67" s="86">
        <v>0</v>
      </c>
      <c r="J67" s="933">
        <v>0</v>
      </c>
    </row>
    <row r="68" spans="1:10">
      <c r="A68" s="932"/>
      <c r="B68" s="445"/>
      <c r="C68" s="445"/>
      <c r="D68" s="445"/>
      <c r="E68" s="86"/>
      <c r="F68" s="86">
        <v>0</v>
      </c>
      <c r="G68" s="86">
        <v>0</v>
      </c>
      <c r="H68" s="86">
        <v>0</v>
      </c>
      <c r="I68" s="86">
        <v>0</v>
      </c>
      <c r="J68" s="933">
        <v>0</v>
      </c>
    </row>
    <row r="69" spans="1:10">
      <c r="A69" s="937" t="s">
        <v>150</v>
      </c>
      <c r="B69" s="43"/>
      <c r="C69" s="43"/>
      <c r="D69" s="47"/>
      <c r="E69" s="47"/>
      <c r="F69" s="47"/>
      <c r="G69" s="47"/>
      <c r="H69" s="47"/>
      <c r="I69" s="47"/>
      <c r="J69" s="935"/>
    </row>
    <row r="70" spans="1:10">
      <c r="A70" s="938">
        <v>0</v>
      </c>
      <c r="B70" s="86"/>
      <c r="C70" s="86"/>
      <c r="D70" s="86">
        <v>0</v>
      </c>
      <c r="E70" s="86">
        <v>0</v>
      </c>
      <c r="F70" s="86">
        <v>0</v>
      </c>
      <c r="G70" s="86">
        <v>0</v>
      </c>
      <c r="H70" s="86">
        <v>0</v>
      </c>
      <c r="I70" s="86">
        <v>0</v>
      </c>
      <c r="J70" s="933">
        <v>0</v>
      </c>
    </row>
    <row r="71" spans="1:10">
      <c r="A71" s="937" t="s">
        <v>37</v>
      </c>
      <c r="B71" s="43"/>
      <c r="C71" s="43"/>
      <c r="D71" s="47"/>
      <c r="E71" s="47"/>
      <c r="F71" s="47"/>
      <c r="G71" s="47"/>
      <c r="H71" s="47"/>
      <c r="I71" s="47"/>
      <c r="J71" s="935"/>
    </row>
    <row r="72" spans="1:10">
      <c r="A72" s="939" t="s">
        <v>151</v>
      </c>
      <c r="B72" s="46"/>
      <c r="C72" s="46"/>
      <c r="D72" s="46" t="s">
        <v>87</v>
      </c>
      <c r="E72" s="86">
        <v>0</v>
      </c>
      <c r="F72" s="94"/>
      <c r="G72" s="94"/>
      <c r="H72" s="94"/>
      <c r="I72" s="86">
        <v>0</v>
      </c>
      <c r="J72" s="933">
        <v>0</v>
      </c>
    </row>
    <row r="73" spans="1:10">
      <c r="A73" s="939" t="s">
        <v>152</v>
      </c>
      <c r="B73" s="46"/>
      <c r="C73" s="46"/>
      <c r="D73" s="46" t="s">
        <v>87</v>
      </c>
      <c r="E73" s="86">
        <v>0</v>
      </c>
      <c r="F73" s="94"/>
      <c r="G73" s="94"/>
      <c r="H73" s="94"/>
      <c r="I73" s="86">
        <v>0</v>
      </c>
      <c r="J73" s="933">
        <v>0</v>
      </c>
    </row>
    <row r="74" spans="1:10">
      <c r="A74" s="940"/>
      <c r="B74" s="47"/>
      <c r="C74" s="47"/>
      <c r="D74" s="47"/>
      <c r="E74" s="47"/>
      <c r="F74" s="47"/>
      <c r="G74" s="94"/>
      <c r="H74" s="47"/>
      <c r="I74" s="47"/>
      <c r="J74" s="935"/>
    </row>
    <row r="75" spans="1:10">
      <c r="A75" s="941" t="s">
        <v>153</v>
      </c>
      <c r="B75" s="44"/>
      <c r="C75" s="44"/>
      <c r="D75" s="86">
        <v>0</v>
      </c>
      <c r="E75" s="86">
        <v>0</v>
      </c>
      <c r="F75" s="86">
        <v>0</v>
      </c>
      <c r="G75" s="86">
        <v>0</v>
      </c>
      <c r="H75" s="86">
        <v>0</v>
      </c>
      <c r="I75" s="86">
        <v>0</v>
      </c>
      <c r="J75" s="935"/>
    </row>
    <row r="76" spans="1:10">
      <c r="A76" s="942"/>
      <c r="B76" s="45"/>
      <c r="C76" s="45"/>
      <c r="D76" s="45"/>
      <c r="E76" s="45"/>
      <c r="F76" s="86">
        <v>0</v>
      </c>
      <c r="G76" s="86">
        <v>0</v>
      </c>
      <c r="H76" s="86">
        <v>0</v>
      </c>
      <c r="I76" s="86">
        <v>0</v>
      </c>
      <c r="J76" s="933">
        <v>0</v>
      </c>
    </row>
    <row r="77" spans="1:10" ht="12.95" thickBot="1">
      <c r="A77" s="943" t="s">
        <v>450</v>
      </c>
      <c r="B77" s="536"/>
      <c r="C77" s="536"/>
      <c r="D77" s="86">
        <v>0</v>
      </c>
      <c r="E77" s="86">
        <v>0</v>
      </c>
      <c r="F77" s="86">
        <v>0</v>
      </c>
      <c r="G77" s="86">
        <v>0</v>
      </c>
      <c r="H77" s="86">
        <v>0</v>
      </c>
      <c r="I77" s="86">
        <v>0</v>
      </c>
      <c r="J77" s="933">
        <v>0</v>
      </c>
    </row>
    <row r="78" spans="1:10" ht="12.95" thickBot="1">
      <c r="A78" s="951"/>
      <c r="B78" s="952"/>
      <c r="C78" s="952"/>
      <c r="D78" s="953"/>
      <c r="E78" s="953"/>
      <c r="F78" s="1697"/>
      <c r="G78" s="1760"/>
      <c r="H78" s="1760"/>
      <c r="I78" s="1761"/>
      <c r="J78" s="1762"/>
    </row>
    <row r="79" spans="1:10">
      <c r="A79" s="944" t="s">
        <v>451</v>
      </c>
      <c r="B79" s="945"/>
      <c r="C79" s="945"/>
      <c r="D79" s="946"/>
      <c r="E79" s="946"/>
      <c r="F79" s="947" t="s">
        <v>10</v>
      </c>
    </row>
    <row r="80" spans="1:10">
      <c r="A80" s="938">
        <v>0</v>
      </c>
      <c r="B80" s="86"/>
      <c r="C80" s="86"/>
      <c r="D80" s="86">
        <v>0</v>
      </c>
      <c r="E80" s="86">
        <v>0</v>
      </c>
      <c r="F80" s="933">
        <v>0</v>
      </c>
    </row>
    <row r="81" spans="1:10" ht="12.95" thickBot="1">
      <c r="A81" s="948">
        <v>0</v>
      </c>
      <c r="B81" s="949"/>
      <c r="C81" s="949"/>
      <c r="D81" s="949">
        <v>0</v>
      </c>
      <c r="E81" s="949">
        <v>0</v>
      </c>
      <c r="F81" s="950">
        <v>0</v>
      </c>
    </row>
    <row r="83" spans="1:10" ht="12.95" thickBot="1"/>
    <row r="84" spans="1:10">
      <c r="A84" s="954"/>
      <c r="B84" s="955"/>
      <c r="C84" s="955"/>
      <c r="D84" s="1753" t="s">
        <v>5</v>
      </c>
      <c r="E84" s="1753"/>
      <c r="F84" s="1754"/>
    </row>
    <row r="85" spans="1:10" ht="12.95" thickBot="1">
      <c r="A85" s="1137" t="s">
        <v>416</v>
      </c>
      <c r="B85" s="1138"/>
      <c r="C85" s="1138"/>
      <c r="D85" s="1139" t="s">
        <v>8</v>
      </c>
      <c r="E85" s="1140">
        <v>3807</v>
      </c>
      <c r="F85" s="1141" t="s">
        <v>10</v>
      </c>
    </row>
    <row r="86" spans="1:10">
      <c r="A86" s="1142" t="s">
        <v>452</v>
      </c>
      <c r="B86" s="1143"/>
      <c r="C86" s="1143"/>
      <c r="D86" s="1144">
        <v>0</v>
      </c>
      <c r="E86" s="1144">
        <v>0</v>
      </c>
      <c r="F86" s="1145">
        <v>0</v>
      </c>
    </row>
    <row r="87" spans="1:10">
      <c r="A87" s="956" t="s">
        <v>276</v>
      </c>
      <c r="B87" s="537"/>
      <c r="C87" s="537"/>
      <c r="D87" s="1136">
        <v>0</v>
      </c>
      <c r="E87" s="1136">
        <v>0</v>
      </c>
      <c r="F87" s="1146">
        <v>0</v>
      </c>
    </row>
    <row r="88" spans="1:10" ht="12.95" thickBot="1">
      <c r="A88" s="1147" t="s">
        <v>453</v>
      </c>
      <c r="B88" s="1148"/>
      <c r="C88" s="1148"/>
      <c r="D88" s="1149">
        <v>0</v>
      </c>
      <c r="E88" s="1150">
        <v>0</v>
      </c>
      <c r="F88" s="1151">
        <f t="shared" ref="F88" si="0">D88+E88</f>
        <v>0</v>
      </c>
    </row>
    <row r="89" spans="1:10" ht="12.95" thickBot="1">
      <c r="A89" s="957"/>
      <c r="B89" s="538"/>
      <c r="C89" s="538"/>
      <c r="D89" s="958"/>
      <c r="E89" s="958"/>
      <c r="F89" s="959"/>
    </row>
    <row r="90" spans="1:10" ht="12.95" thickBot="1">
      <c r="A90" s="960" t="s">
        <v>454</v>
      </c>
      <c r="B90" s="961"/>
      <c r="C90" s="961"/>
      <c r="D90" s="962">
        <f>SUM(D86:D88)</f>
        <v>0</v>
      </c>
      <c r="E90" s="962">
        <f>SUM(E86:E88)</f>
        <v>0</v>
      </c>
      <c r="F90" s="963">
        <f>SUM(F86:F88)</f>
        <v>0</v>
      </c>
    </row>
    <row r="93" spans="1:10">
      <c r="A93" s="2020" t="s">
        <v>455</v>
      </c>
      <c r="B93" s="2020"/>
      <c r="C93" s="2020"/>
      <c r="D93" s="2020"/>
      <c r="E93" s="2020"/>
      <c r="F93" s="2020"/>
      <c r="G93" s="2020"/>
      <c r="H93" s="2020"/>
      <c r="I93" s="2020"/>
      <c r="J93" s="2020"/>
    </row>
    <row r="94" spans="1:10">
      <c r="A94" s="1691" t="s">
        <v>456</v>
      </c>
      <c r="B94" s="1691"/>
      <c r="C94" s="1691"/>
      <c r="D94" s="1691"/>
      <c r="E94" s="1691"/>
      <c r="F94" s="1691"/>
      <c r="G94" s="1691"/>
      <c r="H94" s="1691"/>
      <c r="I94" s="1691"/>
    </row>
    <row r="95" spans="1:10">
      <c r="A95" s="242" t="s">
        <v>181</v>
      </c>
      <c r="B95" s="242"/>
      <c r="C95" s="242"/>
    </row>
  </sheetData>
  <mergeCells count="10">
    <mergeCell ref="D84:F84"/>
    <mergeCell ref="A93:J93"/>
    <mergeCell ref="A94:I94"/>
    <mergeCell ref="A1:J1"/>
    <mergeCell ref="A2:J2"/>
    <mergeCell ref="D5:J5"/>
    <mergeCell ref="E6:J6"/>
    <mergeCell ref="F78:H78"/>
    <mergeCell ref="I78:J78"/>
    <mergeCell ref="A3:J3"/>
  </mergeCells>
  <pageMargins left="0.7" right="0.7" top="0.75" bottom="0.75" header="0.3" footer="0.3"/>
  <pageSetup scale="55" orientation="portrait" horizontalDpi="1200" verticalDpi="1200"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85C37-4664-4F17-86B9-446ADD28CF54}">
  <sheetPr codeName="Sheet16">
    <tabColor rgb="FF00B050"/>
    <pageSetUpPr fitToPage="1"/>
  </sheetPr>
  <dimension ref="A1:M96"/>
  <sheetViews>
    <sheetView topLeftCell="A67" zoomScale="90" zoomScaleNormal="90" workbookViewId="0">
      <selection activeCell="E102" sqref="E102"/>
    </sheetView>
  </sheetViews>
  <sheetFormatPr defaultColWidth="8.5703125" defaultRowHeight="12.4"/>
  <cols>
    <col min="1" max="1" width="101.140625" customWidth="1"/>
    <col min="2" max="2" width="30.28515625" customWidth="1"/>
    <col min="3" max="3" width="12.42578125" bestFit="1" customWidth="1"/>
    <col min="4" max="4" width="13.5703125" bestFit="1" customWidth="1"/>
    <col min="5" max="5" width="11.42578125" bestFit="1" customWidth="1"/>
    <col min="6" max="6" width="12" bestFit="1" customWidth="1"/>
    <col min="7" max="8" width="12.42578125" bestFit="1" customWidth="1"/>
  </cols>
  <sheetData>
    <row r="1" spans="1:13" ht="33.75" customHeight="1">
      <c r="A1" s="1763" t="s">
        <v>457</v>
      </c>
      <c r="B1" s="1763"/>
    </row>
    <row r="2" spans="1:13" ht="15.4">
      <c r="A2" s="1707" t="s">
        <v>2</v>
      </c>
      <c r="B2" s="1707"/>
      <c r="C2" s="6"/>
      <c r="D2" s="6"/>
      <c r="E2" s="6"/>
      <c r="F2" s="6"/>
      <c r="G2" s="6"/>
      <c r="H2" s="6"/>
      <c r="I2" s="6"/>
      <c r="J2" s="6"/>
      <c r="K2" s="6"/>
      <c r="L2" s="6"/>
      <c r="M2" s="6"/>
    </row>
    <row r="3" spans="1:13" ht="15.4">
      <c r="A3" s="1740" t="str">
        <f>Month!A3</f>
        <v>November 2024</v>
      </c>
      <c r="B3" s="1707"/>
      <c r="C3" s="378"/>
      <c r="D3" s="378"/>
      <c r="E3" s="378"/>
      <c r="F3" s="378"/>
      <c r="G3" s="378"/>
      <c r="H3" s="378"/>
      <c r="I3" s="378"/>
      <c r="J3" s="378"/>
      <c r="K3" s="378"/>
      <c r="L3" s="378"/>
      <c r="M3" s="378"/>
    </row>
    <row r="4" spans="1:13" ht="15.95" thickBot="1">
      <c r="A4" s="307"/>
      <c r="B4" s="6"/>
      <c r="C4" s="237"/>
      <c r="D4" s="237"/>
      <c r="E4" s="237"/>
      <c r="F4" s="237"/>
      <c r="G4" s="237"/>
      <c r="H4" s="237"/>
      <c r="I4" s="237"/>
      <c r="J4" s="237"/>
      <c r="K4" s="237"/>
      <c r="L4" s="237"/>
      <c r="M4" s="237"/>
    </row>
    <row r="5" spans="1:13" ht="16.5" customHeight="1" thickBot="1">
      <c r="A5" s="1764" t="s">
        <v>458</v>
      </c>
      <c r="B5" s="1765"/>
      <c r="C5" s="237"/>
      <c r="D5" s="346"/>
      <c r="E5" s="346"/>
      <c r="F5" s="346"/>
      <c r="G5" s="346"/>
      <c r="H5" s="237"/>
      <c r="I5" s="237"/>
      <c r="J5" s="237"/>
      <c r="K5" s="237"/>
      <c r="L5" s="237"/>
      <c r="M5" s="237"/>
    </row>
    <row r="6" spans="1:13">
      <c r="A6" s="964" t="s">
        <v>459</v>
      </c>
      <c r="B6" s="965">
        <v>1081580.183</v>
      </c>
    </row>
    <row r="7" spans="1:13">
      <c r="A7" s="966" t="s">
        <v>460</v>
      </c>
      <c r="B7" s="965">
        <v>42383.212</v>
      </c>
    </row>
    <row r="8" spans="1:13">
      <c r="A8" s="966" t="s">
        <v>461</v>
      </c>
      <c r="B8" s="965">
        <v>13722248.300000001</v>
      </c>
    </row>
    <row r="9" spans="1:13">
      <c r="A9" s="966" t="s">
        <v>462</v>
      </c>
      <c r="B9" s="965">
        <v>524469.00560000003</v>
      </c>
    </row>
    <row r="10" spans="1:13">
      <c r="A10" s="967" t="s">
        <v>463</v>
      </c>
      <c r="B10" s="1440">
        <v>0.25333378299999998</v>
      </c>
      <c r="C10" s="125"/>
      <c r="D10" s="125"/>
    </row>
    <row r="11" spans="1:13">
      <c r="A11" s="967" t="s">
        <v>464</v>
      </c>
      <c r="B11" s="1440">
        <v>1.692066155</v>
      </c>
      <c r="C11" s="125"/>
    </row>
    <row r="12" spans="1:13">
      <c r="A12" s="966" t="s">
        <v>465</v>
      </c>
      <c r="B12" s="1440">
        <v>55.977331270000001</v>
      </c>
    </row>
    <row r="13" spans="1:13" ht="12.95" thickBot="1">
      <c r="A13" s="968" t="s">
        <v>466</v>
      </c>
      <c r="B13" s="1441">
        <v>706.56498180000006</v>
      </c>
      <c r="C13" s="125"/>
    </row>
    <row r="15" spans="1:13" ht="15.95" thickBot="1">
      <c r="A15" s="1764" t="s">
        <v>467</v>
      </c>
      <c r="B15" s="1765"/>
    </row>
    <row r="16" spans="1:13">
      <c r="A16" s="964" t="s">
        <v>459</v>
      </c>
      <c r="B16" s="965">
        <v>139109.77100000001</v>
      </c>
    </row>
    <row r="17" spans="1:4">
      <c r="A17" s="966" t="s">
        <v>460</v>
      </c>
      <c r="B17" s="965">
        <v>19653.855</v>
      </c>
    </row>
    <row r="18" spans="1:4">
      <c r="A18" s="966" t="s">
        <v>461</v>
      </c>
      <c r="B18" s="965">
        <v>675502.13500000001</v>
      </c>
      <c r="C18" s="7"/>
    </row>
    <row r="19" spans="1:4">
      <c r="A19" s="966" t="s">
        <v>462</v>
      </c>
      <c r="B19" s="965">
        <v>229227.69450000001</v>
      </c>
    </row>
    <row r="20" spans="1:4">
      <c r="A20" s="967" t="s">
        <v>463</v>
      </c>
      <c r="B20" s="1440">
        <v>0.25333378299999998</v>
      </c>
      <c r="C20" s="7"/>
    </row>
    <row r="21" spans="1:4">
      <c r="A21" s="967" t="s">
        <v>464</v>
      </c>
      <c r="B21" s="1440">
        <v>1.692066155</v>
      </c>
    </row>
    <row r="22" spans="1:4">
      <c r="A22" s="966" t="s">
        <v>468</v>
      </c>
      <c r="B22" s="1438">
        <v>45.272192599999997</v>
      </c>
    </row>
    <row r="23" spans="1:4" ht="12.95" thickBot="1">
      <c r="A23" s="968" t="s">
        <v>469</v>
      </c>
      <c r="B23" s="1439">
        <v>369.46195299999999</v>
      </c>
    </row>
    <row r="24" spans="1:4" ht="12.95" thickBot="1">
      <c r="A24" s="234"/>
    </row>
    <row r="25" spans="1:4" ht="15.95" thickBot="1">
      <c r="A25" s="1767" t="s">
        <v>470</v>
      </c>
      <c r="B25" s="1768"/>
      <c r="D25" s="3"/>
    </row>
    <row r="26" spans="1:4">
      <c r="A26" s="327" t="s">
        <v>459</v>
      </c>
      <c r="B26" s="328">
        <v>0</v>
      </c>
    </row>
    <row r="27" spans="1:4">
      <c r="A27" s="61" t="s">
        <v>460</v>
      </c>
      <c r="B27" s="328">
        <v>0</v>
      </c>
    </row>
    <row r="28" spans="1:4">
      <c r="A28" s="61" t="s">
        <v>461</v>
      </c>
      <c r="B28" s="328">
        <v>0</v>
      </c>
      <c r="C28" s="7"/>
    </row>
    <row r="29" spans="1:4">
      <c r="A29" s="61" t="s">
        <v>462</v>
      </c>
      <c r="B29" s="328">
        <v>0</v>
      </c>
    </row>
    <row r="30" spans="1:4">
      <c r="A30" s="62" t="s">
        <v>463</v>
      </c>
      <c r="B30" s="539">
        <v>0</v>
      </c>
      <c r="C30" s="7"/>
    </row>
    <row r="31" spans="1:4">
      <c r="A31" s="62" t="s">
        <v>464</v>
      </c>
      <c r="B31" s="539">
        <v>0</v>
      </c>
    </row>
    <row r="32" spans="1:4">
      <c r="A32" s="61" t="s">
        <v>468</v>
      </c>
      <c r="B32" s="539">
        <v>0</v>
      </c>
    </row>
    <row r="33" spans="1:3" ht="12.95" thickBot="1">
      <c r="A33" s="329" t="s">
        <v>469</v>
      </c>
      <c r="B33" s="1493">
        <v>0</v>
      </c>
    </row>
    <row r="34" spans="1:3" ht="30" customHeight="1"/>
    <row r="36" spans="1:3" ht="15.95" thickBot="1">
      <c r="A36" s="1764" t="s">
        <v>471</v>
      </c>
      <c r="B36" s="1765"/>
    </row>
    <row r="37" spans="1:3">
      <c r="A37" s="964" t="s">
        <v>459</v>
      </c>
      <c r="B37" s="965">
        <v>0</v>
      </c>
    </row>
    <row r="38" spans="1:3">
      <c r="A38" s="966" t="s">
        <v>460</v>
      </c>
      <c r="B38" s="965">
        <v>0</v>
      </c>
    </row>
    <row r="39" spans="1:3">
      <c r="A39" s="966" t="s">
        <v>461</v>
      </c>
      <c r="B39" s="965">
        <v>0</v>
      </c>
    </row>
    <row r="40" spans="1:3">
      <c r="A40" s="966" t="s">
        <v>462</v>
      </c>
      <c r="B40" s="965">
        <v>0</v>
      </c>
    </row>
    <row r="41" spans="1:3">
      <c r="A41" s="967" t="s">
        <v>463</v>
      </c>
      <c r="B41" s="1435">
        <v>0</v>
      </c>
    </row>
    <row r="42" spans="1:3">
      <c r="A42" s="967" t="s">
        <v>464</v>
      </c>
      <c r="B42" s="1435">
        <v>0</v>
      </c>
    </row>
    <row r="43" spans="1:3">
      <c r="A43" s="966" t="s">
        <v>468</v>
      </c>
      <c r="B43" s="1436">
        <v>0</v>
      </c>
    </row>
    <row r="44" spans="1:3" ht="12.95" thickBot="1">
      <c r="A44" s="968" t="s">
        <v>469</v>
      </c>
      <c r="B44" s="1437">
        <v>0</v>
      </c>
    </row>
    <row r="46" spans="1:3" ht="12.95" thickBot="1"/>
    <row r="47" spans="1:3" ht="15.95" thickBot="1">
      <c r="A47" s="1767" t="s">
        <v>472</v>
      </c>
      <c r="B47" s="1768"/>
    </row>
    <row r="48" spans="1:3">
      <c r="A48" s="327" t="s">
        <v>459</v>
      </c>
      <c r="B48" s="328">
        <v>0</v>
      </c>
      <c r="C48" s="81"/>
    </row>
    <row r="49" spans="1:3">
      <c r="A49" s="61" t="s">
        <v>460</v>
      </c>
      <c r="B49" s="328">
        <v>0</v>
      </c>
      <c r="C49" s="7"/>
    </row>
    <row r="50" spans="1:3">
      <c r="A50" s="61" t="s">
        <v>461</v>
      </c>
      <c r="B50" s="328">
        <v>0</v>
      </c>
    </row>
    <row r="51" spans="1:3">
      <c r="A51" s="61" t="s">
        <v>462</v>
      </c>
      <c r="B51" s="328">
        <v>0</v>
      </c>
    </row>
    <row r="52" spans="1:3">
      <c r="A52" s="62" t="s">
        <v>463</v>
      </c>
      <c r="B52" s="96">
        <v>0</v>
      </c>
    </row>
    <row r="53" spans="1:3">
      <c r="A53" s="62" t="s">
        <v>464</v>
      </c>
      <c r="B53" s="96">
        <v>0</v>
      </c>
    </row>
    <row r="54" spans="1:3">
      <c r="A54" s="61" t="s">
        <v>468</v>
      </c>
      <c r="B54" s="96">
        <v>0</v>
      </c>
    </row>
    <row r="55" spans="1:3" ht="12.95" thickBot="1">
      <c r="A55" s="329" t="s">
        <v>469</v>
      </c>
      <c r="B55" s="1494">
        <v>0</v>
      </c>
    </row>
    <row r="56" spans="1:3" ht="12.95" thickBot="1">
      <c r="B56" s="16"/>
    </row>
    <row r="57" spans="1:3" ht="15.95" thickBot="1">
      <c r="A57" s="1767" t="s">
        <v>473</v>
      </c>
      <c r="B57" s="1768"/>
    </row>
    <row r="58" spans="1:3">
      <c r="A58" s="327" t="s">
        <v>459</v>
      </c>
      <c r="B58" s="328">
        <v>0</v>
      </c>
    </row>
    <row r="59" spans="1:3">
      <c r="A59" s="61" t="s">
        <v>460</v>
      </c>
      <c r="B59" s="328">
        <v>0</v>
      </c>
    </row>
    <row r="60" spans="1:3">
      <c r="A60" s="61" t="s">
        <v>461</v>
      </c>
      <c r="B60" s="328">
        <v>0</v>
      </c>
    </row>
    <row r="61" spans="1:3">
      <c r="A61" s="61" t="s">
        <v>462</v>
      </c>
      <c r="B61" s="328">
        <v>0</v>
      </c>
    </row>
    <row r="62" spans="1:3">
      <c r="A62" s="62" t="s">
        <v>463</v>
      </c>
      <c r="B62" s="96">
        <v>0</v>
      </c>
    </row>
    <row r="63" spans="1:3">
      <c r="A63" s="62" t="s">
        <v>464</v>
      </c>
      <c r="B63" s="96">
        <v>0</v>
      </c>
    </row>
    <row r="64" spans="1:3">
      <c r="A64" s="61" t="s">
        <v>474</v>
      </c>
      <c r="B64" s="96">
        <v>0</v>
      </c>
    </row>
    <row r="65" spans="1:3" ht="12.95" thickBot="1">
      <c r="A65" s="329" t="s">
        <v>475</v>
      </c>
      <c r="B65" s="1494">
        <v>0</v>
      </c>
    </row>
    <row r="66" spans="1:3" ht="12.95" thickBot="1">
      <c r="B66" s="16"/>
    </row>
    <row r="67" spans="1:3" ht="15.95" thickBot="1">
      <c r="A67" s="1767" t="s">
        <v>476</v>
      </c>
      <c r="B67" s="1768"/>
    </row>
    <row r="68" spans="1:3">
      <c r="A68" s="327" t="s">
        <v>459</v>
      </c>
      <c r="B68" s="328">
        <v>0</v>
      </c>
    </row>
    <row r="69" spans="1:3">
      <c r="A69" s="61" t="s">
        <v>460</v>
      </c>
      <c r="B69" s="328">
        <v>0</v>
      </c>
    </row>
    <row r="70" spans="1:3">
      <c r="A70" s="61" t="s">
        <v>461</v>
      </c>
      <c r="B70" s="328">
        <v>0</v>
      </c>
    </row>
    <row r="71" spans="1:3">
      <c r="A71" s="61" t="s">
        <v>462</v>
      </c>
      <c r="B71" s="328">
        <v>0</v>
      </c>
    </row>
    <row r="72" spans="1:3">
      <c r="A72" s="62" t="s">
        <v>463</v>
      </c>
      <c r="B72" s="96">
        <v>0</v>
      </c>
    </row>
    <row r="73" spans="1:3">
      <c r="A73" s="62" t="s">
        <v>464</v>
      </c>
      <c r="B73" s="96">
        <v>0</v>
      </c>
    </row>
    <row r="74" spans="1:3">
      <c r="A74" s="61" t="s">
        <v>474</v>
      </c>
      <c r="B74" s="96">
        <v>0</v>
      </c>
    </row>
    <row r="75" spans="1:3" ht="12.95" thickBot="1">
      <c r="A75" s="329" t="s">
        <v>475</v>
      </c>
      <c r="B75" s="1494">
        <v>0</v>
      </c>
    </row>
    <row r="76" spans="1:3" ht="12.95" thickBot="1">
      <c r="B76" s="16"/>
    </row>
    <row r="77" spans="1:3" ht="16.350000000000001" customHeight="1" thickBot="1">
      <c r="A77" s="1769" t="s">
        <v>477</v>
      </c>
      <c r="B77" s="1770"/>
    </row>
    <row r="78" spans="1:3">
      <c r="A78" s="327" t="s">
        <v>459</v>
      </c>
      <c r="B78" s="328">
        <f t="shared" ref="B78:B85" si="0">B6+B16+B26+B37+B48+B58+B68</f>
        <v>1220689.9539999999</v>
      </c>
    </row>
    <row r="79" spans="1:3" ht="16.5" customHeight="1">
      <c r="A79" s="61" t="s">
        <v>460</v>
      </c>
      <c r="B79" s="328">
        <f t="shared" si="0"/>
        <v>62037.066999999995</v>
      </c>
    </row>
    <row r="80" spans="1:3" ht="15" customHeight="1">
      <c r="A80" s="61" t="s">
        <v>461</v>
      </c>
      <c r="B80" s="328">
        <f t="shared" si="0"/>
        <v>14397750.435000001</v>
      </c>
      <c r="C80" s="7"/>
    </row>
    <row r="81" spans="1:8">
      <c r="A81" s="61" t="s">
        <v>462</v>
      </c>
      <c r="B81" s="328">
        <f t="shared" si="0"/>
        <v>753696.70010000002</v>
      </c>
    </row>
    <row r="82" spans="1:8">
      <c r="A82" s="62" t="s">
        <v>463</v>
      </c>
      <c r="B82" s="880">
        <f t="shared" si="0"/>
        <v>0.50666756599999996</v>
      </c>
    </row>
    <row r="83" spans="1:8">
      <c r="A83" s="62" t="s">
        <v>464</v>
      </c>
      <c r="B83" s="880">
        <f t="shared" si="0"/>
        <v>3.38413231</v>
      </c>
    </row>
    <row r="84" spans="1:8">
      <c r="A84" s="61" t="s">
        <v>478</v>
      </c>
      <c r="B84" s="879">
        <f t="shared" si="0"/>
        <v>101.24952386999999</v>
      </c>
    </row>
    <row r="85" spans="1:8" ht="12.95" thickBot="1">
      <c r="A85" s="329" t="s">
        <v>475</v>
      </c>
      <c r="B85" s="540">
        <f t="shared" si="0"/>
        <v>1076.0269348000002</v>
      </c>
    </row>
    <row r="87" spans="1:8">
      <c r="A87" s="1766"/>
      <c r="B87" s="1766"/>
    </row>
    <row r="88" spans="1:8" ht="15.75" customHeight="1">
      <c r="A88" s="1713" t="s">
        <v>479</v>
      </c>
      <c r="B88" s="1713"/>
    </row>
    <row r="89" spans="1:8" ht="31.5" customHeight="1">
      <c r="A89" s="1691" t="s">
        <v>480</v>
      </c>
      <c r="B89" s="1691"/>
    </row>
    <row r="90" spans="1:8">
      <c r="A90" s="1766" t="s">
        <v>481</v>
      </c>
      <c r="B90" s="1766"/>
    </row>
    <row r="91" spans="1:8" ht="24.95">
      <c r="A91" s="235" t="s">
        <v>482</v>
      </c>
      <c r="B91" s="235"/>
    </row>
    <row r="92" spans="1:8" ht="24.95">
      <c r="A92" s="1" t="s">
        <v>355</v>
      </c>
    </row>
    <row r="93" spans="1:8">
      <c r="A93" s="1712"/>
      <c r="B93" s="1712"/>
      <c r="C93" s="1553"/>
      <c r="D93" s="1553"/>
      <c r="E93" s="1553"/>
      <c r="F93" s="1553"/>
      <c r="G93" s="1553"/>
      <c r="H93" s="1553"/>
    </row>
    <row r="94" spans="1:8">
      <c r="A94" s="1712"/>
      <c r="B94" s="1712"/>
      <c r="C94" s="1553"/>
      <c r="D94" s="1553"/>
      <c r="E94" s="1553"/>
      <c r="F94" s="1553"/>
      <c r="G94" s="1553"/>
      <c r="H94" s="1553"/>
    </row>
    <row r="95" spans="1:8" ht="24" customHeight="1">
      <c r="A95" s="1712"/>
      <c r="B95" s="1712"/>
      <c r="C95" s="1553"/>
      <c r="D95" s="1553"/>
      <c r="E95" s="1553"/>
      <c r="F95" s="1553"/>
      <c r="G95" s="1553"/>
      <c r="H95" s="1553"/>
    </row>
    <row r="96" spans="1:8">
      <c r="A96" s="1553"/>
      <c r="B96" s="1553"/>
      <c r="C96" s="1553"/>
      <c r="D96" s="1553"/>
      <c r="E96" s="1553"/>
      <c r="F96" s="1553"/>
      <c r="G96" s="1553"/>
      <c r="H96" s="1553"/>
    </row>
  </sheetData>
  <mergeCells count="16">
    <mergeCell ref="A93:B95"/>
    <mergeCell ref="A3:B3"/>
    <mergeCell ref="A1:B1"/>
    <mergeCell ref="A2:B2"/>
    <mergeCell ref="A5:B5"/>
    <mergeCell ref="A90:B90"/>
    <mergeCell ref="A88:B88"/>
    <mergeCell ref="A89:B89"/>
    <mergeCell ref="A57:B57"/>
    <mergeCell ref="A67:B67"/>
    <mergeCell ref="A77:B77"/>
    <mergeCell ref="A87:B87"/>
    <mergeCell ref="A15:B15"/>
    <mergeCell ref="A25:B25"/>
    <mergeCell ref="A36:B36"/>
    <mergeCell ref="A47:B47"/>
  </mergeCells>
  <pageMargins left="0.7" right="0.7" top="0.75" bottom="0.75" header="0.3" footer="0.3"/>
  <pageSetup scale="50" orientation="portrait" horizontalDpi="1200" verticalDpi="1200"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A8039-BFCD-491C-AC45-C2EF68413931}">
  <sheetPr codeName="Sheet17">
    <tabColor rgb="FF00B050"/>
    <pageSetUpPr fitToPage="1"/>
  </sheetPr>
  <dimension ref="A1:M54"/>
  <sheetViews>
    <sheetView topLeftCell="A35" zoomScale="115" zoomScaleNormal="115" workbookViewId="0">
      <selection activeCell="I51" sqref="I51"/>
    </sheetView>
  </sheetViews>
  <sheetFormatPr defaultColWidth="8.5703125" defaultRowHeight="12.4"/>
  <cols>
    <col min="1" max="1" width="39" bestFit="1" customWidth="1"/>
    <col min="2" max="2" width="13.5703125" bestFit="1" customWidth="1"/>
    <col min="3" max="3" width="12.42578125" bestFit="1" customWidth="1"/>
    <col min="4" max="4" width="13.5703125" bestFit="1" customWidth="1"/>
    <col min="5" max="5" width="11.42578125" bestFit="1" customWidth="1"/>
    <col min="6" max="6" width="12" bestFit="1" customWidth="1"/>
    <col min="7" max="8" width="12.42578125" bestFit="1" customWidth="1"/>
  </cols>
  <sheetData>
    <row r="1" spans="1:13">
      <c r="A1" s="1788" t="s">
        <v>483</v>
      </c>
      <c r="B1" s="1789"/>
      <c r="C1" s="1789"/>
      <c r="D1" s="1789"/>
      <c r="E1" s="1789"/>
      <c r="F1" s="1789"/>
      <c r="G1" s="1790"/>
    </row>
    <row r="2" spans="1:13">
      <c r="A2" s="1791" t="s">
        <v>2</v>
      </c>
      <c r="B2" s="1792"/>
      <c r="C2" s="1792"/>
      <c r="D2" s="1792"/>
      <c r="E2" s="1792"/>
      <c r="F2" s="1792"/>
      <c r="G2" s="1793"/>
    </row>
    <row r="3" spans="1:13" ht="15.4">
      <c r="A3" s="1797" t="str">
        <f>Month!A3</f>
        <v>November 2024</v>
      </c>
      <c r="B3" s="1798"/>
      <c r="C3" s="1798"/>
      <c r="D3" s="1798"/>
      <c r="E3" s="1798"/>
      <c r="F3" s="1798"/>
      <c r="G3" s="1798"/>
      <c r="H3" s="378"/>
      <c r="I3" s="378"/>
      <c r="J3" s="378"/>
      <c r="K3" s="378"/>
      <c r="L3" s="378"/>
      <c r="M3" s="378"/>
    </row>
    <row r="4" spans="1:13" ht="12.95" thickBot="1">
      <c r="A4" s="301"/>
      <c r="B4" s="6"/>
      <c r="C4" s="6"/>
      <c r="D4" s="6"/>
      <c r="E4" s="6"/>
      <c r="F4" s="6"/>
      <c r="G4" s="6"/>
    </row>
    <row r="5" spans="1:13">
      <c r="A5" s="1794" t="s">
        <v>484</v>
      </c>
      <c r="B5" s="1795"/>
      <c r="C5" s="1795"/>
      <c r="D5" s="1795"/>
      <c r="E5" s="1795"/>
      <c r="F5" s="1795"/>
      <c r="G5" s="1796"/>
    </row>
    <row r="6" spans="1:13" ht="12.95" thickBot="1">
      <c r="A6" s="898"/>
      <c r="B6" s="1771" t="s">
        <v>485</v>
      </c>
      <c r="C6" s="1771"/>
      <c r="D6" s="1771"/>
      <c r="E6" s="1771" t="s">
        <v>486</v>
      </c>
      <c r="F6" s="1771"/>
      <c r="G6" s="1772"/>
    </row>
    <row r="7" spans="1:13">
      <c r="A7" s="911" t="s">
        <v>487</v>
      </c>
      <c r="B7" s="296" t="s">
        <v>488</v>
      </c>
      <c r="C7" s="296" t="s">
        <v>489</v>
      </c>
      <c r="D7" s="296" t="s">
        <v>10</v>
      </c>
      <c r="E7" s="296" t="s">
        <v>490</v>
      </c>
      <c r="F7" s="296" t="s">
        <v>489</v>
      </c>
      <c r="G7" s="907" t="s">
        <v>10</v>
      </c>
      <c r="K7" s="860"/>
    </row>
    <row r="8" spans="1:13">
      <c r="A8" s="62" t="s">
        <v>491</v>
      </c>
      <c r="B8" s="813">
        <v>0</v>
      </c>
      <c r="C8" s="814">
        <v>21308</v>
      </c>
      <c r="D8" s="814">
        <f>SUM(B8:C8)</f>
        <v>21308</v>
      </c>
      <c r="E8" s="1526">
        <v>0</v>
      </c>
      <c r="F8" s="1527">
        <v>2</v>
      </c>
      <c r="G8" s="100">
        <f>SUM(E8:F8)</f>
        <v>2</v>
      </c>
      <c r="K8" s="860"/>
    </row>
    <row r="9" spans="1:13">
      <c r="A9" s="812" t="s">
        <v>492</v>
      </c>
      <c r="B9" s="814">
        <v>8986</v>
      </c>
      <c r="C9" s="814">
        <v>355023</v>
      </c>
      <c r="D9" s="814">
        <f>SUM(B9:C9)</f>
        <v>364009</v>
      </c>
      <c r="E9" s="1526">
        <v>128</v>
      </c>
      <c r="F9" s="1527">
        <v>4835</v>
      </c>
      <c r="G9" s="100">
        <f>SUM(E9:F9)</f>
        <v>4963</v>
      </c>
      <c r="K9" s="860"/>
    </row>
    <row r="10" spans="1:13" ht="12.95" thickBot="1">
      <c r="A10" s="103" t="s">
        <v>10</v>
      </c>
      <c r="B10" s="104">
        <f>SUM(B8:B9)</f>
        <v>8986</v>
      </c>
      <c r="C10" s="104">
        <f t="shared" ref="C10:G10" si="0">SUM(C8:C9)</f>
        <v>376331</v>
      </c>
      <c r="D10" s="815">
        <f t="shared" si="0"/>
        <v>385317</v>
      </c>
      <c r="E10" s="105">
        <f t="shared" si="0"/>
        <v>128</v>
      </c>
      <c r="F10" s="105">
        <f t="shared" si="0"/>
        <v>4837</v>
      </c>
      <c r="G10" s="106">
        <f t="shared" si="0"/>
        <v>4965</v>
      </c>
      <c r="H10" s="14" t="s">
        <v>361</v>
      </c>
    </row>
    <row r="11" spans="1:13">
      <c r="D11" s="28"/>
    </row>
    <row r="12" spans="1:13" ht="17.25" customHeight="1" thickBot="1">
      <c r="A12" s="1669"/>
      <c r="B12" s="1669"/>
      <c r="C12" s="1669"/>
      <c r="D12" s="1669"/>
      <c r="E12" s="1669"/>
      <c r="F12" s="1669"/>
      <c r="G12" s="1669"/>
    </row>
    <row r="13" spans="1:13">
      <c r="A13" s="1794" t="s">
        <v>493</v>
      </c>
      <c r="B13" s="1795"/>
      <c r="C13" s="1795"/>
      <c r="D13" s="1795"/>
      <c r="E13" s="1795"/>
      <c r="F13" s="1795"/>
      <c r="G13" s="1796"/>
    </row>
    <row r="14" spans="1:13" ht="12.95" thickBot="1">
      <c r="A14" s="899"/>
      <c r="B14" s="1771" t="s">
        <v>494</v>
      </c>
      <c r="C14" s="1771"/>
      <c r="D14" s="1771"/>
      <c r="E14" s="1771" t="s">
        <v>486</v>
      </c>
      <c r="F14" s="1771"/>
      <c r="G14" s="1772"/>
    </row>
    <row r="15" spans="1:13">
      <c r="A15" s="98" t="s">
        <v>487</v>
      </c>
      <c r="B15" s="300" t="s">
        <v>488</v>
      </c>
      <c r="C15" s="300" t="s">
        <v>489</v>
      </c>
      <c r="D15" s="296" t="s">
        <v>10</v>
      </c>
      <c r="E15" s="300" t="s">
        <v>490</v>
      </c>
      <c r="F15" s="300" t="s">
        <v>489</v>
      </c>
      <c r="G15" s="99" t="s">
        <v>10</v>
      </c>
    </row>
    <row r="16" spans="1:13">
      <c r="A16" s="62" t="s">
        <v>495</v>
      </c>
      <c r="B16" s="813" t="s">
        <v>394</v>
      </c>
      <c r="C16" s="814" t="s">
        <v>394</v>
      </c>
      <c r="D16" s="814" t="s">
        <v>394</v>
      </c>
      <c r="E16" s="120">
        <v>0</v>
      </c>
      <c r="F16" s="114">
        <v>0</v>
      </c>
      <c r="G16" s="100">
        <f>SUM(E16:F16)</f>
        <v>0</v>
      </c>
    </row>
    <row r="17" spans="1:7" ht="12.95" thickBot="1">
      <c r="A17" s="812" t="s">
        <v>492</v>
      </c>
      <c r="B17" s="813" t="s">
        <v>394</v>
      </c>
      <c r="C17" s="814" t="s">
        <v>394</v>
      </c>
      <c r="D17" s="814" t="s">
        <v>394</v>
      </c>
      <c r="E17" s="120">
        <v>0</v>
      </c>
      <c r="F17" s="114">
        <v>0</v>
      </c>
      <c r="G17" s="100">
        <v>2</v>
      </c>
    </row>
    <row r="18" spans="1:7" ht="12.95" thickBot="1">
      <c r="A18" s="103" t="s">
        <v>10</v>
      </c>
      <c r="B18" s="104">
        <f>SUM(B16:B17)</f>
        <v>0</v>
      </c>
      <c r="C18" s="104">
        <f t="shared" ref="C18:D18" si="1">SUM(C16:C17)</f>
        <v>0</v>
      </c>
      <c r="D18" s="104">
        <f t="shared" si="1"/>
        <v>0</v>
      </c>
      <c r="E18" s="105">
        <f>SUM(E16:E16)</f>
        <v>0</v>
      </c>
      <c r="F18" s="105">
        <f>SUM(F16:F16)</f>
        <v>0</v>
      </c>
      <c r="G18" s="106">
        <f t="shared" ref="G18" si="2">SUM(E18:F18)</f>
        <v>0</v>
      </c>
    </row>
    <row r="20" spans="1:7" ht="12.95" thickBot="1"/>
    <row r="21" spans="1:7" ht="12.95" thickBot="1">
      <c r="A21" s="1794" t="s">
        <v>496</v>
      </c>
      <c r="B21" s="1795"/>
      <c r="C21" s="1795"/>
      <c r="D21" s="1795"/>
      <c r="E21" s="1795"/>
      <c r="F21" s="1795"/>
      <c r="G21" s="1796"/>
    </row>
    <row r="22" spans="1:7" ht="12.95" thickBot="1">
      <c r="A22" s="1062"/>
      <c r="B22" s="1783" t="s">
        <v>497</v>
      </c>
      <c r="C22" s="1784"/>
      <c r="D22" s="1785"/>
      <c r="E22" s="1786" t="s">
        <v>498</v>
      </c>
      <c r="F22" s="1786"/>
      <c r="G22" s="1787"/>
    </row>
    <row r="23" spans="1:7">
      <c r="A23" s="1055" t="s">
        <v>487</v>
      </c>
      <c r="B23" s="1053" t="s">
        <v>488</v>
      </c>
      <c r="C23" s="1053" t="s">
        <v>489</v>
      </c>
      <c r="D23" s="1053" t="s">
        <v>10</v>
      </c>
      <c r="E23" s="1053" t="s">
        <v>490</v>
      </c>
      <c r="F23" s="1053" t="s">
        <v>489</v>
      </c>
      <c r="G23" s="1054" t="s">
        <v>10</v>
      </c>
    </row>
    <row r="24" spans="1:7">
      <c r="A24" s="1056" t="s">
        <v>495</v>
      </c>
      <c r="B24" s="79" t="s">
        <v>394</v>
      </c>
      <c r="C24" s="79" t="s">
        <v>394</v>
      </c>
      <c r="D24" s="79" t="s">
        <v>394</v>
      </c>
      <c r="E24" s="79">
        <v>0</v>
      </c>
      <c r="F24" s="102">
        <v>0</v>
      </c>
      <c r="G24" s="1057">
        <f>SUM(E24:F24)</f>
        <v>0</v>
      </c>
    </row>
    <row r="25" spans="1:7" ht="12.95" thickBot="1">
      <c r="A25" s="1058" t="s">
        <v>492</v>
      </c>
      <c r="B25" s="1059" t="s">
        <v>394</v>
      </c>
      <c r="C25" s="1059" t="s">
        <v>394</v>
      </c>
      <c r="D25" s="1059" t="s">
        <v>394</v>
      </c>
      <c r="E25" s="1059">
        <v>0</v>
      </c>
      <c r="F25" s="1060">
        <v>1443</v>
      </c>
      <c r="G25" s="1061">
        <f>SUM(E25:F25)</f>
        <v>1443</v>
      </c>
    </row>
    <row r="26" spans="1:7" ht="12.95" thickBot="1">
      <c r="A26" s="1063" t="s">
        <v>10</v>
      </c>
      <c r="B26" s="1064">
        <f>SUM(B24:B25)</f>
        <v>0</v>
      </c>
      <c r="C26" s="1064">
        <f t="shared" ref="C26:D26" si="3">SUM(C24:C25)</f>
        <v>0</v>
      </c>
      <c r="D26" s="1064">
        <f t="shared" si="3"/>
        <v>0</v>
      </c>
      <c r="E26" s="1495">
        <f>SUM(E24:E25)</f>
        <v>0</v>
      </c>
      <c r="F26" s="1495">
        <f>SUM(F24:F25)</f>
        <v>1443</v>
      </c>
      <c r="G26" s="1496">
        <f>SUM(G24:G25)</f>
        <v>1443</v>
      </c>
    </row>
    <row r="27" spans="1:7">
      <c r="A27" s="280"/>
      <c r="B27" s="281"/>
      <c r="C27" s="281"/>
      <c r="D27" s="281"/>
      <c r="E27" s="281"/>
      <c r="F27" s="282"/>
      <c r="G27" s="282"/>
    </row>
    <row r="28" spans="1:7" ht="12.95" thickBot="1">
      <c r="A28" s="280"/>
      <c r="B28" s="281"/>
      <c r="C28" s="281"/>
      <c r="D28" s="281"/>
      <c r="E28" s="281"/>
      <c r="F28" s="282"/>
      <c r="G28" s="282"/>
    </row>
    <row r="29" spans="1:7" ht="12.95" thickBot="1">
      <c r="A29" s="1794" t="s">
        <v>499</v>
      </c>
      <c r="B29" s="1795"/>
      <c r="C29" s="1795"/>
      <c r="D29" s="1795"/>
      <c r="E29" s="1795"/>
      <c r="F29" s="1795"/>
      <c r="G29" s="1796"/>
    </row>
    <row r="30" spans="1:7" ht="12.95" thickBot="1">
      <c r="A30" s="898"/>
      <c r="B30" s="1779" t="s">
        <v>494</v>
      </c>
      <c r="C30" s="1780"/>
      <c r="D30" s="1781"/>
      <c r="E30" s="1771" t="s">
        <v>486</v>
      </c>
      <c r="F30" s="1771"/>
      <c r="G30" s="1772"/>
    </row>
    <row r="31" spans="1:7">
      <c r="A31" s="98"/>
      <c r="B31" s="283" t="s">
        <v>488</v>
      </c>
      <c r="C31" s="283" t="s">
        <v>489</v>
      </c>
      <c r="D31" s="283" t="s">
        <v>10</v>
      </c>
      <c r="E31" s="300" t="s">
        <v>490</v>
      </c>
      <c r="F31" s="300" t="s">
        <v>489</v>
      </c>
      <c r="G31" s="99" t="s">
        <v>10</v>
      </c>
    </row>
    <row r="32" spans="1:7">
      <c r="A32" s="912" t="s">
        <v>495</v>
      </c>
      <c r="B32" s="79" t="s">
        <v>394</v>
      </c>
      <c r="C32" s="79" t="s">
        <v>394</v>
      </c>
      <c r="D32" s="79" t="s">
        <v>394</v>
      </c>
      <c r="E32" s="79"/>
      <c r="F32" s="102"/>
      <c r="G32" s="913">
        <f>SUM(E32:F32)</f>
        <v>0</v>
      </c>
    </row>
    <row r="33" spans="1:7" ht="12.95" thickBot="1">
      <c r="A33" s="914" t="s">
        <v>492</v>
      </c>
      <c r="B33" s="79" t="s">
        <v>394</v>
      </c>
      <c r="C33" s="79" t="s">
        <v>394</v>
      </c>
      <c r="D33" s="79" t="s">
        <v>394</v>
      </c>
      <c r="E33" s="79"/>
      <c r="F33" s="102"/>
      <c r="G33" s="913">
        <f>SUM(E33:F33)</f>
        <v>0</v>
      </c>
    </row>
    <row r="34" spans="1:7" ht="12.95" thickBot="1">
      <c r="A34" s="103" t="s">
        <v>10</v>
      </c>
      <c r="B34" s="104">
        <f>SUM(B32:B33)</f>
        <v>0</v>
      </c>
      <c r="C34" s="104">
        <f t="shared" ref="C34:G34" si="4">SUM(C32:C33)</f>
        <v>0</v>
      </c>
      <c r="D34" s="104">
        <f t="shared" si="4"/>
        <v>0</v>
      </c>
      <c r="E34" s="105">
        <f t="shared" si="4"/>
        <v>0</v>
      </c>
      <c r="F34" s="105">
        <f t="shared" si="4"/>
        <v>0</v>
      </c>
      <c r="G34" s="106">
        <f t="shared" si="4"/>
        <v>0</v>
      </c>
    </row>
    <row r="35" spans="1:7" ht="12.95" thickBot="1"/>
    <row r="36" spans="1:7" ht="12.95" thickBot="1">
      <c r="A36" s="1776" t="s">
        <v>500</v>
      </c>
      <c r="B36" s="1777"/>
      <c r="C36" s="1777"/>
      <c r="D36" s="1777"/>
      <c r="E36" s="1777"/>
      <c r="F36" s="1777"/>
      <c r="G36" s="1778"/>
    </row>
    <row r="37" spans="1:7" ht="12.95" thickBot="1">
      <c r="A37" s="898"/>
      <c r="B37" s="1779" t="s">
        <v>494</v>
      </c>
      <c r="C37" s="1780"/>
      <c r="D37" s="1781"/>
      <c r="E37" s="1771" t="s">
        <v>486</v>
      </c>
      <c r="F37" s="1771"/>
      <c r="G37" s="1772"/>
    </row>
    <row r="38" spans="1:7">
      <c r="A38" s="915" t="s">
        <v>495</v>
      </c>
      <c r="B38" s="97" t="s">
        <v>394</v>
      </c>
      <c r="C38" s="97" t="s">
        <v>394</v>
      </c>
      <c r="D38" s="97" t="s">
        <v>394</v>
      </c>
      <c r="E38" s="97" t="s">
        <v>394</v>
      </c>
      <c r="F38" s="97" t="s">
        <v>394</v>
      </c>
      <c r="G38" s="97" t="s">
        <v>394</v>
      </c>
    </row>
    <row r="39" spans="1:7" ht="12.95" thickBot="1">
      <c r="A39" s="917" t="s">
        <v>492</v>
      </c>
      <c r="B39" s="97" t="s">
        <v>394</v>
      </c>
      <c r="C39" s="97" t="s">
        <v>394</v>
      </c>
      <c r="D39" s="97" t="s">
        <v>394</v>
      </c>
      <c r="E39" s="97" t="s">
        <v>394</v>
      </c>
      <c r="F39" s="97" t="s">
        <v>394</v>
      </c>
      <c r="G39" s="97" t="s">
        <v>394</v>
      </c>
    </row>
    <row r="40" spans="1:7" ht="12.95" thickBot="1">
      <c r="A40" s="103" t="s">
        <v>10</v>
      </c>
      <c r="B40" s="104">
        <f>SUM(B38:B39)</f>
        <v>0</v>
      </c>
      <c r="C40" s="104">
        <f t="shared" ref="C40:G40" si="5">SUM(C38:C39)</f>
        <v>0</v>
      </c>
      <c r="D40" s="104">
        <f t="shared" si="5"/>
        <v>0</v>
      </c>
      <c r="E40" s="105">
        <f t="shared" si="5"/>
        <v>0</v>
      </c>
      <c r="F40" s="105">
        <f t="shared" si="5"/>
        <v>0</v>
      </c>
      <c r="G40" s="106">
        <f t="shared" si="5"/>
        <v>0</v>
      </c>
    </row>
    <row r="41" spans="1:7" ht="12.95" thickBot="1"/>
    <row r="42" spans="1:7" ht="12.95" thickBot="1">
      <c r="A42" s="1776" t="s">
        <v>501</v>
      </c>
      <c r="B42" s="1777"/>
      <c r="C42" s="1777"/>
      <c r="D42" s="1777"/>
      <c r="E42" s="1777"/>
      <c r="F42" s="1777"/>
      <c r="G42" s="1778"/>
    </row>
    <row r="43" spans="1:7" ht="12.95" thickBot="1">
      <c r="A43" s="898"/>
      <c r="B43" s="1779" t="s">
        <v>502</v>
      </c>
      <c r="C43" s="1780"/>
      <c r="D43" s="1781"/>
      <c r="E43" s="1771" t="s">
        <v>486</v>
      </c>
      <c r="F43" s="1771"/>
      <c r="G43" s="1772"/>
    </row>
    <row r="44" spans="1:7" ht="12.95" thickBot="1">
      <c r="A44" s="915"/>
      <c r="B44" s="97" t="s">
        <v>192</v>
      </c>
      <c r="C44" s="97" t="s">
        <v>192</v>
      </c>
      <c r="D44" s="97" t="s">
        <v>192</v>
      </c>
      <c r="E44" s="97" t="s">
        <v>192</v>
      </c>
      <c r="F44" s="97" t="s">
        <v>192</v>
      </c>
      <c r="G44" s="916" t="s">
        <v>192</v>
      </c>
    </row>
    <row r="45" spans="1:7" ht="12.95" thickBot="1">
      <c r="A45" s="918" t="s">
        <v>10</v>
      </c>
      <c r="B45" s="919"/>
      <c r="C45" s="919"/>
      <c r="D45" s="919"/>
      <c r="E45" s="105"/>
      <c r="F45" s="920">
        <f>SUM(F43:F44)</f>
        <v>0</v>
      </c>
      <c r="G45" s="921">
        <f t="shared" ref="G45" si="6">SUM(E45:F45)</f>
        <v>0</v>
      </c>
    </row>
    <row r="46" spans="1:7">
      <c r="A46" s="10"/>
      <c r="B46" s="281"/>
      <c r="C46" s="281"/>
      <c r="D46" s="281"/>
      <c r="E46" s="281"/>
      <c r="F46" s="281"/>
      <c r="G46" s="281"/>
    </row>
    <row r="47" spans="1:7" ht="30.75" customHeight="1">
      <c r="A47" s="1773" t="s">
        <v>503</v>
      </c>
      <c r="B47" s="1773"/>
      <c r="C47" s="1773"/>
      <c r="D47" s="1773"/>
      <c r="E47" s="1773"/>
      <c r="F47" s="1773"/>
      <c r="G47" s="1773"/>
    </row>
    <row r="48" spans="1:7" ht="29.25" customHeight="1">
      <c r="A48" s="1782" t="s">
        <v>504</v>
      </c>
      <c r="B48" s="1714"/>
      <c r="C48" s="1714"/>
      <c r="D48" s="1714"/>
      <c r="E48" s="1714"/>
      <c r="F48" s="1714"/>
      <c r="G48" s="1714"/>
    </row>
    <row r="49" spans="1:8">
      <c r="A49" s="233"/>
      <c r="B49" s="233"/>
      <c r="C49" s="233"/>
      <c r="D49" s="233"/>
      <c r="E49" s="233"/>
      <c r="F49" s="233"/>
      <c r="G49" s="233"/>
    </row>
    <row r="50" spans="1:8" ht="27.75" customHeight="1">
      <c r="A50" s="1774" t="s">
        <v>355</v>
      </c>
      <c r="B50" s="1775"/>
      <c r="C50" s="1775"/>
      <c r="D50" s="1775"/>
      <c r="E50" s="1775"/>
      <c r="F50" s="1775"/>
      <c r="G50" s="1775"/>
    </row>
    <row r="51" spans="1:8">
      <c r="A51" s="1712"/>
      <c r="B51" s="1712"/>
      <c r="C51" s="1712"/>
      <c r="D51" s="1712"/>
      <c r="E51" s="1712"/>
      <c r="F51" s="1712"/>
      <c r="G51" s="1712"/>
      <c r="H51" s="1712"/>
    </row>
    <row r="52" spans="1:8">
      <c r="A52" s="1712"/>
      <c r="B52" s="1712"/>
      <c r="C52" s="1712"/>
      <c r="D52" s="1712"/>
      <c r="E52" s="1712"/>
      <c r="F52" s="1712"/>
      <c r="G52" s="1712"/>
      <c r="H52" s="1712"/>
    </row>
    <row r="53" spans="1:8">
      <c r="A53" s="1712"/>
      <c r="B53" s="1712"/>
      <c r="C53" s="1712"/>
      <c r="D53" s="1712"/>
      <c r="E53" s="1712"/>
      <c r="F53" s="1712"/>
      <c r="G53" s="1712"/>
      <c r="H53" s="1712"/>
    </row>
    <row r="54" spans="1:8">
      <c r="A54" s="1712"/>
      <c r="B54" s="1712"/>
      <c r="C54" s="1712"/>
      <c r="D54" s="1712"/>
      <c r="E54" s="1712"/>
      <c r="F54" s="1712"/>
      <c r="G54" s="1712"/>
      <c r="H54" s="1712"/>
    </row>
  </sheetData>
  <mergeCells count="26">
    <mergeCell ref="A51:H54"/>
    <mergeCell ref="B22:D22"/>
    <mergeCell ref="E22:G22"/>
    <mergeCell ref="A1:G1"/>
    <mergeCell ref="A2:G2"/>
    <mergeCell ref="A5:G5"/>
    <mergeCell ref="B6:D6"/>
    <mergeCell ref="E6:G6"/>
    <mergeCell ref="A12:G12"/>
    <mergeCell ref="A13:G13"/>
    <mergeCell ref="B14:D14"/>
    <mergeCell ref="E14:G14"/>
    <mergeCell ref="A21:G21"/>
    <mergeCell ref="A3:G3"/>
    <mergeCell ref="A29:G29"/>
    <mergeCell ref="B30:D30"/>
    <mergeCell ref="E30:G30"/>
    <mergeCell ref="A47:G47"/>
    <mergeCell ref="A50:G50"/>
    <mergeCell ref="A36:G36"/>
    <mergeCell ref="B37:D37"/>
    <mergeCell ref="E37:G37"/>
    <mergeCell ref="A42:G42"/>
    <mergeCell ref="B43:D43"/>
    <mergeCell ref="E43:G43"/>
    <mergeCell ref="A48:G48"/>
  </mergeCells>
  <pageMargins left="0.7" right="0.7" top="0.75" bottom="0.75" header="0.3" footer="0.3"/>
  <pageSetup scale="72" orientation="portrait" horizontalDpi="1200" verticalDpi="1200"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6A7-3A4C-452F-9B1B-D6BB4D004E1A}">
  <sheetPr codeName="Sheet18">
    <tabColor rgb="FF00B050"/>
    <pageSetUpPr fitToPage="1"/>
  </sheetPr>
  <dimension ref="A1:T127"/>
  <sheetViews>
    <sheetView topLeftCell="A130" zoomScale="90" zoomScaleNormal="90" workbookViewId="0">
      <selection activeCell="A137" sqref="A137"/>
    </sheetView>
  </sheetViews>
  <sheetFormatPr defaultColWidth="8.5703125" defaultRowHeight="12.4"/>
  <cols>
    <col min="1" max="1" width="22.7109375" customWidth="1"/>
    <col min="2" max="2" width="13.5703125" bestFit="1" customWidth="1"/>
    <col min="3" max="3" width="12.42578125" bestFit="1" customWidth="1"/>
    <col min="4" max="4" width="13.5703125" bestFit="1" customWidth="1"/>
    <col min="5" max="5" width="11.42578125" bestFit="1" customWidth="1"/>
    <col min="6" max="6" width="12" bestFit="1" customWidth="1"/>
    <col min="7" max="8" width="12.42578125" bestFit="1" customWidth="1"/>
    <col min="9" max="9" width="8.5703125" customWidth="1"/>
    <col min="10" max="10" width="11.5703125" customWidth="1"/>
    <col min="11" max="11" width="7.28515625" bestFit="1" customWidth="1"/>
    <col min="12" max="12" width="10.42578125" customWidth="1"/>
    <col min="13" max="13" width="6.5703125" customWidth="1"/>
    <col min="14" max="14" width="11.5703125" customWidth="1"/>
    <col min="15" max="15" width="10.5703125" customWidth="1"/>
    <col min="16" max="16" width="11.5703125" bestFit="1" customWidth="1"/>
    <col min="17" max="17" width="9.5703125" customWidth="1"/>
    <col min="19" max="19" width="9.5703125" bestFit="1" customWidth="1"/>
    <col min="20" max="20" width="10.140625" bestFit="1" customWidth="1"/>
  </cols>
  <sheetData>
    <row r="1" spans="1:17" ht="15.4">
      <c r="A1" s="1707" t="s">
        <v>505</v>
      </c>
      <c r="B1" s="1707"/>
      <c r="C1" s="1707"/>
      <c r="D1" s="1707"/>
      <c r="E1" s="1707"/>
      <c r="F1" s="1707"/>
      <c r="G1" s="1707"/>
      <c r="H1" s="1707"/>
      <c r="I1" s="1707"/>
      <c r="J1" s="1707"/>
      <c r="K1" s="1707"/>
      <c r="L1" s="1707"/>
      <c r="M1" s="1707"/>
      <c r="N1" s="1707"/>
      <c r="O1" s="1707"/>
      <c r="P1" s="1707"/>
      <c r="Q1" s="1707"/>
    </row>
    <row r="2" spans="1:17" ht="15.4">
      <c r="A2" s="1707" t="s">
        <v>2</v>
      </c>
      <c r="B2" s="1824"/>
      <c r="C2" s="1824"/>
      <c r="D2" s="1824"/>
      <c r="E2" s="1824"/>
      <c r="F2" s="1824"/>
      <c r="G2" s="1824"/>
      <c r="H2" s="1824"/>
      <c r="I2" s="1824"/>
      <c r="J2" s="1824"/>
      <c r="K2" s="1824"/>
      <c r="L2" s="1824"/>
      <c r="M2" s="1824"/>
      <c r="N2" s="1824"/>
      <c r="O2" s="1824"/>
      <c r="P2" s="1824"/>
      <c r="Q2" s="1824"/>
    </row>
    <row r="3" spans="1:17" ht="15.4">
      <c r="A3" s="1740" t="str">
        <f>Month!A3</f>
        <v>November 2024</v>
      </c>
      <c r="B3" s="1707"/>
      <c r="C3" s="1707"/>
      <c r="D3" s="1707"/>
      <c r="E3" s="1707"/>
      <c r="F3" s="1707"/>
      <c r="G3" s="1707"/>
      <c r="H3" s="1707"/>
      <c r="I3" s="1707"/>
      <c r="J3" s="1707"/>
      <c r="K3" s="1707"/>
      <c r="L3" s="1707"/>
      <c r="M3" s="1707"/>
      <c r="N3" s="1707"/>
      <c r="O3" s="1707"/>
      <c r="P3" s="1707"/>
      <c r="Q3" s="1707"/>
    </row>
    <row r="4" spans="1:17" ht="15.4">
      <c r="A4" s="307"/>
      <c r="B4" s="237"/>
      <c r="C4" s="237"/>
      <c r="D4" s="237"/>
      <c r="E4" s="237"/>
      <c r="F4" s="237"/>
      <c r="G4" s="237"/>
      <c r="H4" s="237"/>
      <c r="I4" s="237"/>
      <c r="J4" s="237"/>
      <c r="K4" s="237"/>
      <c r="L4" s="237"/>
      <c r="M4" s="237"/>
      <c r="N4" s="237"/>
      <c r="O4" s="237"/>
      <c r="P4" s="237"/>
      <c r="Q4" s="237"/>
    </row>
    <row r="5" spans="1:17" ht="15.4">
      <c r="A5" s="1810" t="s">
        <v>506</v>
      </c>
      <c r="B5" s="1811"/>
      <c r="C5" s="1811"/>
      <c r="D5" s="1811"/>
      <c r="E5" s="1811"/>
      <c r="F5" s="1811"/>
      <c r="G5" s="1811"/>
      <c r="H5" s="1811"/>
      <c r="I5" s="1812"/>
      <c r="J5" s="237"/>
      <c r="K5" s="237"/>
      <c r="L5" s="237"/>
      <c r="M5" s="237"/>
      <c r="N5" s="237"/>
      <c r="O5" s="237"/>
      <c r="P5" s="237"/>
      <c r="Q5" s="237"/>
    </row>
    <row r="6" spans="1:17">
      <c r="A6" s="1786" t="s">
        <v>507</v>
      </c>
      <c r="B6" s="1806" t="s">
        <v>508</v>
      </c>
      <c r="C6" s="1806"/>
      <c r="D6" s="1806"/>
      <c r="E6" s="2031"/>
      <c r="F6" s="1806" t="s">
        <v>509</v>
      </c>
      <c r="G6" s="1806"/>
      <c r="H6" s="1806"/>
      <c r="I6" s="1806"/>
      <c r="J6" s="1711" t="s">
        <v>510</v>
      </c>
      <c r="K6" s="1711"/>
      <c r="L6" s="1711"/>
      <c r="M6" s="1711"/>
      <c r="N6" s="1711" t="s">
        <v>10</v>
      </c>
      <c r="O6" s="1711"/>
      <c r="P6" s="1711"/>
      <c r="Q6" s="1711"/>
    </row>
    <row r="7" spans="1:17" ht="36" customHeight="1">
      <c r="A7" s="1815"/>
      <c r="B7" s="1813" t="s">
        <v>511</v>
      </c>
      <c r="C7" s="1711" t="s">
        <v>512</v>
      </c>
      <c r="D7" s="1711"/>
      <c r="E7" s="1711"/>
      <c r="F7" s="1813" t="s">
        <v>511</v>
      </c>
      <c r="G7" s="1711" t="s">
        <v>512</v>
      </c>
      <c r="H7" s="1711"/>
      <c r="I7" s="1711"/>
      <c r="J7" s="1813" t="s">
        <v>511</v>
      </c>
      <c r="K7" s="1711" t="s">
        <v>512</v>
      </c>
      <c r="L7" s="1711"/>
      <c r="M7" s="1711"/>
      <c r="N7" s="1813" t="s">
        <v>511</v>
      </c>
      <c r="O7" s="1825" t="s">
        <v>512</v>
      </c>
      <c r="P7" s="1826"/>
      <c r="Q7" s="1827"/>
    </row>
    <row r="8" spans="1:17" ht="27" customHeight="1">
      <c r="A8" s="1816"/>
      <c r="B8" s="1813"/>
      <c r="C8" s="236" t="s">
        <v>513</v>
      </c>
      <c r="D8" s="236" t="s">
        <v>514</v>
      </c>
      <c r="E8" s="236" t="s">
        <v>200</v>
      </c>
      <c r="F8" s="1813"/>
      <c r="G8" s="236" t="s">
        <v>513</v>
      </c>
      <c r="H8" s="236" t="s">
        <v>514</v>
      </c>
      <c r="I8" s="236" t="s">
        <v>200</v>
      </c>
      <c r="J8" s="1813"/>
      <c r="K8" s="236" t="s">
        <v>513</v>
      </c>
      <c r="L8" s="236" t="s">
        <v>514</v>
      </c>
      <c r="M8" s="236" t="s">
        <v>200</v>
      </c>
      <c r="N8" s="1813"/>
      <c r="O8" s="236" t="s">
        <v>513</v>
      </c>
      <c r="P8" s="236" t="s">
        <v>514</v>
      </c>
      <c r="Q8" s="236" t="s">
        <v>200</v>
      </c>
    </row>
    <row r="9" spans="1:17">
      <c r="A9" s="60" t="s">
        <v>515</v>
      </c>
      <c r="B9" s="332">
        <v>0</v>
      </c>
      <c r="C9" s="332">
        <v>0</v>
      </c>
      <c r="D9" s="332">
        <v>0</v>
      </c>
      <c r="E9" s="332">
        <v>0</v>
      </c>
      <c r="F9" s="332">
        <v>0</v>
      </c>
      <c r="G9" s="332">
        <v>0</v>
      </c>
      <c r="H9" s="332">
        <v>0</v>
      </c>
      <c r="I9" s="332">
        <v>0</v>
      </c>
      <c r="J9" s="332">
        <v>0</v>
      </c>
      <c r="K9" s="332">
        <v>0</v>
      </c>
      <c r="L9" s="332">
        <v>0</v>
      </c>
      <c r="M9" s="332">
        <v>0</v>
      </c>
      <c r="N9" s="332" t="s">
        <v>516</v>
      </c>
      <c r="O9" s="332" t="s">
        <v>516</v>
      </c>
      <c r="P9" s="332" t="s">
        <v>516</v>
      </c>
      <c r="Q9" s="332" t="s">
        <v>516</v>
      </c>
    </row>
    <row r="10" spans="1:17">
      <c r="A10" s="60" t="s">
        <v>517</v>
      </c>
      <c r="B10" s="332">
        <v>400</v>
      </c>
      <c r="C10" s="332">
        <v>1716.3515</v>
      </c>
      <c r="D10" s="332">
        <v>67566.152000000002</v>
      </c>
      <c r="E10" s="332">
        <v>7.9871999999999996</v>
      </c>
      <c r="F10" s="332"/>
      <c r="G10" s="332"/>
      <c r="H10" s="332"/>
      <c r="I10" s="332"/>
      <c r="J10" s="332">
        <v>22</v>
      </c>
      <c r="K10" s="332">
        <v>0</v>
      </c>
      <c r="L10" s="332">
        <v>3012.44</v>
      </c>
      <c r="M10" s="332">
        <v>0.36770000000000003</v>
      </c>
      <c r="N10" s="332">
        <f t="shared" ref="N10:N15" si="0">SUM(B10,J10)</f>
        <v>422</v>
      </c>
      <c r="O10" s="332">
        <f>SUM(C10+G10+K10)</f>
        <v>1716.3515</v>
      </c>
      <c r="P10" s="332">
        <f t="shared" ref="P10" si="1">SUM(D10+H10+L10)</f>
        <v>70578.592000000004</v>
      </c>
      <c r="Q10" s="332">
        <f t="shared" ref="Q10" si="2">SUM(E10+I10+M10)</f>
        <v>8.3548999999999989</v>
      </c>
    </row>
    <row r="11" spans="1:17">
      <c r="A11" s="60" t="s">
        <v>518</v>
      </c>
      <c r="B11" s="332">
        <v>401</v>
      </c>
      <c r="C11" s="332">
        <v>2666.3613999999998</v>
      </c>
      <c r="D11" s="332">
        <v>67056.209499999997</v>
      </c>
      <c r="E11" s="332">
        <v>11.1554</v>
      </c>
      <c r="F11" s="332"/>
      <c r="G11" s="332"/>
      <c r="H11" s="332"/>
      <c r="I11" s="332"/>
      <c r="J11" s="332">
        <v>16</v>
      </c>
      <c r="K11" s="332">
        <v>0</v>
      </c>
      <c r="L11" s="332">
        <v>7064.38</v>
      </c>
      <c r="M11" s="332">
        <v>0.96120000000000005</v>
      </c>
      <c r="N11" s="332">
        <f t="shared" si="0"/>
        <v>417</v>
      </c>
      <c r="O11" s="332">
        <f t="shared" ref="O11:O15" si="3">SUM(C11+G11+K11)</f>
        <v>2666.3613999999998</v>
      </c>
      <c r="P11" s="332">
        <f t="shared" ref="P11:Q11" si="4">SUM(D11+H11+L11)</f>
        <v>74120.589500000002</v>
      </c>
      <c r="Q11" s="332">
        <f t="shared" si="4"/>
        <v>12.1166</v>
      </c>
    </row>
    <row r="12" spans="1:17">
      <c r="A12" s="60" t="s">
        <v>519</v>
      </c>
      <c r="B12" s="332">
        <v>618</v>
      </c>
      <c r="C12" s="332">
        <v>5581.741</v>
      </c>
      <c r="D12" s="332">
        <v>124828.68030000001</v>
      </c>
      <c r="E12" s="332">
        <v>18.793700000000001</v>
      </c>
      <c r="F12" s="332"/>
      <c r="G12" s="332"/>
      <c r="H12" s="332"/>
      <c r="I12" s="332"/>
      <c r="J12" s="332">
        <v>37</v>
      </c>
      <c r="K12" s="332">
        <v>0</v>
      </c>
      <c r="L12" s="332">
        <v>8725.89</v>
      </c>
      <c r="M12" s="332">
        <v>1.1474</v>
      </c>
      <c r="N12" s="332">
        <f t="shared" si="0"/>
        <v>655</v>
      </c>
      <c r="O12" s="332">
        <f t="shared" si="3"/>
        <v>5581.741</v>
      </c>
      <c r="P12" s="332">
        <f t="shared" ref="P12:Q15" si="5">SUM(D12+H12+L12)</f>
        <v>133554.57030000002</v>
      </c>
      <c r="Q12" s="332">
        <f t="shared" si="5"/>
        <v>19.941100000000002</v>
      </c>
    </row>
    <row r="13" spans="1:17">
      <c r="A13" s="60" t="s">
        <v>520</v>
      </c>
      <c r="B13" s="332">
        <v>375</v>
      </c>
      <c r="C13" s="332">
        <v>3609.8274000000001</v>
      </c>
      <c r="D13" s="332">
        <v>96533.618700000006</v>
      </c>
      <c r="E13" s="332">
        <v>18.801200000000001</v>
      </c>
      <c r="F13" s="332"/>
      <c r="G13" s="332"/>
      <c r="H13" s="332"/>
      <c r="I13" s="332"/>
      <c r="J13" s="332">
        <v>23</v>
      </c>
      <c r="K13" s="332">
        <v>0</v>
      </c>
      <c r="L13" s="332">
        <v>5822.18</v>
      </c>
      <c r="M13" s="332">
        <v>0.80979999999999996</v>
      </c>
      <c r="N13" s="332">
        <f t="shared" si="0"/>
        <v>398</v>
      </c>
      <c r="O13" s="332">
        <f t="shared" si="3"/>
        <v>3609.8274000000001</v>
      </c>
      <c r="P13" s="332">
        <f t="shared" si="5"/>
        <v>102355.79870000001</v>
      </c>
      <c r="Q13" s="332">
        <f t="shared" si="5"/>
        <v>19.611000000000001</v>
      </c>
    </row>
    <row r="14" spans="1:17">
      <c r="A14" s="60" t="s">
        <v>521</v>
      </c>
      <c r="B14" s="332">
        <v>756</v>
      </c>
      <c r="C14" s="332">
        <v>4741.7628000000004</v>
      </c>
      <c r="D14" s="332">
        <v>120852.99860000001</v>
      </c>
      <c r="E14" s="332">
        <v>19.996200000000002</v>
      </c>
      <c r="F14" s="332"/>
      <c r="G14" s="332"/>
      <c r="H14" s="332"/>
      <c r="I14" s="332"/>
      <c r="J14" s="332">
        <v>42</v>
      </c>
      <c r="K14" s="332">
        <v>0</v>
      </c>
      <c r="L14" s="332">
        <v>10250.9</v>
      </c>
      <c r="M14" s="332">
        <v>1.6201000000000001</v>
      </c>
      <c r="N14" s="332">
        <f t="shared" si="0"/>
        <v>798</v>
      </c>
      <c r="O14" s="332">
        <f t="shared" si="3"/>
        <v>4741.7628000000004</v>
      </c>
      <c r="P14" s="332">
        <f t="shared" si="5"/>
        <v>131103.89860000001</v>
      </c>
      <c r="Q14" s="332">
        <f t="shared" si="5"/>
        <v>21.616300000000003</v>
      </c>
    </row>
    <row r="15" spans="1:17">
      <c r="A15" s="60" t="s">
        <v>522</v>
      </c>
      <c r="B15" s="332">
        <v>634</v>
      </c>
      <c r="C15" s="332">
        <v>5055.2692999999999</v>
      </c>
      <c r="D15" s="332">
        <v>118745.2494</v>
      </c>
      <c r="E15" s="332">
        <v>22.269500000000001</v>
      </c>
      <c r="F15" s="332"/>
      <c r="G15" s="332"/>
      <c r="H15" s="332"/>
      <c r="I15" s="332"/>
      <c r="J15" s="332">
        <v>39</v>
      </c>
      <c r="K15" s="332">
        <v>0</v>
      </c>
      <c r="L15" s="332">
        <v>11698.44</v>
      </c>
      <c r="M15" s="332">
        <v>2.1173000000000002</v>
      </c>
      <c r="N15" s="332">
        <f t="shared" si="0"/>
        <v>673</v>
      </c>
      <c r="O15" s="332">
        <f t="shared" si="3"/>
        <v>5055.2692999999999</v>
      </c>
      <c r="P15" s="332">
        <f t="shared" si="5"/>
        <v>130443.6894</v>
      </c>
      <c r="Q15" s="332">
        <f t="shared" si="5"/>
        <v>24.386800000000001</v>
      </c>
    </row>
    <row r="16" spans="1:17">
      <c r="A16" s="60" t="s">
        <v>523</v>
      </c>
      <c r="B16" s="332">
        <v>622</v>
      </c>
      <c r="C16" s="332">
        <v>5610.0198</v>
      </c>
      <c r="D16" s="332">
        <v>133165.44699999999</v>
      </c>
      <c r="E16" s="332">
        <v>31.3599</v>
      </c>
      <c r="F16" s="332"/>
      <c r="G16" s="332"/>
      <c r="H16" s="332"/>
      <c r="I16" s="332"/>
      <c r="J16" s="332">
        <v>25</v>
      </c>
      <c r="K16" s="332">
        <v>0</v>
      </c>
      <c r="L16" s="332">
        <v>9907.36</v>
      </c>
      <c r="M16" s="332">
        <v>1.6057999999999999</v>
      </c>
      <c r="N16" s="332">
        <f t="shared" ref="N16" si="6">SUM(B16,J16)</f>
        <v>647</v>
      </c>
      <c r="O16" s="332">
        <f t="shared" ref="O16" si="7">SUM(C16+G16+K16)</f>
        <v>5610.0198</v>
      </c>
      <c r="P16" s="332">
        <f t="shared" ref="P16" si="8">SUM(D16+H16+L16)</f>
        <v>143072.80699999997</v>
      </c>
      <c r="Q16" s="332">
        <f t="shared" ref="Q16" si="9">SUM(E16+I16+M16)</f>
        <v>32.965699999999998</v>
      </c>
    </row>
    <row r="17" spans="1:18">
      <c r="A17" s="60" t="s">
        <v>524</v>
      </c>
      <c r="B17" s="332">
        <v>523</v>
      </c>
      <c r="C17" s="332">
        <v>5171.4683000000005</v>
      </c>
      <c r="D17" s="332">
        <v>105845.7322</v>
      </c>
      <c r="E17" s="332">
        <v>19.8261</v>
      </c>
      <c r="F17" s="332"/>
      <c r="G17" s="332"/>
      <c r="H17" s="332"/>
      <c r="I17" s="332"/>
      <c r="J17" s="332">
        <v>15</v>
      </c>
      <c r="K17" s="332">
        <v>0</v>
      </c>
      <c r="L17" s="332">
        <v>7394.33</v>
      </c>
      <c r="M17" s="332">
        <v>1.2996000000000001</v>
      </c>
      <c r="N17" s="332">
        <f>SUM(B17,J17)</f>
        <v>538</v>
      </c>
      <c r="O17" s="332">
        <f>SUM(C17+G17+K17)</f>
        <v>5171.4683000000005</v>
      </c>
      <c r="P17" s="332">
        <f>SUM(D17+H17+L17)</f>
        <v>113240.0622</v>
      </c>
      <c r="Q17" s="332">
        <f>SUM(E17+I17+M17)</f>
        <v>21.125700000000002</v>
      </c>
      <c r="R17" t="s">
        <v>361</v>
      </c>
    </row>
    <row r="18" spans="1:18">
      <c r="A18" s="60" t="s">
        <v>525</v>
      </c>
      <c r="B18" s="332">
        <v>191</v>
      </c>
      <c r="C18" s="332">
        <v>5384.1522999999997</v>
      </c>
      <c r="D18" s="332">
        <v>99143.428499999995</v>
      </c>
      <c r="E18" s="332">
        <v>20.028400000000001</v>
      </c>
      <c r="F18" s="332"/>
      <c r="G18" s="332"/>
      <c r="H18" s="332"/>
      <c r="I18" s="332"/>
      <c r="J18" s="332">
        <v>10</v>
      </c>
      <c r="K18" s="332">
        <v>0</v>
      </c>
      <c r="L18" s="332">
        <v>4375.04</v>
      </c>
      <c r="M18" s="332">
        <v>0.8367</v>
      </c>
      <c r="N18" s="332">
        <f t="shared" ref="N18:N19" si="10">SUM(B18,J18)</f>
        <v>201</v>
      </c>
      <c r="O18" s="332">
        <f t="shared" ref="O18:O19" si="11">SUM(C18+G18+K18)</f>
        <v>5384.1522999999997</v>
      </c>
      <c r="P18" s="332">
        <f t="shared" ref="P18:P19" si="12">SUM(D18+H18+L18)</f>
        <v>103518.46849999999</v>
      </c>
      <c r="Q18" s="332">
        <f t="shared" ref="Q18:Q19" si="13">SUM(E18+I18+M18)</f>
        <v>20.865100000000002</v>
      </c>
    </row>
    <row r="19" spans="1:18">
      <c r="A19" s="251" t="s">
        <v>526</v>
      </c>
      <c r="B19" s="1620">
        <v>208</v>
      </c>
      <c r="C19" s="1620">
        <v>2846.2582000000002</v>
      </c>
      <c r="D19" s="1620">
        <v>73034.606799999994</v>
      </c>
      <c r="E19" s="1620">
        <v>11.6532</v>
      </c>
      <c r="F19" s="1620"/>
      <c r="G19" s="1620"/>
      <c r="H19" s="1620"/>
      <c r="I19" s="1620"/>
      <c r="J19" s="1620">
        <v>8</v>
      </c>
      <c r="K19" s="1620">
        <v>0</v>
      </c>
      <c r="L19" s="1620">
        <v>6557.1</v>
      </c>
      <c r="M19" s="1620">
        <v>1.0717000000000001</v>
      </c>
      <c r="N19" s="1620">
        <f t="shared" si="10"/>
        <v>216</v>
      </c>
      <c r="O19" s="1620">
        <f t="shared" si="11"/>
        <v>2846.2582000000002</v>
      </c>
      <c r="P19" s="1620">
        <f t="shared" si="12"/>
        <v>79591.7068</v>
      </c>
      <c r="Q19" s="1620">
        <f t="shared" si="13"/>
        <v>12.7249</v>
      </c>
      <c r="R19" s="541"/>
    </row>
    <row r="20" spans="1:18" ht="12.95" thickBot="1">
      <c r="A20" s="1156" t="s">
        <v>527</v>
      </c>
      <c r="B20" s="1621"/>
      <c r="C20" s="1621"/>
      <c r="D20" s="1621"/>
      <c r="E20" s="1621"/>
      <c r="F20" s="1621"/>
      <c r="G20" s="1621"/>
      <c r="H20" s="1621"/>
      <c r="I20" s="1621"/>
      <c r="J20" s="1621"/>
      <c r="K20" s="1621"/>
      <c r="L20" s="1621"/>
      <c r="M20" s="1621"/>
      <c r="N20" s="1621"/>
      <c r="O20" s="1621"/>
      <c r="P20" s="1621"/>
      <c r="Q20" s="1621"/>
    </row>
    <row r="21" spans="1:18">
      <c r="A21" s="11" t="s">
        <v>528</v>
      </c>
      <c r="B21" s="12">
        <f>SUM(B10:B20)</f>
        <v>4728</v>
      </c>
      <c r="C21" s="12">
        <f t="shared" ref="C21:J21" si="14">SUM(C10:C20)</f>
        <v>42383.212</v>
      </c>
      <c r="D21" s="12">
        <f t="shared" si="14"/>
        <v>1006772.123</v>
      </c>
      <c r="E21" s="12">
        <f t="shared" si="14"/>
        <v>181.8708</v>
      </c>
      <c r="F21" s="12">
        <f t="shared" si="14"/>
        <v>0</v>
      </c>
      <c r="G21" s="12">
        <f t="shared" si="14"/>
        <v>0</v>
      </c>
      <c r="H21" s="12">
        <f t="shared" si="14"/>
        <v>0</v>
      </c>
      <c r="I21" s="12">
        <f t="shared" si="14"/>
        <v>0</v>
      </c>
      <c r="J21" s="12">
        <f t="shared" si="14"/>
        <v>237</v>
      </c>
      <c r="K21" s="12">
        <f>SUM(K11:K20)</f>
        <v>0</v>
      </c>
      <c r="L21" s="12">
        <f t="shared" ref="L21:Q21" si="15">SUM(L10:L20)</f>
        <v>74808.060000000012</v>
      </c>
      <c r="M21" s="12">
        <f t="shared" si="15"/>
        <v>11.837300000000001</v>
      </c>
      <c r="N21" s="12">
        <f>SUM(N10:N20)</f>
        <v>4965</v>
      </c>
      <c r="O21" s="12">
        <f t="shared" si="15"/>
        <v>42383.212</v>
      </c>
      <c r="P21" s="12">
        <f t="shared" si="15"/>
        <v>1081580.183</v>
      </c>
      <c r="Q21" s="12">
        <f t="shared" si="15"/>
        <v>193.7081</v>
      </c>
    </row>
    <row r="23" spans="1:18" ht="12.75" customHeight="1">
      <c r="A23" s="1817" t="s">
        <v>529</v>
      </c>
      <c r="B23" s="1818"/>
      <c r="C23" s="1818"/>
      <c r="D23" s="1818"/>
      <c r="E23" s="1818"/>
      <c r="F23" s="1818"/>
      <c r="G23" s="1818"/>
      <c r="H23" s="1818"/>
      <c r="I23" s="1818"/>
      <c r="J23" s="1818"/>
      <c r="K23" s="1818"/>
      <c r="L23" s="1818"/>
      <c r="M23" s="1818"/>
      <c r="N23" s="1818"/>
      <c r="O23" s="1818"/>
      <c r="P23" s="1818"/>
      <c r="Q23" s="1819"/>
    </row>
    <row r="24" spans="1:18" ht="12.75" customHeight="1">
      <c r="A24" s="1799" t="s">
        <v>355</v>
      </c>
      <c r="B24" s="1799"/>
      <c r="C24" s="1799"/>
      <c r="D24" s="1799"/>
      <c r="E24" s="1799"/>
      <c r="F24" s="1799"/>
      <c r="G24" s="1799"/>
      <c r="H24" s="1799"/>
      <c r="I24" s="1799"/>
      <c r="J24" s="1799"/>
      <c r="K24" s="1799"/>
      <c r="L24" s="1799"/>
      <c r="M24" s="1799"/>
      <c r="N24" s="1799"/>
      <c r="O24" s="1799"/>
      <c r="P24" s="233"/>
      <c r="Q24" s="233"/>
    </row>
    <row r="25" spans="1:18" ht="16.5" customHeight="1">
      <c r="N25" s="7" t="s">
        <v>361</v>
      </c>
    </row>
    <row r="26" spans="1:18" ht="15" customHeight="1">
      <c r="A26" s="1814" t="s">
        <v>530</v>
      </c>
      <c r="B26" s="1811"/>
      <c r="C26" s="1811"/>
      <c r="D26" s="1811"/>
      <c r="E26" s="1811"/>
      <c r="F26" s="1811"/>
      <c r="G26" s="1811"/>
      <c r="H26" s="1811"/>
      <c r="I26" s="1812"/>
      <c r="J26" s="237"/>
      <c r="K26" s="237"/>
      <c r="L26" s="237"/>
      <c r="M26" s="237"/>
      <c r="N26" s="542"/>
      <c r="O26" s="237"/>
      <c r="P26" s="237"/>
      <c r="Q26" s="237"/>
    </row>
    <row r="27" spans="1:18">
      <c r="A27" s="1823" t="s">
        <v>507</v>
      </c>
      <c r="B27" s="1822" t="s">
        <v>508</v>
      </c>
      <c r="C27" s="1806"/>
      <c r="D27" s="1806"/>
      <c r="E27" s="2031"/>
      <c r="F27" s="1806" t="s">
        <v>509</v>
      </c>
      <c r="G27" s="1806"/>
      <c r="H27" s="1806"/>
      <c r="I27" s="1806"/>
      <c r="J27" s="1711" t="s">
        <v>510</v>
      </c>
      <c r="K27" s="1711"/>
      <c r="L27" s="1711"/>
      <c r="M27" s="1711"/>
      <c r="N27" s="1711" t="s">
        <v>10</v>
      </c>
      <c r="O27" s="1711"/>
      <c r="P27" s="1711"/>
      <c r="Q27" s="1711"/>
    </row>
    <row r="28" spans="1:18">
      <c r="A28" s="1823"/>
      <c r="B28" s="1820" t="s">
        <v>511</v>
      </c>
      <c r="C28" s="18"/>
      <c r="D28" s="19"/>
      <c r="E28" s="20"/>
      <c r="F28" s="1803" t="s">
        <v>511</v>
      </c>
      <c r="G28" s="18"/>
      <c r="H28" s="19"/>
      <c r="I28" s="20"/>
      <c r="J28" s="1803" t="s">
        <v>511</v>
      </c>
      <c r="K28" s="18"/>
      <c r="L28" s="19"/>
      <c r="M28" s="20"/>
      <c r="N28" s="1803" t="s">
        <v>511</v>
      </c>
      <c r="O28" s="18"/>
      <c r="P28" s="19"/>
      <c r="Q28" s="20"/>
    </row>
    <row r="29" spans="1:18" ht="13.5" customHeight="1">
      <c r="A29" s="1823"/>
      <c r="B29" s="1821"/>
      <c r="C29" s="1806" t="s">
        <v>512</v>
      </c>
      <c r="D29" s="1806"/>
      <c r="E29" s="1806"/>
      <c r="F29" s="1804"/>
      <c r="G29" s="1806" t="s">
        <v>512</v>
      </c>
      <c r="H29" s="1806"/>
      <c r="I29" s="1806"/>
      <c r="J29" s="1804"/>
      <c r="K29" s="1806" t="s">
        <v>512</v>
      </c>
      <c r="L29" s="1806"/>
      <c r="M29" s="1806"/>
      <c r="N29" s="1804"/>
      <c r="O29" s="1806" t="s">
        <v>512</v>
      </c>
      <c r="P29" s="1806"/>
      <c r="Q29" s="1806"/>
    </row>
    <row r="30" spans="1:18" ht="25.5" customHeight="1">
      <c r="A30" s="1823"/>
      <c r="B30" s="1821"/>
      <c r="C30" s="21" t="s">
        <v>513</v>
      </c>
      <c r="D30" s="236" t="s">
        <v>514</v>
      </c>
      <c r="E30" s="236" t="s">
        <v>200</v>
      </c>
      <c r="F30" s="1805"/>
      <c r="G30" s="21" t="s">
        <v>513</v>
      </c>
      <c r="H30" s="236" t="s">
        <v>514</v>
      </c>
      <c r="I30" s="236" t="s">
        <v>200</v>
      </c>
      <c r="J30" s="1804"/>
      <c r="K30" s="21" t="s">
        <v>513</v>
      </c>
      <c r="L30" s="236" t="s">
        <v>514</v>
      </c>
      <c r="M30" s="236" t="s">
        <v>200</v>
      </c>
      <c r="N30" s="1804"/>
      <c r="O30" s="21" t="s">
        <v>513</v>
      </c>
      <c r="P30" s="236" t="s">
        <v>514</v>
      </c>
      <c r="Q30" s="236" t="s">
        <v>200</v>
      </c>
    </row>
    <row r="31" spans="1:18">
      <c r="A31" s="1552" t="s">
        <v>515</v>
      </c>
      <c r="B31" s="83">
        <v>0</v>
      </c>
      <c r="C31" s="83">
        <v>0</v>
      </c>
      <c r="D31" s="83">
        <v>0</v>
      </c>
      <c r="E31" s="83">
        <v>0</v>
      </c>
      <c r="F31" s="332">
        <v>0</v>
      </c>
      <c r="G31" s="332">
        <v>0</v>
      </c>
      <c r="H31" s="332">
        <v>0</v>
      </c>
      <c r="I31" s="1121">
        <v>0</v>
      </c>
      <c r="J31" s="1120">
        <v>0</v>
      </c>
      <c r="K31" s="1122">
        <v>0</v>
      </c>
      <c r="L31" s="115">
        <v>0</v>
      </c>
      <c r="M31" s="1124">
        <v>0</v>
      </c>
      <c r="N31" s="1123">
        <f t="shared" ref="N31:Q36" si="16">SUM(B31+F31+J31)</f>
        <v>0</v>
      </c>
      <c r="O31" s="1120">
        <f t="shared" si="16"/>
        <v>0</v>
      </c>
      <c r="P31" s="1120">
        <f t="shared" si="16"/>
        <v>0</v>
      </c>
      <c r="Q31" s="1120">
        <f t="shared" si="16"/>
        <v>0</v>
      </c>
    </row>
    <row r="32" spans="1:18">
      <c r="A32" s="60" t="s">
        <v>517</v>
      </c>
      <c r="B32" s="83">
        <v>0</v>
      </c>
      <c r="C32" s="83">
        <v>0</v>
      </c>
      <c r="D32" s="83">
        <v>0</v>
      </c>
      <c r="E32" s="83">
        <v>0</v>
      </c>
      <c r="F32" s="332">
        <v>0</v>
      </c>
      <c r="G32" s="332">
        <v>0</v>
      </c>
      <c r="H32" s="332">
        <v>0</v>
      </c>
      <c r="I32" s="1121">
        <v>0</v>
      </c>
      <c r="J32" s="1120">
        <v>0</v>
      </c>
      <c r="K32" s="1122">
        <v>0</v>
      </c>
      <c r="L32" s="115">
        <v>0</v>
      </c>
      <c r="M32" s="1124">
        <v>0</v>
      </c>
      <c r="N32" s="1120">
        <f t="shared" si="16"/>
        <v>0</v>
      </c>
      <c r="O32" s="1120">
        <f t="shared" si="16"/>
        <v>0</v>
      </c>
      <c r="P32" s="1120">
        <f t="shared" si="16"/>
        <v>0</v>
      </c>
      <c r="Q32" s="1120">
        <f t="shared" si="16"/>
        <v>0</v>
      </c>
    </row>
    <row r="33" spans="1:20">
      <c r="A33" s="60" t="s">
        <v>518</v>
      </c>
      <c r="B33" s="83">
        <v>0</v>
      </c>
      <c r="C33" s="83">
        <v>0</v>
      </c>
      <c r="D33" s="83">
        <v>0</v>
      </c>
      <c r="E33" s="83">
        <v>0</v>
      </c>
      <c r="F33" s="332">
        <v>0</v>
      </c>
      <c r="G33" s="332">
        <v>0</v>
      </c>
      <c r="H33" s="332">
        <v>0</v>
      </c>
      <c r="I33" s="1121">
        <v>0</v>
      </c>
      <c r="J33" s="1120">
        <v>0</v>
      </c>
      <c r="K33" s="1122">
        <v>0</v>
      </c>
      <c r="L33" s="115">
        <v>0</v>
      </c>
      <c r="M33" s="1124">
        <v>0</v>
      </c>
      <c r="N33" s="1120">
        <f t="shared" si="16"/>
        <v>0</v>
      </c>
      <c r="O33" s="1120">
        <f t="shared" si="16"/>
        <v>0</v>
      </c>
      <c r="P33" s="1120">
        <f t="shared" si="16"/>
        <v>0</v>
      </c>
      <c r="Q33" s="1120">
        <f t="shared" si="16"/>
        <v>0</v>
      </c>
    </row>
    <row r="34" spans="1:20">
      <c r="A34" s="60" t="s">
        <v>519</v>
      </c>
      <c r="B34" s="546">
        <v>73</v>
      </c>
      <c r="C34" s="544">
        <v>665.19200000000001</v>
      </c>
      <c r="D34" s="545">
        <v>2862.6</v>
      </c>
      <c r="E34" s="83">
        <v>0.33169999999999999</v>
      </c>
      <c r="F34" s="332">
        <v>4</v>
      </c>
      <c r="G34" s="332">
        <v>0</v>
      </c>
      <c r="H34" s="332">
        <v>543</v>
      </c>
      <c r="I34" s="1121">
        <v>6.5199999999999994E-2</v>
      </c>
      <c r="J34" s="1126"/>
      <c r="K34" s="545"/>
      <c r="L34" s="545"/>
      <c r="M34" s="545"/>
      <c r="N34" s="1120">
        <f t="shared" si="16"/>
        <v>77</v>
      </c>
      <c r="O34" s="1120">
        <f t="shared" si="16"/>
        <v>665.19200000000001</v>
      </c>
      <c r="P34" s="1120">
        <f t="shared" si="16"/>
        <v>3405.6</v>
      </c>
      <c r="Q34" s="1120">
        <f t="shared" si="16"/>
        <v>0.39689999999999998</v>
      </c>
      <c r="T34" s="7"/>
    </row>
    <row r="35" spans="1:20">
      <c r="A35" s="60" t="s">
        <v>520</v>
      </c>
      <c r="B35" s="83">
        <v>0</v>
      </c>
      <c r="C35" s="83">
        <v>0</v>
      </c>
      <c r="D35" s="83">
        <v>0</v>
      </c>
      <c r="E35" s="83">
        <v>0</v>
      </c>
      <c r="F35" s="332">
        <v>0</v>
      </c>
      <c r="G35" s="332">
        <v>0</v>
      </c>
      <c r="H35" s="332">
        <v>0</v>
      </c>
      <c r="I35" s="332">
        <v>0</v>
      </c>
      <c r="J35" s="53"/>
      <c r="K35" s="53"/>
      <c r="L35" s="53"/>
      <c r="M35" s="53"/>
      <c r="N35" s="1120">
        <f t="shared" si="16"/>
        <v>0</v>
      </c>
      <c r="O35" s="1120">
        <f t="shared" si="16"/>
        <v>0</v>
      </c>
      <c r="P35" s="1120">
        <f t="shared" si="16"/>
        <v>0</v>
      </c>
      <c r="Q35" s="1120">
        <f t="shared" si="16"/>
        <v>0</v>
      </c>
    </row>
    <row r="36" spans="1:20">
      <c r="A36" s="60" t="s">
        <v>521</v>
      </c>
      <c r="B36" s="546">
        <v>13</v>
      </c>
      <c r="C36" s="63">
        <v>179.3861</v>
      </c>
      <c r="D36" s="63">
        <v>2457</v>
      </c>
      <c r="E36" s="80">
        <v>3.1199999999999999E-2</v>
      </c>
      <c r="F36" s="332"/>
      <c r="G36" s="332">
        <v>0</v>
      </c>
      <c r="H36" s="332">
        <v>0</v>
      </c>
      <c r="I36" s="1121">
        <v>0</v>
      </c>
      <c r="J36" s="53"/>
      <c r="K36" s="53"/>
      <c r="L36" s="53"/>
      <c r="M36" s="53"/>
      <c r="N36" s="1120">
        <f t="shared" si="16"/>
        <v>13</v>
      </c>
      <c r="O36" s="1120">
        <f t="shared" si="16"/>
        <v>179.3861</v>
      </c>
      <c r="P36" s="1120">
        <f t="shared" si="16"/>
        <v>2457</v>
      </c>
      <c r="Q36" s="1120">
        <f t="shared" si="16"/>
        <v>3.1199999999999999E-2</v>
      </c>
      <c r="T36" s="7"/>
    </row>
    <row r="37" spans="1:20">
      <c r="A37" s="60" t="s">
        <v>522</v>
      </c>
      <c r="B37" s="546">
        <v>363</v>
      </c>
      <c r="C37" s="63">
        <v>3367.8245000000002</v>
      </c>
      <c r="D37" s="63">
        <v>7879.22</v>
      </c>
      <c r="E37" s="80">
        <v>0.63370000000000004</v>
      </c>
      <c r="F37" s="332">
        <v>70</v>
      </c>
      <c r="G37" s="332">
        <v>24.015699999999999</v>
      </c>
      <c r="H37" s="332">
        <v>3353.2</v>
      </c>
      <c r="I37" s="1121">
        <v>0.30530000000000002</v>
      </c>
      <c r="J37" s="546"/>
      <c r="K37" s="80"/>
      <c r="L37" s="63"/>
      <c r="M37" s="80"/>
      <c r="N37" s="1120">
        <f t="shared" ref="N37" si="17">SUM(B37+F37+J37)</f>
        <v>433</v>
      </c>
      <c r="O37" s="1120">
        <f t="shared" ref="O37" si="18">SUM(C37+G37+K37)</f>
        <v>3391.8402000000001</v>
      </c>
      <c r="P37" s="1120">
        <f t="shared" ref="P37" si="19">SUM(D37+H37+L37)</f>
        <v>11232.42</v>
      </c>
      <c r="Q37" s="1120">
        <f t="shared" ref="Q37" si="20">SUM(E37+I37+M37)</f>
        <v>0.93900000000000006</v>
      </c>
    </row>
    <row r="38" spans="1:20">
      <c r="A38" s="60" t="s">
        <v>523</v>
      </c>
      <c r="B38" s="546">
        <v>270</v>
      </c>
      <c r="C38" s="547">
        <v>10095.9161</v>
      </c>
      <c r="D38" s="548">
        <v>24829.100999999999</v>
      </c>
      <c r="E38" s="486">
        <v>0.69140000000000001</v>
      </c>
      <c r="F38" s="332">
        <v>15</v>
      </c>
      <c r="G38" s="332">
        <v>971.48</v>
      </c>
      <c r="H38" s="332">
        <v>1857.2</v>
      </c>
      <c r="I38" s="1121">
        <v>0.33660000000000001</v>
      </c>
      <c r="J38" s="546"/>
      <c r="K38" s="63"/>
      <c r="L38" s="63"/>
      <c r="M38" s="63"/>
      <c r="N38" s="1120">
        <f t="shared" ref="N38" si="21">SUM(B38+F38+J38)</f>
        <v>285</v>
      </c>
      <c r="O38" s="1120">
        <f t="shared" ref="O38" si="22">SUM(C38+G38+K38)</f>
        <v>11067.3961</v>
      </c>
      <c r="P38" s="1120">
        <f t="shared" ref="P38" si="23">SUM(D38+H38+L38)</f>
        <v>26686.300999999999</v>
      </c>
      <c r="Q38" s="1120">
        <f t="shared" ref="Q38" si="24">SUM(E38+I38+M38)</f>
        <v>1.028</v>
      </c>
    </row>
    <row r="39" spans="1:20">
      <c r="A39" s="60" t="s">
        <v>524</v>
      </c>
      <c r="B39" s="546">
        <v>266</v>
      </c>
      <c r="C39" s="63">
        <v>2243.3036000000002</v>
      </c>
      <c r="D39" s="63">
        <v>36120.269999999997</v>
      </c>
      <c r="E39" s="63">
        <v>0.68210000000000004</v>
      </c>
      <c r="F39" s="546">
        <v>4</v>
      </c>
      <c r="G39" s="63">
        <v>-2.2113</v>
      </c>
      <c r="H39" s="63">
        <v>1241.98</v>
      </c>
      <c r="I39" s="63">
        <v>0.2051</v>
      </c>
      <c r="J39" s="546"/>
      <c r="K39" s="63"/>
      <c r="L39" s="63"/>
      <c r="M39" s="63"/>
      <c r="N39" s="1120">
        <f t="shared" ref="N39" si="25">SUM(B39+F39+J39)</f>
        <v>270</v>
      </c>
      <c r="O39" s="1120">
        <f t="shared" ref="O39" si="26">SUM(C39+G39+K39)</f>
        <v>2241.0923000000003</v>
      </c>
      <c r="P39" s="1120">
        <f t="shared" ref="P39" si="27">SUM(D39+H39+L39)</f>
        <v>37362.25</v>
      </c>
      <c r="Q39" s="1120">
        <f t="shared" ref="Q39" si="28">SUM(E39+I39+M39)</f>
        <v>0.88719999999999999</v>
      </c>
    </row>
    <row r="40" spans="1:20">
      <c r="A40" s="60" t="s">
        <v>525</v>
      </c>
      <c r="B40" s="546">
        <v>104</v>
      </c>
      <c r="C40" s="63">
        <v>1047.1822</v>
      </c>
      <c r="D40" s="63">
        <v>15145.75</v>
      </c>
      <c r="E40" s="63">
        <v>0.4849</v>
      </c>
      <c r="F40" s="546">
        <v>3</v>
      </c>
      <c r="G40" s="63">
        <v>23.250699999999998</v>
      </c>
      <c r="H40" s="63">
        <v>752.78</v>
      </c>
      <c r="I40" s="63">
        <v>0.1076</v>
      </c>
      <c r="J40" s="546"/>
      <c r="K40" s="63"/>
      <c r="L40" s="63"/>
      <c r="M40" s="63"/>
      <c r="N40" s="1120">
        <f t="shared" ref="N40:Q41" si="29">SUM(B40+F40+J40)</f>
        <v>107</v>
      </c>
      <c r="O40" s="1120">
        <f t="shared" si="29"/>
        <v>1070.4329</v>
      </c>
      <c r="P40" s="1120">
        <f t="shared" si="29"/>
        <v>15898.53</v>
      </c>
      <c r="Q40" s="1120">
        <f t="shared" si="29"/>
        <v>0.59250000000000003</v>
      </c>
    </row>
    <row r="41" spans="1:20">
      <c r="A41" s="60" t="s">
        <v>526</v>
      </c>
      <c r="B41" s="546">
        <v>231</v>
      </c>
      <c r="C41" s="63">
        <v>1054.8362</v>
      </c>
      <c r="D41" s="63">
        <v>38386.089999999997</v>
      </c>
      <c r="E41" s="63">
        <v>1.0137</v>
      </c>
      <c r="F41" s="546">
        <v>27</v>
      </c>
      <c r="G41" s="63">
        <v>-16.320799999999998</v>
      </c>
      <c r="H41" s="63">
        <v>3681.58</v>
      </c>
      <c r="I41" s="63">
        <v>0.38850000000000001</v>
      </c>
      <c r="J41" s="546"/>
      <c r="K41" s="63"/>
      <c r="L41" s="63"/>
      <c r="M41" s="63"/>
      <c r="N41" s="1120">
        <f t="shared" si="29"/>
        <v>258</v>
      </c>
      <c r="O41" s="1120">
        <f t="shared" si="29"/>
        <v>1038.5154</v>
      </c>
      <c r="P41" s="1120">
        <f t="shared" si="29"/>
        <v>42067.67</v>
      </c>
      <c r="Q41" s="1120">
        <f t="shared" si="29"/>
        <v>1.4022000000000001</v>
      </c>
    </row>
    <row r="42" spans="1:20" ht="12.95" thickBot="1">
      <c r="A42" s="13" t="s">
        <v>527</v>
      </c>
      <c r="B42" s="549"/>
      <c r="C42" s="17"/>
      <c r="D42" s="17"/>
      <c r="E42" s="17"/>
      <c r="F42" s="550"/>
      <c r="G42" s="17"/>
      <c r="H42" s="17"/>
      <c r="I42" s="17"/>
      <c r="J42" s="550"/>
      <c r="K42" s="17"/>
      <c r="L42" s="17"/>
      <c r="M42" s="17"/>
      <c r="N42" s="550"/>
      <c r="O42" s="17"/>
      <c r="P42" s="17"/>
      <c r="Q42" s="17"/>
    </row>
    <row r="43" spans="1:20">
      <c r="A43" s="11" t="s">
        <v>528</v>
      </c>
      <c r="B43" s="289">
        <f>SUM(B31:B42)</f>
        <v>1320</v>
      </c>
      <c r="C43" s="12">
        <f t="shared" ref="C43:P43" si="30">SUM(C31:C42)</f>
        <v>18653.6407</v>
      </c>
      <c r="D43" s="12">
        <f t="shared" si="30"/>
        <v>127680.03099999999</v>
      </c>
      <c r="E43" s="12">
        <f t="shared" si="30"/>
        <v>3.8687000000000005</v>
      </c>
      <c r="F43" s="12">
        <f t="shared" si="30"/>
        <v>123</v>
      </c>
      <c r="G43" s="12">
        <f t="shared" si="30"/>
        <v>1000.2143000000001</v>
      </c>
      <c r="H43" s="12">
        <f t="shared" si="30"/>
        <v>11429.739999999998</v>
      </c>
      <c r="I43" s="12">
        <f t="shared" si="30"/>
        <v>1.4083000000000001</v>
      </c>
      <c r="J43" s="12">
        <f t="shared" si="30"/>
        <v>0</v>
      </c>
      <c r="K43" s="12">
        <f t="shared" si="30"/>
        <v>0</v>
      </c>
      <c r="L43" s="12">
        <f t="shared" si="30"/>
        <v>0</v>
      </c>
      <c r="M43" s="12">
        <f t="shared" si="30"/>
        <v>0</v>
      </c>
      <c r="N43" s="1333">
        <f t="shared" si="30"/>
        <v>1443</v>
      </c>
      <c r="O43" s="1333">
        <f>SUM(O31:O42)</f>
        <v>19653.855</v>
      </c>
      <c r="P43" s="1333">
        <f t="shared" si="30"/>
        <v>139109.77100000001</v>
      </c>
      <c r="Q43" s="1333">
        <f>SUM(Q31:Q42)</f>
        <v>5.277000000000001</v>
      </c>
    </row>
    <row r="44" spans="1:20">
      <c r="A44" s="10"/>
      <c r="B44" s="22"/>
      <c r="C44" s="22"/>
      <c r="D44" s="22"/>
      <c r="E44" s="22"/>
      <c r="F44" s="22"/>
      <c r="G44" s="22"/>
      <c r="H44" s="22"/>
      <c r="I44" s="22"/>
      <c r="J44" s="22"/>
      <c r="K44" s="22"/>
      <c r="L44" s="22"/>
      <c r="M44" s="22"/>
      <c r="N44" s="22"/>
      <c r="O44" s="22"/>
      <c r="P44" s="22"/>
      <c r="Q44" s="23"/>
    </row>
    <row r="45" spans="1:20">
      <c r="A45" s="1817" t="s">
        <v>531</v>
      </c>
      <c r="B45" s="1818"/>
      <c r="C45" s="1818"/>
      <c r="D45" s="1818"/>
      <c r="E45" s="1818"/>
      <c r="F45" s="1818"/>
      <c r="G45" s="1818"/>
      <c r="H45" s="1818"/>
      <c r="I45" s="1818"/>
      <c r="J45" s="1818"/>
      <c r="K45" s="1818"/>
      <c r="L45" s="1818"/>
      <c r="M45" s="1818"/>
      <c r="N45" s="1818"/>
      <c r="O45" s="1818"/>
      <c r="P45" s="1818"/>
      <c r="Q45" s="1819"/>
    </row>
    <row r="46" spans="1:20">
      <c r="A46" s="1799" t="s">
        <v>355</v>
      </c>
      <c r="B46" s="1799"/>
      <c r="C46" s="1799"/>
      <c r="D46" s="1799"/>
      <c r="E46" s="1799"/>
      <c r="F46" s="1799"/>
      <c r="G46" s="1799"/>
      <c r="H46" s="1799"/>
      <c r="I46" s="1799"/>
      <c r="J46" s="1799"/>
      <c r="K46" s="1799"/>
      <c r="L46" s="1799"/>
      <c r="M46" s="1799"/>
      <c r="N46" s="1799"/>
      <c r="O46" s="1799"/>
    </row>
    <row r="47" spans="1:20">
      <c r="A47" s="298"/>
      <c r="B47" s="298"/>
      <c r="C47" s="298"/>
      <c r="D47" s="298"/>
      <c r="E47" s="298"/>
      <c r="F47" s="298"/>
      <c r="G47" s="298"/>
      <c r="H47" s="298"/>
      <c r="I47" s="298"/>
      <c r="J47" s="298"/>
      <c r="K47" s="298"/>
      <c r="L47" s="298"/>
      <c r="M47" s="298"/>
      <c r="N47" s="298"/>
      <c r="O47" s="298"/>
    </row>
    <row r="48" spans="1:20" ht="15.4">
      <c r="A48" s="1810" t="s">
        <v>532</v>
      </c>
      <c r="B48" s="1811"/>
      <c r="C48" s="1811"/>
      <c r="D48" s="1811"/>
      <c r="E48" s="1811"/>
      <c r="F48" s="1811"/>
      <c r="G48" s="1811"/>
      <c r="H48" s="1811"/>
      <c r="I48" s="1812"/>
      <c r="J48" s="237"/>
      <c r="K48" s="237"/>
      <c r="L48" s="237"/>
      <c r="M48" s="237"/>
      <c r="N48" s="237"/>
      <c r="O48" s="237"/>
      <c r="P48" s="237"/>
      <c r="Q48" s="237"/>
    </row>
    <row r="49" spans="1:17">
      <c r="A49" s="1786" t="s">
        <v>507</v>
      </c>
      <c r="B49" s="1806" t="s">
        <v>508</v>
      </c>
      <c r="C49" s="1806"/>
      <c r="D49" s="1806"/>
      <c r="E49" s="2031"/>
      <c r="F49" s="1806" t="s">
        <v>509</v>
      </c>
      <c r="G49" s="1806"/>
      <c r="H49" s="1806"/>
      <c r="I49" s="1806"/>
      <c r="J49" s="1711" t="s">
        <v>510</v>
      </c>
      <c r="K49" s="1711"/>
      <c r="L49" s="1711"/>
      <c r="M49" s="1711"/>
      <c r="N49" s="1711" t="s">
        <v>10</v>
      </c>
      <c r="O49" s="1711"/>
      <c r="P49" s="1711"/>
      <c r="Q49" s="1711"/>
    </row>
    <row r="50" spans="1:17" ht="13.5" customHeight="1">
      <c r="A50" s="1815"/>
      <c r="B50" s="1813" t="s">
        <v>533</v>
      </c>
      <c r="C50" s="1711" t="s">
        <v>512</v>
      </c>
      <c r="D50" s="1711"/>
      <c r="E50" s="1711"/>
      <c r="F50" s="1813" t="s">
        <v>533</v>
      </c>
      <c r="G50" s="1711" t="s">
        <v>512</v>
      </c>
      <c r="H50" s="1711"/>
      <c r="I50" s="1711"/>
      <c r="J50" s="1813" t="s">
        <v>533</v>
      </c>
      <c r="K50" s="1711" t="s">
        <v>512</v>
      </c>
      <c r="L50" s="1711"/>
      <c r="M50" s="1711"/>
      <c r="N50" s="1813" t="s">
        <v>533</v>
      </c>
      <c r="O50" s="1711" t="s">
        <v>512</v>
      </c>
      <c r="P50" s="1711"/>
      <c r="Q50" s="1711"/>
    </row>
    <row r="51" spans="1:17" ht="39.75" customHeight="1">
      <c r="A51" s="1816"/>
      <c r="B51" s="1813"/>
      <c r="C51" s="236" t="s">
        <v>513</v>
      </c>
      <c r="D51" s="236" t="s">
        <v>514</v>
      </c>
      <c r="E51" s="236" t="s">
        <v>200</v>
      </c>
      <c r="F51" s="1813"/>
      <c r="G51" s="236" t="s">
        <v>513</v>
      </c>
      <c r="H51" s="236" t="s">
        <v>514</v>
      </c>
      <c r="I51" s="236" t="s">
        <v>200</v>
      </c>
      <c r="J51" s="1813"/>
      <c r="K51" s="236" t="s">
        <v>513</v>
      </c>
      <c r="L51" s="236" t="s">
        <v>514</v>
      </c>
      <c r="M51" s="236" t="s">
        <v>200</v>
      </c>
      <c r="N51" s="1813"/>
      <c r="O51" s="236" t="s">
        <v>513</v>
      </c>
      <c r="P51" s="236" t="s">
        <v>514</v>
      </c>
      <c r="Q51" s="236" t="s">
        <v>200</v>
      </c>
    </row>
    <row r="52" spans="1:17">
      <c r="A52" s="60" t="s">
        <v>515</v>
      </c>
      <c r="B52" s="83">
        <v>0</v>
      </c>
      <c r="C52" s="331" t="s">
        <v>192</v>
      </c>
      <c r="D52" s="115" t="s">
        <v>192</v>
      </c>
      <c r="E52" s="331" t="s">
        <v>192</v>
      </c>
      <c r="F52" s="332">
        <v>0</v>
      </c>
      <c r="G52" s="332" t="s">
        <v>192</v>
      </c>
      <c r="H52" s="332" t="s">
        <v>192</v>
      </c>
      <c r="I52" s="332" t="s">
        <v>192</v>
      </c>
      <c r="J52" s="83">
        <v>0</v>
      </c>
      <c r="K52" s="331" t="s">
        <v>192</v>
      </c>
      <c r="L52" s="115" t="s">
        <v>192</v>
      </c>
      <c r="M52" s="331" t="s">
        <v>192</v>
      </c>
      <c r="N52" s="82">
        <v>0</v>
      </c>
      <c r="O52" s="83" t="s">
        <v>192</v>
      </c>
      <c r="P52" s="83" t="s">
        <v>192</v>
      </c>
      <c r="Q52" s="83" t="s">
        <v>192</v>
      </c>
    </row>
    <row r="53" spans="1:17">
      <c r="A53" s="60" t="s">
        <v>517</v>
      </c>
      <c r="B53" s="83">
        <v>0</v>
      </c>
      <c r="C53" s="544">
        <v>0</v>
      </c>
      <c r="D53" s="545">
        <v>0</v>
      </c>
      <c r="E53" s="545">
        <v>0</v>
      </c>
      <c r="F53" s="332">
        <v>0</v>
      </c>
      <c r="G53" s="545">
        <v>0</v>
      </c>
      <c r="H53" s="545">
        <v>0</v>
      </c>
      <c r="I53" s="545">
        <v>0</v>
      </c>
      <c r="J53" s="83">
        <v>0</v>
      </c>
      <c r="K53" s="545">
        <v>0</v>
      </c>
      <c r="L53" s="545">
        <v>0</v>
      </c>
      <c r="M53" s="545">
        <v>0</v>
      </c>
      <c r="N53" s="82">
        <v>0</v>
      </c>
      <c r="O53" s="545">
        <v>0</v>
      </c>
      <c r="P53" s="545">
        <v>0</v>
      </c>
      <c r="Q53" s="545">
        <v>0</v>
      </c>
    </row>
    <row r="54" spans="1:17">
      <c r="A54" s="60" t="s">
        <v>518</v>
      </c>
      <c r="B54" s="83">
        <v>0</v>
      </c>
      <c r="C54" s="544">
        <v>0</v>
      </c>
      <c r="D54" s="545">
        <v>0</v>
      </c>
      <c r="E54" s="545">
        <v>0</v>
      </c>
      <c r="F54" s="332">
        <v>0</v>
      </c>
      <c r="G54" s="545">
        <v>0</v>
      </c>
      <c r="H54" s="545">
        <v>0</v>
      </c>
      <c r="I54" s="545">
        <v>0</v>
      </c>
      <c r="J54" s="83">
        <v>0</v>
      </c>
      <c r="K54" s="545">
        <v>0</v>
      </c>
      <c r="L54" s="545">
        <v>0</v>
      </c>
      <c r="M54" s="545">
        <v>0</v>
      </c>
      <c r="N54" s="82">
        <v>0</v>
      </c>
      <c r="O54" s="545">
        <v>0</v>
      </c>
      <c r="P54" s="545">
        <v>0</v>
      </c>
      <c r="Q54" s="545">
        <v>0</v>
      </c>
    </row>
    <row r="55" spans="1:17">
      <c r="A55" s="60" t="s">
        <v>519</v>
      </c>
      <c r="B55" s="83">
        <v>0</v>
      </c>
      <c r="C55" s="544">
        <v>0</v>
      </c>
      <c r="D55" s="545">
        <v>0</v>
      </c>
      <c r="E55" s="545">
        <v>0</v>
      </c>
      <c r="F55" s="332">
        <v>0</v>
      </c>
      <c r="G55" s="545">
        <v>0</v>
      </c>
      <c r="H55" s="545">
        <v>0</v>
      </c>
      <c r="I55" s="545">
        <v>0</v>
      </c>
      <c r="J55" s="83">
        <v>0</v>
      </c>
      <c r="K55" s="545">
        <v>0</v>
      </c>
      <c r="L55" s="545">
        <v>0</v>
      </c>
      <c r="M55" s="545">
        <v>0</v>
      </c>
      <c r="N55" s="82">
        <v>0</v>
      </c>
      <c r="O55" s="545">
        <v>0</v>
      </c>
      <c r="P55" s="545">
        <v>0</v>
      </c>
      <c r="Q55" s="545">
        <v>0</v>
      </c>
    </row>
    <row r="56" spans="1:17">
      <c r="A56" s="60" t="s">
        <v>520</v>
      </c>
      <c r="B56" s="83">
        <v>0</v>
      </c>
      <c r="C56" s="544">
        <v>0</v>
      </c>
      <c r="D56" s="545">
        <v>0</v>
      </c>
      <c r="E56" s="545">
        <v>0</v>
      </c>
      <c r="F56" s="332">
        <v>0</v>
      </c>
      <c r="G56" s="545">
        <v>0</v>
      </c>
      <c r="H56" s="545">
        <v>0</v>
      </c>
      <c r="I56" s="545">
        <v>0</v>
      </c>
      <c r="J56" s="83">
        <v>0</v>
      </c>
      <c r="K56" s="545">
        <v>0</v>
      </c>
      <c r="L56" s="545">
        <v>0</v>
      </c>
      <c r="M56" s="545">
        <v>0</v>
      </c>
      <c r="N56" s="83">
        <v>0</v>
      </c>
      <c r="O56" s="545">
        <v>0</v>
      </c>
      <c r="P56" s="545">
        <v>0</v>
      </c>
      <c r="Q56" s="545">
        <v>0</v>
      </c>
    </row>
    <row r="57" spans="1:17">
      <c r="A57" s="60" t="s">
        <v>521</v>
      </c>
      <c r="B57" s="83">
        <v>0</v>
      </c>
      <c r="C57" s="544">
        <v>0</v>
      </c>
      <c r="D57" s="545">
        <v>0</v>
      </c>
      <c r="E57" s="545">
        <v>0</v>
      </c>
      <c r="F57" s="332">
        <v>0</v>
      </c>
      <c r="G57" s="545">
        <v>0</v>
      </c>
      <c r="H57" s="545">
        <v>0</v>
      </c>
      <c r="I57" s="545">
        <v>0</v>
      </c>
      <c r="J57" s="83">
        <v>0</v>
      </c>
      <c r="K57" s="545">
        <v>0</v>
      </c>
      <c r="L57" s="545">
        <v>0</v>
      </c>
      <c r="M57" s="545">
        <v>0</v>
      </c>
      <c r="N57" s="83">
        <v>0</v>
      </c>
      <c r="O57" s="545">
        <v>0</v>
      </c>
      <c r="P57" s="545">
        <v>0</v>
      </c>
      <c r="Q57" s="545">
        <v>0</v>
      </c>
    </row>
    <row r="58" spans="1:17">
      <c r="A58" s="60" t="s">
        <v>522</v>
      </c>
      <c r="B58" s="83">
        <v>0</v>
      </c>
      <c r="C58" s="544">
        <v>0</v>
      </c>
      <c r="D58" s="545">
        <v>0</v>
      </c>
      <c r="E58" s="545">
        <v>0</v>
      </c>
      <c r="F58" s="332">
        <v>0</v>
      </c>
      <c r="G58" s="545">
        <v>0</v>
      </c>
      <c r="H58" s="545">
        <v>0</v>
      </c>
      <c r="I58" s="545">
        <v>0</v>
      </c>
      <c r="J58" s="83">
        <v>0</v>
      </c>
      <c r="K58" s="545">
        <v>0</v>
      </c>
      <c r="L58" s="545">
        <v>0</v>
      </c>
      <c r="M58" s="545">
        <v>0</v>
      </c>
      <c r="N58" s="83">
        <v>0</v>
      </c>
      <c r="O58" s="545">
        <v>0</v>
      </c>
      <c r="P58" s="545">
        <v>0</v>
      </c>
      <c r="Q58" s="545">
        <v>0</v>
      </c>
    </row>
    <row r="59" spans="1:17">
      <c r="A59" s="60" t="s">
        <v>523</v>
      </c>
      <c r="B59" s="546"/>
      <c r="C59" s="544"/>
      <c r="D59" s="545"/>
      <c r="E59" s="545"/>
      <c r="F59" s="546"/>
      <c r="G59" s="544"/>
      <c r="H59" s="545"/>
      <c r="I59" s="545"/>
      <c r="J59" s="546"/>
      <c r="K59" s="544"/>
      <c r="L59" s="545"/>
      <c r="M59" s="545"/>
      <c r="N59" s="546"/>
      <c r="O59" s="544"/>
      <c r="P59" s="545"/>
      <c r="Q59" s="545"/>
    </row>
    <row r="60" spans="1:17">
      <c r="A60" s="60" t="s">
        <v>524</v>
      </c>
      <c r="B60" s="546"/>
      <c r="C60" s="544"/>
      <c r="D60" s="545"/>
      <c r="E60" s="545"/>
      <c r="F60" s="546"/>
      <c r="G60" s="544"/>
      <c r="H60" s="545"/>
      <c r="I60" s="545"/>
      <c r="J60" s="546"/>
      <c r="K60" s="544"/>
      <c r="L60" s="545"/>
      <c r="M60" s="545"/>
      <c r="N60" s="546"/>
      <c r="O60" s="544"/>
      <c r="P60" s="545"/>
      <c r="Q60" s="545"/>
    </row>
    <row r="61" spans="1:17">
      <c r="A61" s="60" t="s">
        <v>525</v>
      </c>
      <c r="B61" s="546"/>
      <c r="C61" s="544"/>
      <c r="D61" s="545"/>
      <c r="E61" s="545"/>
      <c r="F61" s="546"/>
      <c r="G61" s="544"/>
      <c r="H61" s="545"/>
      <c r="I61" s="545"/>
      <c r="J61" s="546"/>
      <c r="K61" s="544"/>
      <c r="L61" s="545"/>
      <c r="M61" s="545"/>
      <c r="N61" s="546"/>
      <c r="O61" s="544"/>
      <c r="P61" s="545"/>
      <c r="Q61" s="545"/>
    </row>
    <row r="62" spans="1:17">
      <c r="A62" s="60" t="s">
        <v>526</v>
      </c>
      <c r="B62" s="546"/>
      <c r="C62" s="63"/>
      <c r="D62" s="63"/>
      <c r="E62" s="63"/>
      <c r="F62" s="546"/>
      <c r="G62" s="63"/>
      <c r="H62" s="63"/>
      <c r="I62" s="63"/>
      <c r="J62" s="546"/>
      <c r="K62" s="63"/>
      <c r="L62" s="63"/>
      <c r="M62" s="63"/>
      <c r="N62" s="546"/>
      <c r="O62" s="63"/>
      <c r="P62" s="63"/>
      <c r="Q62" s="63"/>
    </row>
    <row r="63" spans="1:17" ht="12.95" thickBot="1">
      <c r="A63" s="13" t="s">
        <v>527</v>
      </c>
      <c r="B63" s="549"/>
      <c r="C63" s="17"/>
      <c r="D63" s="17"/>
      <c r="E63" s="17"/>
      <c r="F63" s="550"/>
      <c r="G63" s="17"/>
      <c r="H63" s="17"/>
      <c r="I63" s="17"/>
      <c r="J63" s="550"/>
      <c r="K63" s="17"/>
      <c r="L63" s="17"/>
      <c r="M63" s="17"/>
      <c r="N63" s="546"/>
      <c r="O63" s="17"/>
      <c r="P63" s="17"/>
      <c r="Q63" s="17"/>
    </row>
    <row r="64" spans="1:17">
      <c r="A64" s="11" t="s">
        <v>528</v>
      </c>
      <c r="B64" s="289">
        <f>SUM(B52:B63)</f>
        <v>0</v>
      </c>
      <c r="C64" s="12">
        <f t="shared" ref="C64:P64" si="31">SUM(C52:C63)</f>
        <v>0</v>
      </c>
      <c r="D64" s="12">
        <f t="shared" si="31"/>
        <v>0</v>
      </c>
      <c r="E64" s="12">
        <f t="shared" si="31"/>
        <v>0</v>
      </c>
      <c r="F64" s="12">
        <f t="shared" si="31"/>
        <v>0</v>
      </c>
      <c r="G64" s="12">
        <f t="shared" si="31"/>
        <v>0</v>
      </c>
      <c r="H64" s="12">
        <f t="shared" si="31"/>
        <v>0</v>
      </c>
      <c r="I64" s="12">
        <f t="shared" si="31"/>
        <v>0</v>
      </c>
      <c r="J64" s="12">
        <f t="shared" si="31"/>
        <v>0</v>
      </c>
      <c r="K64" s="12">
        <f t="shared" si="31"/>
        <v>0</v>
      </c>
      <c r="L64" s="12">
        <f t="shared" si="31"/>
        <v>0</v>
      </c>
      <c r="M64" s="289">
        <f t="shared" si="31"/>
        <v>0</v>
      </c>
      <c r="N64" s="289">
        <f>SUM(N52:N63)</f>
        <v>0</v>
      </c>
      <c r="O64" s="289">
        <f t="shared" si="31"/>
        <v>0</v>
      </c>
      <c r="P64" s="289">
        <f t="shared" si="31"/>
        <v>0</v>
      </c>
      <c r="Q64" s="289">
        <f>SUM(Q52:Q63)</f>
        <v>0</v>
      </c>
    </row>
    <row r="65" spans="1:17">
      <c r="A65" s="10"/>
      <c r="B65" s="22"/>
      <c r="C65" s="22"/>
      <c r="D65" s="22"/>
      <c r="E65" s="22"/>
      <c r="F65" s="22"/>
      <c r="G65" s="22"/>
      <c r="H65" s="22"/>
      <c r="I65" s="22"/>
      <c r="J65" s="22"/>
      <c r="K65" s="22"/>
      <c r="L65" s="22"/>
      <c r="M65" s="22"/>
      <c r="N65" s="22"/>
      <c r="O65" s="22"/>
      <c r="P65" s="22"/>
      <c r="Q65" s="23"/>
    </row>
    <row r="66" spans="1:17">
      <c r="A66" s="10"/>
      <c r="B66" s="22"/>
      <c r="C66" s="22"/>
      <c r="D66" s="22"/>
      <c r="E66" s="22"/>
      <c r="F66" s="551"/>
      <c r="G66" s="22"/>
      <c r="H66" s="22"/>
      <c r="I66" s="22"/>
      <c r="J66" s="22"/>
      <c r="K66" s="22"/>
      <c r="L66" s="22"/>
      <c r="M66" s="22"/>
      <c r="N66" s="22"/>
      <c r="O66" s="22"/>
      <c r="P66" s="22"/>
      <c r="Q66" s="23"/>
    </row>
    <row r="67" spans="1:17" ht="15.4">
      <c r="A67" s="1810" t="s">
        <v>534</v>
      </c>
      <c r="B67" s="1811"/>
      <c r="C67" s="1811"/>
      <c r="D67" s="1811"/>
      <c r="E67" s="1811"/>
      <c r="F67" s="1811"/>
      <c r="G67" s="1811"/>
      <c r="H67" s="1811"/>
      <c r="I67" s="1812"/>
      <c r="J67" s="237"/>
      <c r="K67" s="237"/>
      <c r="L67" s="237"/>
      <c r="M67" s="237"/>
      <c r="N67" s="237"/>
      <c r="O67" s="237"/>
      <c r="P67" s="237"/>
      <c r="Q67" s="237"/>
    </row>
    <row r="68" spans="1:17">
      <c r="A68" s="299"/>
      <c r="B68" s="1806" t="s">
        <v>508</v>
      </c>
      <c r="C68" s="1806"/>
      <c r="D68" s="1806"/>
      <c r="E68" s="2031"/>
      <c r="F68" s="1806" t="s">
        <v>535</v>
      </c>
      <c r="G68" s="1806"/>
      <c r="H68" s="1806"/>
      <c r="I68" s="1806"/>
      <c r="J68" s="1711" t="s">
        <v>536</v>
      </c>
      <c r="K68" s="1711"/>
      <c r="L68" s="1711"/>
      <c r="M68" s="1711"/>
      <c r="N68" s="1711" t="s">
        <v>10</v>
      </c>
      <c r="O68" s="1711"/>
      <c r="P68" s="1711"/>
      <c r="Q68" s="1711"/>
    </row>
    <row r="69" spans="1:17">
      <c r="A69" s="1800" t="s">
        <v>507</v>
      </c>
      <c r="B69" s="1803" t="s">
        <v>511</v>
      </c>
      <c r="C69" s="18"/>
      <c r="D69" s="19"/>
      <c r="E69" s="20"/>
      <c r="F69" s="1803" t="s">
        <v>511</v>
      </c>
      <c r="G69" s="18"/>
      <c r="H69" s="19"/>
      <c r="I69" s="20"/>
      <c r="J69" s="1803" t="s">
        <v>511</v>
      </c>
      <c r="K69" s="18"/>
      <c r="L69" s="19"/>
      <c r="M69" s="20"/>
      <c r="N69" s="1803" t="s">
        <v>511</v>
      </c>
      <c r="O69" s="18"/>
      <c r="P69" s="19"/>
      <c r="Q69" s="20"/>
    </row>
    <row r="70" spans="1:17">
      <c r="A70" s="1801"/>
      <c r="B70" s="1804"/>
      <c r="C70" s="1806" t="s">
        <v>512</v>
      </c>
      <c r="D70" s="1806"/>
      <c r="E70" s="1806"/>
      <c r="F70" s="1804"/>
      <c r="G70" s="1806" t="s">
        <v>512</v>
      </c>
      <c r="H70" s="1806"/>
      <c r="I70" s="1806"/>
      <c r="J70" s="1804"/>
      <c r="K70" s="1806" t="s">
        <v>512</v>
      </c>
      <c r="L70" s="1806"/>
      <c r="M70" s="1806"/>
      <c r="N70" s="1804"/>
      <c r="O70" s="1806" t="s">
        <v>512</v>
      </c>
      <c r="P70" s="1806"/>
      <c r="Q70" s="1806"/>
    </row>
    <row r="71" spans="1:17" ht="27" customHeight="1">
      <c r="A71" s="1802"/>
      <c r="B71" s="1805"/>
      <c r="C71" s="21" t="s">
        <v>513</v>
      </c>
      <c r="D71" s="236" t="s">
        <v>514</v>
      </c>
      <c r="E71" s="236" t="s">
        <v>200</v>
      </c>
      <c r="F71" s="1805"/>
      <c r="G71" s="21" t="s">
        <v>513</v>
      </c>
      <c r="H71" s="236" t="s">
        <v>514</v>
      </c>
      <c r="I71" s="236" t="s">
        <v>200</v>
      </c>
      <c r="J71" s="1805"/>
      <c r="K71" s="21" t="s">
        <v>513</v>
      </c>
      <c r="L71" s="236" t="s">
        <v>514</v>
      </c>
      <c r="M71" s="236" t="s">
        <v>200</v>
      </c>
      <c r="N71" s="1805"/>
      <c r="O71" s="21" t="s">
        <v>513</v>
      </c>
      <c r="P71" s="236" t="s">
        <v>514</v>
      </c>
      <c r="Q71" s="236" t="s">
        <v>200</v>
      </c>
    </row>
    <row r="72" spans="1:17">
      <c r="A72" s="60" t="s">
        <v>515</v>
      </c>
      <c r="B72" s="64">
        <v>0</v>
      </c>
      <c r="C72" s="63">
        <v>0</v>
      </c>
      <c r="D72" s="63">
        <v>0</v>
      </c>
      <c r="E72" s="63">
        <v>0</v>
      </c>
      <c r="F72" s="63">
        <v>0</v>
      </c>
      <c r="G72" s="63">
        <v>0</v>
      </c>
      <c r="H72" s="63">
        <v>0</v>
      </c>
      <c r="I72" s="63">
        <v>0</v>
      </c>
      <c r="J72" s="63">
        <v>0</v>
      </c>
      <c r="K72" s="63">
        <v>0</v>
      </c>
      <c r="L72" s="63">
        <v>0</v>
      </c>
      <c r="M72" s="63">
        <v>0</v>
      </c>
      <c r="N72" s="63">
        <v>0</v>
      </c>
      <c r="O72" s="63">
        <v>0</v>
      </c>
      <c r="P72" s="63">
        <v>0</v>
      </c>
      <c r="Q72" s="63">
        <v>0</v>
      </c>
    </row>
    <row r="73" spans="1:17">
      <c r="A73" s="60" t="s">
        <v>517</v>
      </c>
      <c r="B73" s="65">
        <v>0</v>
      </c>
      <c r="C73" s="63">
        <v>0</v>
      </c>
      <c r="D73" s="63">
        <v>0</v>
      </c>
      <c r="E73" s="552">
        <v>0</v>
      </c>
      <c r="F73" s="552">
        <v>0</v>
      </c>
      <c r="G73" s="552">
        <v>0</v>
      </c>
      <c r="H73" s="552">
        <v>0</v>
      </c>
      <c r="I73" s="552">
        <v>0</v>
      </c>
      <c r="J73" s="552">
        <v>0</v>
      </c>
      <c r="K73" s="552">
        <v>0</v>
      </c>
      <c r="L73" s="552">
        <v>0</v>
      </c>
      <c r="M73" s="552">
        <v>0</v>
      </c>
      <c r="N73" s="63">
        <f>B73</f>
        <v>0</v>
      </c>
      <c r="O73" s="63">
        <f t="shared" ref="O73:Q76" si="32">C73</f>
        <v>0</v>
      </c>
      <c r="P73" s="63">
        <f t="shared" si="32"/>
        <v>0</v>
      </c>
      <c r="Q73" s="552">
        <f t="shared" si="32"/>
        <v>0</v>
      </c>
    </row>
    <row r="74" spans="1:17">
      <c r="A74" s="60" t="s">
        <v>518</v>
      </c>
      <c r="B74" s="65">
        <v>0</v>
      </c>
      <c r="C74" s="63">
        <v>0</v>
      </c>
      <c r="D74" s="63">
        <v>0</v>
      </c>
      <c r="E74" s="552">
        <v>0</v>
      </c>
      <c r="F74" s="552">
        <v>0</v>
      </c>
      <c r="G74" s="552">
        <v>0</v>
      </c>
      <c r="H74" s="552">
        <v>0</v>
      </c>
      <c r="I74" s="552">
        <v>0</v>
      </c>
      <c r="J74" s="552">
        <v>0</v>
      </c>
      <c r="K74" s="552">
        <v>0</v>
      </c>
      <c r="L74" s="552">
        <v>0</v>
      </c>
      <c r="M74" s="552">
        <v>0</v>
      </c>
      <c r="N74" s="63">
        <f t="shared" ref="N74:N76" si="33">B74</f>
        <v>0</v>
      </c>
      <c r="O74" s="63">
        <f t="shared" si="32"/>
        <v>0</v>
      </c>
      <c r="P74" s="63">
        <f t="shared" si="32"/>
        <v>0</v>
      </c>
      <c r="Q74" s="552">
        <f t="shared" si="32"/>
        <v>0</v>
      </c>
    </row>
    <row r="75" spans="1:17">
      <c r="A75" s="60" t="s">
        <v>519</v>
      </c>
      <c r="B75" s="65">
        <v>0</v>
      </c>
      <c r="C75" s="63">
        <v>0</v>
      </c>
      <c r="D75" s="63">
        <v>0</v>
      </c>
      <c r="E75" s="552">
        <v>0</v>
      </c>
      <c r="F75" s="552">
        <v>0</v>
      </c>
      <c r="G75" s="552">
        <v>0</v>
      </c>
      <c r="H75" s="552">
        <v>0</v>
      </c>
      <c r="I75" s="552">
        <v>0</v>
      </c>
      <c r="J75" s="552">
        <v>0</v>
      </c>
      <c r="K75" s="552">
        <v>0</v>
      </c>
      <c r="L75" s="552">
        <v>0</v>
      </c>
      <c r="M75" s="552">
        <v>0</v>
      </c>
      <c r="N75" s="63">
        <f t="shared" si="33"/>
        <v>0</v>
      </c>
      <c r="O75" s="63">
        <f t="shared" si="32"/>
        <v>0</v>
      </c>
      <c r="P75" s="63">
        <f t="shared" si="32"/>
        <v>0</v>
      </c>
      <c r="Q75" s="552">
        <f t="shared" si="32"/>
        <v>0</v>
      </c>
    </row>
    <row r="76" spans="1:17">
      <c r="A76" s="60" t="s">
        <v>520</v>
      </c>
      <c r="B76" s="65">
        <v>0</v>
      </c>
      <c r="C76" s="63">
        <v>0</v>
      </c>
      <c r="D76" s="63">
        <v>0</v>
      </c>
      <c r="E76" s="552"/>
      <c r="F76" s="552">
        <v>0</v>
      </c>
      <c r="G76" s="552">
        <v>0</v>
      </c>
      <c r="H76" s="552">
        <v>0</v>
      </c>
      <c r="I76" s="552"/>
      <c r="J76" s="552">
        <v>0</v>
      </c>
      <c r="K76" s="552">
        <v>0</v>
      </c>
      <c r="L76" s="552">
        <v>0</v>
      </c>
      <c r="M76" s="552">
        <v>0</v>
      </c>
      <c r="N76" s="63">
        <f t="shared" si="33"/>
        <v>0</v>
      </c>
      <c r="O76" s="63">
        <f t="shared" si="32"/>
        <v>0</v>
      </c>
      <c r="P76" s="63">
        <f t="shared" si="32"/>
        <v>0</v>
      </c>
      <c r="Q76" s="552">
        <f t="shared" si="32"/>
        <v>0</v>
      </c>
    </row>
    <row r="77" spans="1:17">
      <c r="A77" s="60" t="s">
        <v>521</v>
      </c>
      <c r="B77" s="65">
        <v>0</v>
      </c>
      <c r="C77" s="63">
        <v>0</v>
      </c>
      <c r="D77" s="63">
        <v>0</v>
      </c>
      <c r="E77" s="552"/>
      <c r="F77" s="552">
        <v>0</v>
      </c>
      <c r="G77" s="552">
        <v>0</v>
      </c>
      <c r="H77" s="552">
        <v>0</v>
      </c>
      <c r="I77" s="552"/>
      <c r="J77" s="552">
        <v>0</v>
      </c>
      <c r="K77" s="552">
        <v>0</v>
      </c>
      <c r="L77" s="552">
        <v>0</v>
      </c>
      <c r="M77" s="552">
        <v>0</v>
      </c>
      <c r="N77" s="63">
        <f t="shared" ref="N77:N78" si="34">B77</f>
        <v>0</v>
      </c>
      <c r="O77" s="63">
        <f t="shared" ref="O77:O78" si="35">C77</f>
        <v>0</v>
      </c>
      <c r="P77" s="63">
        <f t="shared" ref="P77:P78" si="36">D77</f>
        <v>0</v>
      </c>
      <c r="Q77" s="552">
        <f t="shared" ref="Q77:Q78" si="37">E77</f>
        <v>0</v>
      </c>
    </row>
    <row r="78" spans="1:17">
      <c r="A78" s="60" t="s">
        <v>522</v>
      </c>
      <c r="B78" s="65">
        <v>0</v>
      </c>
      <c r="C78" s="63">
        <v>0</v>
      </c>
      <c r="D78" s="63">
        <v>0</v>
      </c>
      <c r="E78" s="552"/>
      <c r="F78" s="552">
        <v>0</v>
      </c>
      <c r="G78" s="552">
        <v>0</v>
      </c>
      <c r="H78" s="552">
        <v>0</v>
      </c>
      <c r="I78" s="552"/>
      <c r="J78" s="552">
        <v>0</v>
      </c>
      <c r="K78" s="552">
        <v>0</v>
      </c>
      <c r="L78" s="552">
        <v>0</v>
      </c>
      <c r="M78" s="552">
        <v>0</v>
      </c>
      <c r="N78" s="63">
        <f t="shared" si="34"/>
        <v>0</v>
      </c>
      <c r="O78" s="63">
        <f t="shared" si="35"/>
        <v>0</v>
      </c>
      <c r="P78" s="63">
        <f t="shared" si="36"/>
        <v>0</v>
      </c>
      <c r="Q78" s="552">
        <f t="shared" si="37"/>
        <v>0</v>
      </c>
    </row>
    <row r="79" spans="1:17">
      <c r="A79" s="60" t="s">
        <v>523</v>
      </c>
      <c r="B79" s="65"/>
      <c r="C79" s="63"/>
      <c r="D79" s="63"/>
      <c r="E79" s="63"/>
      <c r="F79" s="1012"/>
      <c r="G79" s="1012"/>
      <c r="H79" s="1012"/>
      <c r="I79" s="1012"/>
      <c r="J79" s="1012"/>
      <c r="K79" s="1012"/>
      <c r="L79" s="1012"/>
      <c r="M79" s="1012"/>
      <c r="N79" s="63"/>
      <c r="O79" s="63"/>
      <c r="P79" s="63"/>
      <c r="Q79" s="63"/>
    </row>
    <row r="80" spans="1:17">
      <c r="A80" s="60" t="s">
        <v>524</v>
      </c>
      <c r="B80" s="65"/>
      <c r="C80" s="63"/>
      <c r="D80" s="63"/>
      <c r="E80" s="63"/>
      <c r="F80" s="1012"/>
      <c r="G80" s="1012"/>
      <c r="H80" s="1012"/>
      <c r="I80" s="1012"/>
      <c r="J80" s="1012"/>
      <c r="K80" s="1012"/>
      <c r="L80" s="1012"/>
      <c r="M80" s="1012"/>
      <c r="N80" s="63"/>
      <c r="O80" s="63"/>
      <c r="P80" s="63"/>
      <c r="Q80" s="63"/>
    </row>
    <row r="81" spans="1:17">
      <c r="A81" s="60" t="s">
        <v>525</v>
      </c>
      <c r="B81" s="65"/>
      <c r="C81" s="63"/>
      <c r="D81" s="63"/>
      <c r="E81" s="63"/>
      <c r="F81" s="1012"/>
      <c r="G81" s="1012"/>
      <c r="H81" s="1012"/>
      <c r="I81" s="1012"/>
      <c r="J81" s="1012"/>
      <c r="K81" s="1012"/>
      <c r="L81" s="1012"/>
      <c r="M81" s="1012"/>
      <c r="N81" s="63"/>
      <c r="O81" s="63"/>
      <c r="P81" s="63"/>
      <c r="Q81" s="63"/>
    </row>
    <row r="82" spans="1:17">
      <c r="A82" s="60" t="s">
        <v>526</v>
      </c>
      <c r="B82" s="65"/>
      <c r="C82" s="63"/>
      <c r="D82" s="63"/>
      <c r="E82" s="63"/>
      <c r="F82" s="1012"/>
      <c r="G82" s="1012"/>
      <c r="H82" s="1012"/>
      <c r="I82" s="1012"/>
      <c r="J82" s="1012"/>
      <c r="K82" s="1012"/>
      <c r="L82" s="1012"/>
      <c r="M82" s="1012"/>
      <c r="N82" s="63"/>
      <c r="O82" s="63"/>
      <c r="P82" s="63"/>
      <c r="Q82" s="63"/>
    </row>
    <row r="83" spans="1:17" ht="12.95" thickBot="1">
      <c r="A83" s="251" t="s">
        <v>527</v>
      </c>
      <c r="B83" s="553"/>
      <c r="C83" s="118"/>
      <c r="D83" s="118"/>
      <c r="E83" s="118"/>
      <c r="F83" s="1013"/>
      <c r="G83" s="1013"/>
      <c r="H83" s="1013"/>
      <c r="I83" s="1013"/>
      <c r="J83" s="1013"/>
      <c r="K83" s="1013"/>
      <c r="L83" s="1013"/>
      <c r="M83" s="1013"/>
      <c r="N83" s="118"/>
      <c r="O83" s="118"/>
      <c r="P83" s="118"/>
      <c r="Q83" s="118"/>
    </row>
    <row r="84" spans="1:17">
      <c r="A84" s="554" t="s">
        <v>528</v>
      </c>
      <c r="B84" s="289">
        <f>SUM(B72:B83)</f>
        <v>0</v>
      </c>
      <c r="C84" s="289">
        <f t="shared" ref="C84:Q84" si="38">SUM(C72:C83)</f>
        <v>0</v>
      </c>
      <c r="D84" s="289">
        <f t="shared" si="38"/>
        <v>0</v>
      </c>
      <c r="E84" s="289">
        <f t="shared" si="38"/>
        <v>0</v>
      </c>
      <c r="F84" s="1014"/>
      <c r="G84" s="1014"/>
      <c r="H84" s="1014"/>
      <c r="I84" s="1014"/>
      <c r="J84" s="1014"/>
      <c r="K84" s="1014"/>
      <c r="L84" s="1014"/>
      <c r="M84" s="1014"/>
      <c r="N84" s="894">
        <f t="shared" si="38"/>
        <v>0</v>
      </c>
      <c r="O84" s="289">
        <f t="shared" si="38"/>
        <v>0</v>
      </c>
      <c r="P84" s="289">
        <f t="shared" si="38"/>
        <v>0</v>
      </c>
      <c r="Q84" s="289">
        <f t="shared" si="38"/>
        <v>0</v>
      </c>
    </row>
    <row r="85" spans="1:17">
      <c r="A85" s="10"/>
      <c r="B85" s="22"/>
      <c r="C85" s="22"/>
      <c r="D85" s="22"/>
      <c r="E85" s="22"/>
      <c r="F85" s="551"/>
      <c r="G85" s="551"/>
      <c r="H85" s="551"/>
      <c r="I85" s="551"/>
      <c r="J85" s="551"/>
      <c r="K85" s="551"/>
      <c r="L85" s="551"/>
      <c r="M85" s="551"/>
      <c r="N85" s="551"/>
      <c r="O85" s="22"/>
      <c r="P85" s="22"/>
      <c r="Q85" s="23"/>
    </row>
    <row r="86" spans="1:17">
      <c r="A86" s="10"/>
      <c r="B86" s="22"/>
      <c r="C86" s="22"/>
      <c r="D86" s="22"/>
      <c r="E86" s="22"/>
      <c r="F86" s="551"/>
      <c r="G86" s="551"/>
      <c r="H86" s="551"/>
      <c r="I86" s="551"/>
      <c r="J86" s="551"/>
      <c r="K86" s="551"/>
      <c r="L86" s="551"/>
      <c r="M86" s="551"/>
      <c r="N86" s="551"/>
      <c r="O86" s="22"/>
      <c r="P86" s="22"/>
      <c r="Q86" s="23"/>
    </row>
    <row r="87" spans="1:17">
      <c r="A87" s="10"/>
      <c r="B87" s="22"/>
      <c r="C87" s="555"/>
      <c r="D87" s="555"/>
      <c r="E87" s="555"/>
      <c r="F87" s="22"/>
      <c r="G87" s="22"/>
      <c r="H87" s="22"/>
      <c r="I87" s="22"/>
      <c r="J87" s="22"/>
      <c r="K87" s="22"/>
      <c r="L87" s="22"/>
      <c r="M87" s="22"/>
      <c r="N87" s="22"/>
      <c r="O87" s="22"/>
      <c r="P87" s="22"/>
      <c r="Q87" s="23"/>
    </row>
    <row r="88" spans="1:17" ht="15.4">
      <c r="A88" s="1810" t="s">
        <v>537</v>
      </c>
      <c r="B88" s="1811"/>
      <c r="C88" s="1811"/>
      <c r="D88" s="1811"/>
      <c r="E88" s="1811"/>
      <c r="F88" s="1811"/>
      <c r="G88" s="1811"/>
      <c r="H88" s="1811"/>
      <c r="I88" s="1812"/>
      <c r="J88" s="237"/>
      <c r="K88" s="237"/>
      <c r="L88" s="237"/>
      <c r="M88" s="237"/>
      <c r="N88" s="237"/>
      <c r="O88" s="237"/>
      <c r="P88" s="237"/>
      <c r="Q88" s="237"/>
    </row>
    <row r="89" spans="1:17">
      <c r="A89" s="299"/>
      <c r="B89" s="1806" t="s">
        <v>508</v>
      </c>
      <c r="C89" s="1806"/>
      <c r="D89" s="1806"/>
      <c r="E89" s="2031"/>
      <c r="F89" s="1806" t="s">
        <v>509</v>
      </c>
      <c r="G89" s="1806"/>
      <c r="H89" s="1806"/>
      <c r="I89" s="1806"/>
      <c r="J89" s="1711" t="s">
        <v>510</v>
      </c>
      <c r="K89" s="1711"/>
      <c r="L89" s="1711"/>
      <c r="M89" s="1711"/>
      <c r="N89" s="1711" t="s">
        <v>10</v>
      </c>
      <c r="O89" s="1711"/>
      <c r="P89" s="1711"/>
      <c r="Q89" s="1711"/>
    </row>
    <row r="90" spans="1:17">
      <c r="A90" s="1800" t="s">
        <v>507</v>
      </c>
      <c r="B90" s="1803" t="s">
        <v>511</v>
      </c>
      <c r="C90" s="18"/>
      <c r="D90" s="19">
        <v>1490</v>
      </c>
      <c r="E90" s="20"/>
      <c r="F90" s="1803" t="s">
        <v>511</v>
      </c>
      <c r="G90" s="18"/>
      <c r="H90" s="19"/>
      <c r="I90" s="20"/>
      <c r="J90" s="1803" t="s">
        <v>511</v>
      </c>
      <c r="K90" s="18"/>
      <c r="L90" s="19"/>
      <c r="M90" s="20"/>
      <c r="N90" s="1803" t="s">
        <v>511</v>
      </c>
      <c r="O90" s="18"/>
      <c r="P90" s="19"/>
      <c r="Q90" s="20"/>
    </row>
    <row r="91" spans="1:17">
      <c r="A91" s="1801"/>
      <c r="B91" s="1804"/>
      <c r="C91" s="1806" t="s">
        <v>512</v>
      </c>
      <c r="D91" s="1806"/>
      <c r="E91" s="1806"/>
      <c r="F91" s="1804"/>
      <c r="G91" s="1806" t="s">
        <v>512</v>
      </c>
      <c r="H91" s="1806"/>
      <c r="I91" s="1806"/>
      <c r="J91" s="1804"/>
      <c r="K91" s="1806" t="s">
        <v>512</v>
      </c>
      <c r="L91" s="1806"/>
      <c r="M91" s="1806"/>
      <c r="N91" s="1804"/>
      <c r="O91" s="1806" t="s">
        <v>512</v>
      </c>
      <c r="P91" s="1806"/>
      <c r="Q91" s="1806"/>
    </row>
    <row r="92" spans="1:17">
      <c r="A92" s="1802"/>
      <c r="B92" s="1805"/>
      <c r="C92" s="21" t="s">
        <v>513</v>
      </c>
      <c r="D92" s="236" t="s">
        <v>514</v>
      </c>
      <c r="E92" s="236" t="s">
        <v>200</v>
      </c>
      <c r="F92" s="1805"/>
      <c r="G92" s="21" t="s">
        <v>513</v>
      </c>
      <c r="H92" s="236" t="s">
        <v>514</v>
      </c>
      <c r="I92" s="236" t="s">
        <v>200</v>
      </c>
      <c r="J92" s="1805"/>
      <c r="K92" s="21" t="s">
        <v>513</v>
      </c>
      <c r="L92" s="236" t="s">
        <v>514</v>
      </c>
      <c r="M92" s="236" t="s">
        <v>200</v>
      </c>
      <c r="N92" s="1805"/>
      <c r="O92" s="21" t="s">
        <v>513</v>
      </c>
      <c r="P92" s="236" t="s">
        <v>514</v>
      </c>
      <c r="Q92" s="236" t="s">
        <v>200</v>
      </c>
    </row>
    <row r="93" spans="1:17">
      <c r="A93" s="60" t="s">
        <v>515</v>
      </c>
      <c r="B93" s="64">
        <v>0</v>
      </c>
      <c r="C93" s="63">
        <v>0</v>
      </c>
      <c r="D93" s="63">
        <v>0</v>
      </c>
      <c r="E93" s="63">
        <v>0</v>
      </c>
      <c r="F93" s="63">
        <v>0</v>
      </c>
      <c r="G93" s="63">
        <v>0</v>
      </c>
      <c r="H93" s="63">
        <v>0</v>
      </c>
      <c r="I93" s="63">
        <v>0</v>
      </c>
      <c r="J93" s="63">
        <v>0</v>
      </c>
      <c r="K93" s="63">
        <v>0</v>
      </c>
      <c r="L93" s="63">
        <v>0</v>
      </c>
      <c r="M93" s="63">
        <v>0</v>
      </c>
      <c r="N93" s="63">
        <v>0</v>
      </c>
      <c r="O93" s="63">
        <v>0</v>
      </c>
      <c r="P93" s="63">
        <v>0</v>
      </c>
      <c r="Q93" s="63">
        <v>0</v>
      </c>
    </row>
    <row r="94" spans="1:17">
      <c r="A94" s="60" t="s">
        <v>517</v>
      </c>
      <c r="B94" s="64">
        <v>0</v>
      </c>
      <c r="C94" s="63">
        <v>0</v>
      </c>
      <c r="D94" s="63">
        <v>0</v>
      </c>
      <c r="E94" s="63">
        <v>0</v>
      </c>
      <c r="F94" s="63">
        <v>0</v>
      </c>
      <c r="G94" s="63">
        <v>0</v>
      </c>
      <c r="H94" s="63">
        <v>0</v>
      </c>
      <c r="I94" s="63">
        <v>0</v>
      </c>
      <c r="J94" s="63">
        <v>0</v>
      </c>
      <c r="K94" s="63">
        <v>0</v>
      </c>
      <c r="L94" s="63">
        <v>0</v>
      </c>
      <c r="M94" s="63">
        <v>0</v>
      </c>
      <c r="N94" s="63">
        <v>0</v>
      </c>
      <c r="O94" s="63">
        <v>0</v>
      </c>
      <c r="P94" s="63">
        <v>0</v>
      </c>
      <c r="Q94" s="63">
        <v>0</v>
      </c>
    </row>
    <row r="95" spans="1:17">
      <c r="A95" s="60" t="s">
        <v>518</v>
      </c>
      <c r="B95" s="64">
        <v>0</v>
      </c>
      <c r="C95" s="63">
        <v>0</v>
      </c>
      <c r="D95" s="63">
        <v>0</v>
      </c>
      <c r="E95" s="63">
        <v>0</v>
      </c>
      <c r="F95" s="63">
        <v>0</v>
      </c>
      <c r="G95" s="63">
        <v>0</v>
      </c>
      <c r="H95" s="63">
        <v>0</v>
      </c>
      <c r="I95" s="63">
        <v>0</v>
      </c>
      <c r="J95" s="63">
        <v>0</v>
      </c>
      <c r="K95" s="63">
        <v>0</v>
      </c>
      <c r="L95" s="63">
        <v>0</v>
      </c>
      <c r="M95" s="63">
        <v>0</v>
      </c>
      <c r="N95" s="63">
        <v>0</v>
      </c>
      <c r="O95" s="63">
        <v>0</v>
      </c>
      <c r="P95" s="63">
        <v>0</v>
      </c>
      <c r="Q95" s="63">
        <v>0</v>
      </c>
    </row>
    <row r="96" spans="1:17">
      <c r="A96" s="60" t="s">
        <v>519</v>
      </c>
      <c r="B96" s="64">
        <v>0</v>
      </c>
      <c r="C96" s="63">
        <v>0</v>
      </c>
      <c r="D96" s="63">
        <v>0</v>
      </c>
      <c r="E96" s="63">
        <v>0</v>
      </c>
      <c r="F96" s="63">
        <v>0</v>
      </c>
      <c r="G96" s="63">
        <v>0</v>
      </c>
      <c r="H96" s="63">
        <v>0</v>
      </c>
      <c r="I96" s="63">
        <v>0</v>
      </c>
      <c r="J96" s="63">
        <v>0</v>
      </c>
      <c r="K96" s="63">
        <v>0</v>
      </c>
      <c r="L96" s="63">
        <v>0</v>
      </c>
      <c r="M96" s="63">
        <v>0</v>
      </c>
      <c r="N96" s="63">
        <v>0</v>
      </c>
      <c r="O96" s="63">
        <v>0</v>
      </c>
      <c r="P96" s="63">
        <v>0</v>
      </c>
      <c r="Q96" s="63">
        <v>0</v>
      </c>
    </row>
    <row r="97" spans="1:17">
      <c r="A97" s="60" t="s">
        <v>520</v>
      </c>
      <c r="B97" s="64">
        <v>0</v>
      </c>
      <c r="C97" s="63">
        <v>0</v>
      </c>
      <c r="D97" s="63">
        <v>0</v>
      </c>
      <c r="E97" s="63">
        <v>0</v>
      </c>
      <c r="F97" s="63">
        <v>0</v>
      </c>
      <c r="G97" s="63">
        <v>0</v>
      </c>
      <c r="H97" s="63">
        <v>0</v>
      </c>
      <c r="I97" s="63">
        <v>0</v>
      </c>
      <c r="J97" s="63">
        <v>0</v>
      </c>
      <c r="K97" s="63">
        <v>0</v>
      </c>
      <c r="L97" s="63">
        <v>0</v>
      </c>
      <c r="M97" s="63">
        <v>0</v>
      </c>
      <c r="N97" s="63">
        <v>0</v>
      </c>
      <c r="O97" s="63">
        <v>0</v>
      </c>
      <c r="P97" s="63">
        <v>0</v>
      </c>
      <c r="Q97" s="63">
        <v>0</v>
      </c>
    </row>
    <row r="98" spans="1:17">
      <c r="A98" s="60" t="s">
        <v>521</v>
      </c>
      <c r="B98" s="64">
        <v>0</v>
      </c>
      <c r="C98" s="63">
        <v>0</v>
      </c>
      <c r="D98" s="63">
        <v>0</v>
      </c>
      <c r="E98" s="63">
        <v>0</v>
      </c>
      <c r="F98" s="63">
        <v>0</v>
      </c>
      <c r="G98" s="63">
        <v>0</v>
      </c>
      <c r="H98" s="63">
        <v>0</v>
      </c>
      <c r="I98" s="63">
        <v>0</v>
      </c>
      <c r="J98" s="63">
        <v>0</v>
      </c>
      <c r="K98" s="63">
        <v>0</v>
      </c>
      <c r="L98" s="63">
        <v>0</v>
      </c>
      <c r="M98" s="63">
        <v>0</v>
      </c>
      <c r="N98" s="63">
        <v>0</v>
      </c>
      <c r="O98" s="63">
        <v>0</v>
      </c>
      <c r="P98" s="63">
        <v>0</v>
      </c>
      <c r="Q98" s="63">
        <v>0</v>
      </c>
    </row>
    <row r="99" spans="1:17">
      <c r="A99" s="60" t="s">
        <v>522</v>
      </c>
      <c r="B99" s="64">
        <v>0</v>
      </c>
      <c r="C99" s="63">
        <v>0</v>
      </c>
      <c r="D99" s="63">
        <v>0</v>
      </c>
      <c r="E99" s="63">
        <v>0</v>
      </c>
      <c r="F99" s="63">
        <v>0</v>
      </c>
      <c r="G99" s="63">
        <v>0</v>
      </c>
      <c r="H99" s="63">
        <v>0</v>
      </c>
      <c r="I99" s="63">
        <v>0</v>
      </c>
      <c r="J99" s="63">
        <v>0</v>
      </c>
      <c r="K99" s="63">
        <v>0</v>
      </c>
      <c r="L99" s="63">
        <v>0</v>
      </c>
      <c r="M99" s="63">
        <v>0</v>
      </c>
      <c r="N99" s="63">
        <v>0</v>
      </c>
      <c r="O99" s="63">
        <v>0</v>
      </c>
      <c r="P99" s="63">
        <v>0</v>
      </c>
      <c r="Q99" s="63">
        <v>0</v>
      </c>
    </row>
    <row r="100" spans="1:17">
      <c r="A100" s="60" t="s">
        <v>523</v>
      </c>
      <c r="B100" s="64">
        <v>0</v>
      </c>
      <c r="C100" s="63">
        <v>0</v>
      </c>
      <c r="D100" s="63">
        <v>0</v>
      </c>
      <c r="E100" s="63">
        <v>0</v>
      </c>
      <c r="F100" s="63">
        <v>0</v>
      </c>
      <c r="G100" s="63">
        <v>0</v>
      </c>
      <c r="H100" s="63">
        <v>0</v>
      </c>
      <c r="I100" s="63">
        <v>0</v>
      </c>
      <c r="J100" s="63">
        <v>0</v>
      </c>
      <c r="K100" s="63">
        <v>0</v>
      </c>
      <c r="L100" s="63">
        <v>0</v>
      </c>
      <c r="M100" s="63">
        <v>0</v>
      </c>
      <c r="N100" s="63">
        <v>0</v>
      </c>
      <c r="O100" s="63">
        <v>0</v>
      </c>
      <c r="P100" s="63">
        <v>0</v>
      </c>
      <c r="Q100" s="63">
        <v>0</v>
      </c>
    </row>
    <row r="101" spans="1:17">
      <c r="A101" s="60" t="s">
        <v>524</v>
      </c>
      <c r="B101" s="64">
        <v>0</v>
      </c>
      <c r="C101" s="63">
        <v>0</v>
      </c>
      <c r="D101" s="63">
        <v>0</v>
      </c>
      <c r="E101" s="63">
        <v>0</v>
      </c>
      <c r="F101" s="63">
        <v>0</v>
      </c>
      <c r="G101" s="63">
        <v>0</v>
      </c>
      <c r="H101" s="63">
        <v>0</v>
      </c>
      <c r="I101" s="63">
        <v>0</v>
      </c>
      <c r="J101" s="63">
        <v>0</v>
      </c>
      <c r="K101" s="63">
        <v>0</v>
      </c>
      <c r="L101" s="63">
        <v>0</v>
      </c>
      <c r="M101" s="63">
        <v>0</v>
      </c>
      <c r="N101" s="63">
        <v>0</v>
      </c>
      <c r="O101" s="63">
        <v>0</v>
      </c>
      <c r="P101" s="63">
        <v>0</v>
      </c>
      <c r="Q101" s="63">
        <v>0</v>
      </c>
    </row>
    <row r="102" spans="1:17">
      <c r="A102" s="60" t="s">
        <v>525</v>
      </c>
      <c r="B102" s="64">
        <v>0</v>
      </c>
      <c r="C102" s="63">
        <v>0</v>
      </c>
      <c r="D102" s="63">
        <v>0</v>
      </c>
      <c r="E102" s="63">
        <v>0</v>
      </c>
      <c r="F102" s="63">
        <v>0</v>
      </c>
      <c r="G102" s="63">
        <v>0</v>
      </c>
      <c r="H102" s="63">
        <v>0</v>
      </c>
      <c r="I102" s="63">
        <v>0</v>
      </c>
      <c r="J102" s="63">
        <v>0</v>
      </c>
      <c r="K102" s="63">
        <v>0</v>
      </c>
      <c r="L102" s="63">
        <v>0</v>
      </c>
      <c r="M102" s="63">
        <v>0</v>
      </c>
      <c r="N102" s="63">
        <v>0</v>
      </c>
      <c r="O102" s="63">
        <v>0</v>
      </c>
      <c r="P102" s="63">
        <v>0</v>
      </c>
      <c r="Q102" s="63">
        <v>0</v>
      </c>
    </row>
    <row r="103" spans="1:17">
      <c r="A103" s="60" t="s">
        <v>526</v>
      </c>
      <c r="B103" s="553">
        <v>0</v>
      </c>
      <c r="C103" s="118">
        <v>0</v>
      </c>
      <c r="D103" s="118">
        <v>0</v>
      </c>
      <c r="E103" s="118">
        <v>0</v>
      </c>
      <c r="F103" s="118">
        <v>0</v>
      </c>
      <c r="G103" s="118">
        <v>0</v>
      </c>
      <c r="H103" s="118">
        <v>0</v>
      </c>
      <c r="I103" s="118">
        <v>0</v>
      </c>
      <c r="J103" s="118">
        <v>0</v>
      </c>
      <c r="K103" s="118">
        <v>0</v>
      </c>
      <c r="L103" s="118">
        <v>0</v>
      </c>
      <c r="M103" s="118">
        <v>0</v>
      </c>
      <c r="N103" s="118">
        <v>0</v>
      </c>
      <c r="O103" s="118">
        <v>0</v>
      </c>
      <c r="P103" s="118">
        <v>0</v>
      </c>
      <c r="Q103" s="118">
        <v>0</v>
      </c>
    </row>
    <row r="104" spans="1:17" ht="12.95" thickBot="1">
      <c r="A104" s="1159" t="s">
        <v>527</v>
      </c>
      <c r="B104" s="1157">
        <v>0</v>
      </c>
      <c r="C104" s="1158">
        <v>0</v>
      </c>
      <c r="D104" s="1158">
        <v>0</v>
      </c>
      <c r="E104" s="1158">
        <v>0</v>
      </c>
      <c r="F104" s="1158">
        <v>0</v>
      </c>
      <c r="G104" s="1158">
        <v>0</v>
      </c>
      <c r="H104" s="1158">
        <v>0</v>
      </c>
      <c r="I104" s="1158">
        <v>0</v>
      </c>
      <c r="J104" s="1158">
        <v>0</v>
      </c>
      <c r="K104" s="1158">
        <v>0</v>
      </c>
      <c r="L104" s="1158">
        <v>0</v>
      </c>
      <c r="M104" s="1158">
        <v>0</v>
      </c>
      <c r="N104" s="1158">
        <v>0</v>
      </c>
      <c r="O104" s="1158">
        <v>0</v>
      </c>
      <c r="P104" s="1158">
        <v>0</v>
      </c>
      <c r="Q104" s="1158">
        <v>0</v>
      </c>
    </row>
    <row r="105" spans="1:17">
      <c r="A105" s="11" t="s">
        <v>528</v>
      </c>
      <c r="B105" s="12">
        <f>SUM(B93:B104)</f>
        <v>0</v>
      </c>
      <c r="C105" s="12">
        <f t="shared" ref="C105:Q105" si="39">SUM(C93:C104)</f>
        <v>0</v>
      </c>
      <c r="D105" s="12">
        <f t="shared" si="39"/>
        <v>0</v>
      </c>
      <c r="E105" s="12">
        <f t="shared" si="39"/>
        <v>0</v>
      </c>
      <c r="F105" s="12">
        <f t="shared" si="39"/>
        <v>0</v>
      </c>
      <c r="G105" s="12">
        <f t="shared" si="39"/>
        <v>0</v>
      </c>
      <c r="H105" s="12">
        <f t="shared" si="39"/>
        <v>0</v>
      </c>
      <c r="I105" s="12">
        <f t="shared" si="39"/>
        <v>0</v>
      </c>
      <c r="J105" s="12">
        <f t="shared" si="39"/>
        <v>0</v>
      </c>
      <c r="K105" s="12">
        <f t="shared" si="39"/>
        <v>0</v>
      </c>
      <c r="L105" s="12">
        <f t="shared" si="39"/>
        <v>0</v>
      </c>
      <c r="M105" s="12">
        <f t="shared" si="39"/>
        <v>0</v>
      </c>
      <c r="N105" s="12">
        <f t="shared" si="39"/>
        <v>0</v>
      </c>
      <c r="O105" s="12">
        <f t="shared" si="39"/>
        <v>0</v>
      </c>
      <c r="P105" s="12">
        <f t="shared" si="39"/>
        <v>0</v>
      </c>
      <c r="Q105" s="12">
        <f t="shared" si="39"/>
        <v>0</v>
      </c>
    </row>
    <row r="106" spans="1:17">
      <c r="A106" s="10"/>
      <c r="B106" s="22"/>
      <c r="C106" s="22"/>
      <c r="D106" s="22"/>
      <c r="E106" s="22"/>
      <c r="F106" s="22"/>
      <c r="G106" s="22"/>
      <c r="H106" s="22"/>
      <c r="I106" s="22"/>
      <c r="J106" s="22"/>
      <c r="K106" s="22"/>
      <c r="L106" s="22"/>
      <c r="M106" s="22"/>
      <c r="N106" s="22"/>
      <c r="O106" s="22"/>
      <c r="P106" s="22"/>
      <c r="Q106" s="23"/>
    </row>
    <row r="107" spans="1:17" ht="15.4">
      <c r="A107" s="1807" t="s">
        <v>538</v>
      </c>
      <c r="B107" s="1808"/>
      <c r="C107" s="1808"/>
      <c r="D107" s="1808"/>
      <c r="E107" s="1808"/>
      <c r="F107" s="1808"/>
      <c r="G107" s="1808"/>
      <c r="H107" s="1808"/>
      <c r="I107" s="1809"/>
      <c r="J107" s="237"/>
      <c r="K107" s="237"/>
      <c r="L107" s="237"/>
      <c r="M107" s="237"/>
      <c r="N107" s="237"/>
      <c r="O107" s="237"/>
      <c r="P107" s="237"/>
      <c r="Q107" s="237"/>
    </row>
    <row r="108" spans="1:17">
      <c r="A108" s="299"/>
      <c r="B108" s="1806" t="s">
        <v>508</v>
      </c>
      <c r="C108" s="1806"/>
      <c r="D108" s="1806"/>
      <c r="E108" s="2031"/>
      <c r="F108" s="1806" t="s">
        <v>509</v>
      </c>
      <c r="G108" s="1806"/>
      <c r="H108" s="1806"/>
      <c r="I108" s="1806"/>
      <c r="J108" s="1711" t="s">
        <v>510</v>
      </c>
      <c r="K108" s="1711"/>
      <c r="L108" s="1711"/>
      <c r="M108" s="1711"/>
      <c r="N108" s="1711" t="s">
        <v>10</v>
      </c>
      <c r="O108" s="1711"/>
      <c r="P108" s="1711"/>
      <c r="Q108" s="1711"/>
    </row>
    <row r="109" spans="1:17">
      <c r="A109" s="1800" t="s">
        <v>507</v>
      </c>
      <c r="B109" s="1803" t="s">
        <v>511</v>
      </c>
      <c r="C109" s="18"/>
      <c r="D109" s="19"/>
      <c r="E109" s="20"/>
      <c r="F109" s="1803" t="s">
        <v>511</v>
      </c>
      <c r="G109" s="18"/>
      <c r="H109" s="19"/>
      <c r="I109" s="20"/>
      <c r="J109" s="1803" t="s">
        <v>511</v>
      </c>
      <c r="K109" s="18"/>
      <c r="L109" s="19"/>
      <c r="M109" s="20"/>
      <c r="N109" s="1803" t="s">
        <v>511</v>
      </c>
      <c r="O109" s="18"/>
      <c r="P109" s="19"/>
      <c r="Q109" s="20"/>
    </row>
    <row r="110" spans="1:17">
      <c r="A110" s="1801"/>
      <c r="B110" s="1804"/>
      <c r="C110" s="1806" t="s">
        <v>512</v>
      </c>
      <c r="D110" s="1806"/>
      <c r="E110" s="1806"/>
      <c r="F110" s="1804"/>
      <c r="G110" s="1806" t="s">
        <v>512</v>
      </c>
      <c r="H110" s="1806"/>
      <c r="I110" s="1806"/>
      <c r="J110" s="1804"/>
      <c r="K110" s="1806" t="s">
        <v>512</v>
      </c>
      <c r="L110" s="1806"/>
      <c r="M110" s="1806"/>
      <c r="N110" s="1804"/>
      <c r="O110" s="1806" t="s">
        <v>512</v>
      </c>
      <c r="P110" s="1806"/>
      <c r="Q110" s="1806"/>
    </row>
    <row r="111" spans="1:17">
      <c r="A111" s="1802"/>
      <c r="B111" s="1805"/>
      <c r="C111" s="21" t="s">
        <v>513</v>
      </c>
      <c r="D111" s="236" t="s">
        <v>514</v>
      </c>
      <c r="E111" s="236" t="s">
        <v>200</v>
      </c>
      <c r="F111" s="1805"/>
      <c r="G111" s="21" t="s">
        <v>513</v>
      </c>
      <c r="H111" s="236" t="s">
        <v>514</v>
      </c>
      <c r="I111" s="236" t="s">
        <v>200</v>
      </c>
      <c r="J111" s="1805"/>
      <c r="K111" s="21" t="s">
        <v>513</v>
      </c>
      <c r="L111" s="236" t="s">
        <v>514</v>
      </c>
      <c r="M111" s="236" t="s">
        <v>200</v>
      </c>
      <c r="N111" s="1805"/>
      <c r="O111" s="21" t="s">
        <v>513</v>
      </c>
      <c r="P111" s="236" t="s">
        <v>514</v>
      </c>
      <c r="Q111" s="236" t="s">
        <v>200</v>
      </c>
    </row>
    <row r="112" spans="1:17">
      <c r="A112" s="60" t="s">
        <v>515</v>
      </c>
      <c r="B112" s="64">
        <v>0</v>
      </c>
      <c r="C112" s="63">
        <v>0</v>
      </c>
      <c r="D112" s="63">
        <v>0</v>
      </c>
      <c r="E112" s="63">
        <v>0</v>
      </c>
      <c r="F112" s="63">
        <v>0</v>
      </c>
      <c r="G112" s="63">
        <v>0</v>
      </c>
      <c r="H112" s="63">
        <v>0</v>
      </c>
      <c r="I112" s="63">
        <v>0</v>
      </c>
      <c r="J112" s="63">
        <v>0</v>
      </c>
      <c r="K112" s="63">
        <v>0</v>
      </c>
      <c r="L112" s="63">
        <v>0</v>
      </c>
      <c r="M112" s="63">
        <v>0</v>
      </c>
      <c r="N112" s="63">
        <v>0</v>
      </c>
      <c r="O112" s="63">
        <v>0</v>
      </c>
      <c r="P112" s="63">
        <v>0</v>
      </c>
      <c r="Q112" s="63">
        <v>0</v>
      </c>
    </row>
    <row r="113" spans="1:17">
      <c r="A113" s="60" t="s">
        <v>517</v>
      </c>
      <c r="B113" s="64">
        <v>0</v>
      </c>
      <c r="C113" s="63">
        <v>0</v>
      </c>
      <c r="D113" s="63">
        <v>0</v>
      </c>
      <c r="E113" s="63">
        <v>0</v>
      </c>
      <c r="F113" s="63">
        <v>0</v>
      </c>
      <c r="G113" s="63">
        <v>0</v>
      </c>
      <c r="H113" s="63">
        <v>0</v>
      </c>
      <c r="I113" s="63">
        <v>0</v>
      </c>
      <c r="J113" s="63">
        <v>0</v>
      </c>
      <c r="K113" s="63">
        <v>0</v>
      </c>
      <c r="L113" s="63">
        <v>0</v>
      </c>
      <c r="M113" s="63">
        <v>0</v>
      </c>
      <c r="N113" s="63">
        <v>0</v>
      </c>
      <c r="O113" s="63">
        <v>0</v>
      </c>
      <c r="P113" s="63">
        <v>0</v>
      </c>
      <c r="Q113" s="63">
        <v>0</v>
      </c>
    </row>
    <row r="114" spans="1:17">
      <c r="A114" s="60" t="s">
        <v>518</v>
      </c>
      <c r="B114" s="64">
        <v>0</v>
      </c>
      <c r="C114" s="63">
        <v>0</v>
      </c>
      <c r="D114" s="63">
        <v>0</v>
      </c>
      <c r="E114" s="63">
        <v>0</v>
      </c>
      <c r="F114" s="63">
        <v>0</v>
      </c>
      <c r="G114" s="63">
        <v>0</v>
      </c>
      <c r="H114" s="63">
        <v>0</v>
      </c>
      <c r="I114" s="63">
        <v>0</v>
      </c>
      <c r="J114" s="63">
        <v>0</v>
      </c>
      <c r="K114" s="63">
        <v>0</v>
      </c>
      <c r="L114" s="63">
        <v>0</v>
      </c>
      <c r="M114" s="63">
        <v>0</v>
      </c>
      <c r="N114" s="63">
        <v>0</v>
      </c>
      <c r="O114" s="63">
        <v>0</v>
      </c>
      <c r="P114" s="63">
        <v>0</v>
      </c>
      <c r="Q114" s="63">
        <v>0</v>
      </c>
    </row>
    <row r="115" spans="1:17">
      <c r="A115" s="60" t="s">
        <v>519</v>
      </c>
      <c r="B115" s="64">
        <v>0</v>
      </c>
      <c r="C115" s="63">
        <v>0</v>
      </c>
      <c r="D115" s="63">
        <v>0</v>
      </c>
      <c r="E115" s="63">
        <v>0</v>
      </c>
      <c r="F115" s="63">
        <v>0</v>
      </c>
      <c r="G115" s="63">
        <v>0</v>
      </c>
      <c r="H115" s="63">
        <v>0</v>
      </c>
      <c r="I115" s="63">
        <v>0</v>
      </c>
      <c r="J115" s="63">
        <v>0</v>
      </c>
      <c r="K115" s="63">
        <v>0</v>
      </c>
      <c r="L115" s="63">
        <v>0</v>
      </c>
      <c r="M115" s="63">
        <v>0</v>
      </c>
      <c r="N115" s="63">
        <v>0</v>
      </c>
      <c r="O115" s="63">
        <v>0</v>
      </c>
      <c r="P115" s="63">
        <v>0</v>
      </c>
      <c r="Q115" s="63">
        <v>0</v>
      </c>
    </row>
    <row r="116" spans="1:17">
      <c r="A116" s="60" t="s">
        <v>520</v>
      </c>
      <c r="B116" s="64">
        <v>0</v>
      </c>
      <c r="C116" s="63">
        <v>0</v>
      </c>
      <c r="D116" s="63">
        <v>0</v>
      </c>
      <c r="E116" s="63">
        <v>0</v>
      </c>
      <c r="F116" s="63">
        <v>0</v>
      </c>
      <c r="G116" s="63">
        <v>0</v>
      </c>
      <c r="H116" s="63">
        <v>0</v>
      </c>
      <c r="I116" s="63">
        <v>0</v>
      </c>
      <c r="J116" s="63">
        <v>0</v>
      </c>
      <c r="K116" s="63">
        <v>0</v>
      </c>
      <c r="L116" s="63">
        <v>0</v>
      </c>
      <c r="M116" s="63">
        <v>0</v>
      </c>
      <c r="N116" s="63">
        <v>0</v>
      </c>
      <c r="O116" s="63">
        <v>0</v>
      </c>
      <c r="P116" s="63">
        <v>0</v>
      </c>
      <c r="Q116" s="63">
        <v>0</v>
      </c>
    </row>
    <row r="117" spans="1:17">
      <c r="A117" s="60" t="s">
        <v>521</v>
      </c>
      <c r="B117" s="64">
        <v>0</v>
      </c>
      <c r="C117" s="63">
        <v>0</v>
      </c>
      <c r="D117" s="63">
        <v>0</v>
      </c>
      <c r="E117" s="63">
        <v>0</v>
      </c>
      <c r="F117" s="63">
        <v>0</v>
      </c>
      <c r="G117" s="63">
        <v>0</v>
      </c>
      <c r="H117" s="63">
        <v>0</v>
      </c>
      <c r="I117" s="63">
        <v>0</v>
      </c>
      <c r="J117" s="63">
        <v>0</v>
      </c>
      <c r="K117" s="63">
        <v>0</v>
      </c>
      <c r="L117" s="63">
        <v>0</v>
      </c>
      <c r="M117" s="63">
        <v>0</v>
      </c>
      <c r="N117" s="63">
        <v>0</v>
      </c>
      <c r="O117" s="63">
        <v>0</v>
      </c>
      <c r="P117" s="63">
        <v>0</v>
      </c>
      <c r="Q117" s="63">
        <v>0</v>
      </c>
    </row>
    <row r="118" spans="1:17">
      <c r="A118" s="60" t="s">
        <v>522</v>
      </c>
      <c r="B118" s="64">
        <v>0</v>
      </c>
      <c r="C118" s="63">
        <v>0</v>
      </c>
      <c r="D118" s="63">
        <v>0</v>
      </c>
      <c r="E118" s="63">
        <v>0</v>
      </c>
      <c r="F118" s="63">
        <v>0</v>
      </c>
      <c r="G118" s="63">
        <v>0</v>
      </c>
      <c r="H118" s="63">
        <v>0</v>
      </c>
      <c r="I118" s="63">
        <v>0</v>
      </c>
      <c r="J118" s="63">
        <v>0</v>
      </c>
      <c r="K118" s="63">
        <v>0</v>
      </c>
      <c r="L118" s="63">
        <v>0</v>
      </c>
      <c r="M118" s="63">
        <v>0</v>
      </c>
      <c r="N118" s="63">
        <v>0</v>
      </c>
      <c r="O118" s="63">
        <v>0</v>
      </c>
      <c r="P118" s="63">
        <v>0</v>
      </c>
      <c r="Q118" s="63">
        <v>0</v>
      </c>
    </row>
    <row r="119" spans="1:17">
      <c r="A119" s="60" t="s">
        <v>523</v>
      </c>
      <c r="B119" s="64">
        <v>0</v>
      </c>
      <c r="C119" s="63">
        <v>0</v>
      </c>
      <c r="D119" s="63">
        <v>0</v>
      </c>
      <c r="E119" s="63">
        <v>0</v>
      </c>
      <c r="F119" s="63">
        <v>0</v>
      </c>
      <c r="G119" s="63">
        <v>0</v>
      </c>
      <c r="H119" s="63">
        <v>0</v>
      </c>
      <c r="I119" s="63">
        <v>0</v>
      </c>
      <c r="J119" s="63">
        <v>0</v>
      </c>
      <c r="K119" s="63">
        <v>0</v>
      </c>
      <c r="L119" s="63">
        <v>0</v>
      </c>
      <c r="M119" s="63">
        <v>0</v>
      </c>
      <c r="N119" s="63">
        <v>0</v>
      </c>
      <c r="O119" s="63">
        <v>0</v>
      </c>
      <c r="P119" s="63">
        <v>0</v>
      </c>
      <c r="Q119" s="63">
        <v>0</v>
      </c>
    </row>
    <row r="120" spans="1:17">
      <c r="A120" s="60" t="s">
        <v>524</v>
      </c>
      <c r="B120" s="64">
        <v>0</v>
      </c>
      <c r="C120" s="63">
        <v>0</v>
      </c>
      <c r="D120" s="63">
        <v>0</v>
      </c>
      <c r="E120" s="63">
        <v>0</v>
      </c>
      <c r="F120" s="63">
        <v>0</v>
      </c>
      <c r="G120" s="63">
        <v>0</v>
      </c>
      <c r="H120" s="63">
        <v>0</v>
      </c>
      <c r="I120" s="63">
        <v>0</v>
      </c>
      <c r="J120" s="63">
        <v>0</v>
      </c>
      <c r="K120" s="63">
        <v>0</v>
      </c>
      <c r="L120" s="63">
        <v>0</v>
      </c>
      <c r="M120" s="63">
        <v>0</v>
      </c>
      <c r="N120" s="63">
        <v>0</v>
      </c>
      <c r="O120" s="63">
        <v>0</v>
      </c>
      <c r="P120" s="63">
        <v>0</v>
      </c>
      <c r="Q120" s="63">
        <v>0</v>
      </c>
    </row>
    <row r="121" spans="1:17">
      <c r="A121" s="60" t="s">
        <v>525</v>
      </c>
      <c r="B121" s="64">
        <v>0</v>
      </c>
      <c r="C121" s="63">
        <v>0</v>
      </c>
      <c r="D121" s="63">
        <v>0</v>
      </c>
      <c r="E121" s="63">
        <v>0</v>
      </c>
      <c r="F121" s="63">
        <v>0</v>
      </c>
      <c r="G121" s="63">
        <v>0</v>
      </c>
      <c r="H121" s="63">
        <v>0</v>
      </c>
      <c r="I121" s="63">
        <v>0</v>
      </c>
      <c r="J121" s="63">
        <v>0</v>
      </c>
      <c r="K121" s="63">
        <v>0</v>
      </c>
      <c r="L121" s="63">
        <v>0</v>
      </c>
      <c r="M121" s="63">
        <v>0</v>
      </c>
      <c r="N121" s="63">
        <v>0</v>
      </c>
      <c r="O121" s="63">
        <v>0</v>
      </c>
      <c r="P121" s="63">
        <v>0</v>
      </c>
      <c r="Q121" s="63">
        <v>0</v>
      </c>
    </row>
    <row r="122" spans="1:17">
      <c r="A122" s="251" t="s">
        <v>526</v>
      </c>
      <c r="B122" s="553">
        <v>0</v>
      </c>
      <c r="C122" s="118">
        <v>0</v>
      </c>
      <c r="D122" s="118">
        <v>0</v>
      </c>
      <c r="E122" s="118">
        <v>0</v>
      </c>
      <c r="F122" s="118">
        <v>0</v>
      </c>
      <c r="G122" s="118">
        <v>0</v>
      </c>
      <c r="H122" s="118">
        <v>0</v>
      </c>
      <c r="I122" s="118">
        <v>0</v>
      </c>
      <c r="J122" s="118">
        <v>0</v>
      </c>
      <c r="K122" s="118">
        <v>0</v>
      </c>
      <c r="L122" s="118">
        <v>0</v>
      </c>
      <c r="M122" s="118">
        <v>0</v>
      </c>
      <c r="N122" s="118">
        <v>0</v>
      </c>
      <c r="O122" s="118">
        <v>0</v>
      </c>
      <c r="P122" s="118">
        <v>0</v>
      </c>
      <c r="Q122" s="118">
        <v>0</v>
      </c>
    </row>
    <row r="123" spans="1:17" ht="12.95" thickBot="1">
      <c r="A123" s="1156" t="s">
        <v>527</v>
      </c>
      <c r="B123" s="1157">
        <v>0</v>
      </c>
      <c r="C123" s="1158">
        <v>0</v>
      </c>
      <c r="D123" s="1158">
        <v>0</v>
      </c>
      <c r="E123" s="1158">
        <v>0</v>
      </c>
      <c r="F123" s="1158">
        <v>0</v>
      </c>
      <c r="G123" s="1158">
        <v>0</v>
      </c>
      <c r="H123" s="1158">
        <v>0</v>
      </c>
      <c r="I123" s="1158">
        <v>0</v>
      </c>
      <c r="J123" s="1158">
        <v>0</v>
      </c>
      <c r="K123" s="1158">
        <v>0</v>
      </c>
      <c r="L123" s="1158">
        <v>0</v>
      </c>
      <c r="M123" s="1158">
        <v>0</v>
      </c>
      <c r="N123" s="1158">
        <v>0</v>
      </c>
      <c r="O123" s="1158">
        <v>0</v>
      </c>
      <c r="P123" s="1158">
        <v>0</v>
      </c>
      <c r="Q123" s="1158">
        <v>0</v>
      </c>
    </row>
    <row r="124" spans="1:17">
      <c r="A124" s="11" t="s">
        <v>528</v>
      </c>
      <c r="B124" s="12">
        <f>SUM(B112:B123)</f>
        <v>0</v>
      </c>
      <c r="C124" s="12">
        <f t="shared" ref="C124:Q124" si="40">SUM(C112:C123)</f>
        <v>0</v>
      </c>
      <c r="D124" s="12">
        <f t="shared" si="40"/>
        <v>0</v>
      </c>
      <c r="E124" s="12">
        <f t="shared" si="40"/>
        <v>0</v>
      </c>
      <c r="F124" s="12">
        <f t="shared" si="40"/>
        <v>0</v>
      </c>
      <c r="G124" s="12">
        <f t="shared" si="40"/>
        <v>0</v>
      </c>
      <c r="H124" s="12">
        <f t="shared" si="40"/>
        <v>0</v>
      </c>
      <c r="I124" s="12">
        <f t="shared" si="40"/>
        <v>0</v>
      </c>
      <c r="J124" s="12">
        <f t="shared" si="40"/>
        <v>0</v>
      </c>
      <c r="K124" s="12">
        <f t="shared" si="40"/>
        <v>0</v>
      </c>
      <c r="L124" s="12">
        <f t="shared" si="40"/>
        <v>0</v>
      </c>
      <c r="M124" s="12">
        <f t="shared" si="40"/>
        <v>0</v>
      </c>
      <c r="N124" s="12">
        <f t="shared" si="40"/>
        <v>0</v>
      </c>
      <c r="O124" s="12">
        <f t="shared" si="40"/>
        <v>0</v>
      </c>
      <c r="P124" s="12">
        <f t="shared" si="40"/>
        <v>0</v>
      </c>
      <c r="Q124" s="12">
        <f t="shared" si="40"/>
        <v>0</v>
      </c>
    </row>
    <row r="125" spans="1:17">
      <c r="A125" s="10"/>
      <c r="B125" s="22"/>
      <c r="C125" s="22"/>
      <c r="D125" s="22"/>
      <c r="E125" s="22"/>
      <c r="F125" s="22"/>
      <c r="G125" s="22"/>
      <c r="H125" s="22"/>
      <c r="I125" s="22"/>
      <c r="J125" s="22"/>
      <c r="K125" s="22"/>
      <c r="L125" s="22"/>
      <c r="M125" s="22"/>
      <c r="N125" s="22"/>
      <c r="O125" s="22"/>
      <c r="P125" s="22"/>
      <c r="Q125" s="23"/>
    </row>
    <row r="126" spans="1:17">
      <c r="A126" t="s">
        <v>539</v>
      </c>
      <c r="B126" s="22"/>
      <c r="C126" s="22"/>
      <c r="D126" s="22"/>
      <c r="E126" s="22"/>
      <c r="F126" s="22"/>
      <c r="G126" s="22"/>
      <c r="H126" s="22"/>
      <c r="I126" s="22"/>
      <c r="J126" s="22"/>
      <c r="K126" s="22"/>
      <c r="L126" s="22"/>
      <c r="M126" s="22"/>
      <c r="N126" s="22"/>
      <c r="O126" s="22"/>
      <c r="P126" s="22"/>
      <c r="Q126" s="23"/>
    </row>
    <row r="127" spans="1:17">
      <c r="A127" s="1799" t="s">
        <v>355</v>
      </c>
      <c r="B127" s="1799"/>
      <c r="C127" s="1799"/>
      <c r="D127" s="1799"/>
      <c r="E127" s="1799"/>
      <c r="F127" s="1799"/>
      <c r="G127" s="1799"/>
      <c r="H127" s="1799"/>
      <c r="I127" s="1799"/>
      <c r="J127" s="1799"/>
      <c r="K127" s="1799"/>
      <c r="L127" s="1799"/>
      <c r="M127" s="1799"/>
      <c r="N127" s="1799"/>
      <c r="O127" s="1799"/>
    </row>
  </sheetData>
  <mergeCells count="92">
    <mergeCell ref="A23:Q23"/>
    <mergeCell ref="A24:O24"/>
    <mergeCell ref="N6:Q6"/>
    <mergeCell ref="B7:B8"/>
    <mergeCell ref="A1:Q1"/>
    <mergeCell ref="A2:Q2"/>
    <mergeCell ref="A5:I5"/>
    <mergeCell ref="A6:A8"/>
    <mergeCell ref="B6:E6"/>
    <mergeCell ref="F6:I6"/>
    <mergeCell ref="J6:M6"/>
    <mergeCell ref="A3:Q3"/>
    <mergeCell ref="O7:Q7"/>
    <mergeCell ref="N7:N8"/>
    <mergeCell ref="C7:E7"/>
    <mergeCell ref="F7:F8"/>
    <mergeCell ref="B27:E27"/>
    <mergeCell ref="F27:I27"/>
    <mergeCell ref="J27:M27"/>
    <mergeCell ref="N27:Q27"/>
    <mergeCell ref="A27:A30"/>
    <mergeCell ref="G29:I29"/>
    <mergeCell ref="K29:M29"/>
    <mergeCell ref="O29:Q29"/>
    <mergeCell ref="G7:I7"/>
    <mergeCell ref="J7:J8"/>
    <mergeCell ref="K7:M7"/>
    <mergeCell ref="A26:I26"/>
    <mergeCell ref="A49:A51"/>
    <mergeCell ref="B49:E49"/>
    <mergeCell ref="F49:I49"/>
    <mergeCell ref="J49:M49"/>
    <mergeCell ref="A45:Q45"/>
    <mergeCell ref="A46:O46"/>
    <mergeCell ref="A48:I48"/>
    <mergeCell ref="B28:B30"/>
    <mergeCell ref="F28:F30"/>
    <mergeCell ref="J28:J30"/>
    <mergeCell ref="N28:N30"/>
    <mergeCell ref="C29:E29"/>
    <mergeCell ref="N49:Q49"/>
    <mergeCell ref="B50:B51"/>
    <mergeCell ref="O50:Q50"/>
    <mergeCell ref="C50:E50"/>
    <mergeCell ref="F50:F51"/>
    <mergeCell ref="G50:I50"/>
    <mergeCell ref="J50:J51"/>
    <mergeCell ref="K50:M50"/>
    <mergeCell ref="N50:N51"/>
    <mergeCell ref="A67:I67"/>
    <mergeCell ref="B68:E68"/>
    <mergeCell ref="F68:I68"/>
    <mergeCell ref="J68:M68"/>
    <mergeCell ref="N68:Q68"/>
    <mergeCell ref="O70:Q70"/>
    <mergeCell ref="A88:I88"/>
    <mergeCell ref="B89:E89"/>
    <mergeCell ref="F89:I89"/>
    <mergeCell ref="J89:M89"/>
    <mergeCell ref="N89:Q89"/>
    <mergeCell ref="A69:A71"/>
    <mergeCell ref="B69:B71"/>
    <mergeCell ref="F69:F71"/>
    <mergeCell ref="J69:J71"/>
    <mergeCell ref="N69:N71"/>
    <mergeCell ref="C70:E70"/>
    <mergeCell ref="G70:I70"/>
    <mergeCell ref="K70:M70"/>
    <mergeCell ref="O91:Q91"/>
    <mergeCell ref="A107:I107"/>
    <mergeCell ref="B108:E108"/>
    <mergeCell ref="F108:I108"/>
    <mergeCell ref="J108:M108"/>
    <mergeCell ref="N108:Q108"/>
    <mergeCell ref="A90:A92"/>
    <mergeCell ref="B90:B92"/>
    <mergeCell ref="F90:F92"/>
    <mergeCell ref="J90:J92"/>
    <mergeCell ref="N90:N92"/>
    <mergeCell ref="C91:E91"/>
    <mergeCell ref="G91:I91"/>
    <mergeCell ref="K91:M91"/>
    <mergeCell ref="A127:O127"/>
    <mergeCell ref="A109:A111"/>
    <mergeCell ref="B109:B111"/>
    <mergeCell ref="F109:F111"/>
    <mergeCell ref="J109:J111"/>
    <mergeCell ref="N109:N111"/>
    <mergeCell ref="C110:E110"/>
    <mergeCell ref="G110:I110"/>
    <mergeCell ref="K110:M110"/>
    <mergeCell ref="O110:Q110"/>
  </mergeCells>
  <pageMargins left="0.7" right="0.7" top="0.75" bottom="0.75" header="0.3" footer="0.3"/>
  <pageSetup scale="37" orientation="portrait" horizontalDpi="1200" verticalDpi="1200"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776C2-FEE3-48A0-BB1B-8ABEBD436F5C}">
  <sheetPr codeName="Sheet19">
    <tabColor rgb="FF00B050"/>
    <pageSetUpPr fitToPage="1"/>
  </sheetPr>
  <dimension ref="A1:W40"/>
  <sheetViews>
    <sheetView workbookViewId="0">
      <selection activeCell="L21" sqref="L21"/>
    </sheetView>
  </sheetViews>
  <sheetFormatPr defaultColWidth="9.42578125" defaultRowHeight="12.4"/>
  <cols>
    <col min="1" max="1" width="57.140625" customWidth="1"/>
    <col min="2" max="2" width="13.5703125" bestFit="1" customWidth="1"/>
    <col min="3" max="3" width="12.42578125" bestFit="1" customWidth="1"/>
    <col min="4" max="4" width="13.5703125" bestFit="1" customWidth="1"/>
    <col min="5" max="5" width="11.42578125" bestFit="1" customWidth="1"/>
    <col min="6" max="6" width="12" bestFit="1" customWidth="1"/>
    <col min="7" max="8" width="12.42578125" bestFit="1" customWidth="1"/>
    <col min="9" max="9" width="10.42578125" customWidth="1"/>
    <col min="10" max="16" width="10.5703125" customWidth="1"/>
  </cols>
  <sheetData>
    <row r="1" spans="1:23">
      <c r="A1" s="1798" t="s">
        <v>540</v>
      </c>
      <c r="B1" s="1798"/>
      <c r="C1" s="1798"/>
      <c r="D1" s="1798"/>
      <c r="E1" s="1798"/>
      <c r="F1" s="1798"/>
      <c r="G1" s="1798"/>
      <c r="H1" s="1798"/>
      <c r="I1" s="1798"/>
      <c r="J1" s="1798"/>
      <c r="K1" s="1798"/>
      <c r="L1" s="1798"/>
      <c r="M1" s="1798"/>
      <c r="N1" s="1798"/>
      <c r="O1" s="1798"/>
      <c r="P1" s="1798"/>
    </row>
    <row r="2" spans="1:23">
      <c r="A2" s="1798" t="s">
        <v>2</v>
      </c>
      <c r="B2" s="1824"/>
      <c r="C2" s="1824"/>
      <c r="D2" s="1824"/>
      <c r="E2" s="1824"/>
      <c r="F2" s="1824"/>
      <c r="G2" s="1824"/>
      <c r="H2" s="1824"/>
      <c r="I2" s="1824"/>
      <c r="J2" s="1824"/>
      <c r="K2" s="1824"/>
      <c r="L2" s="1824"/>
      <c r="M2" s="1824"/>
      <c r="N2" s="1824"/>
      <c r="O2" s="1824"/>
      <c r="P2" s="1824"/>
    </row>
    <row r="3" spans="1:23">
      <c r="A3" s="1838" t="str">
        <f>Month!A3</f>
        <v>November 2024</v>
      </c>
      <c r="B3" s="1791"/>
      <c r="C3" s="1791"/>
      <c r="D3" s="1791"/>
      <c r="E3" s="1791"/>
      <c r="F3" s="1791"/>
      <c r="G3" s="1791"/>
      <c r="H3" s="1791"/>
      <c r="I3" s="1791"/>
      <c r="J3" s="1791"/>
      <c r="K3" s="1791"/>
      <c r="L3" s="1791"/>
      <c r="M3" s="1791"/>
      <c r="N3" s="1791"/>
      <c r="O3" s="1791"/>
      <c r="P3" s="1798"/>
    </row>
    <row r="4" spans="1:23" ht="12.95" thickBot="1">
      <c r="A4" s="301"/>
      <c r="B4" s="237"/>
      <c r="C4" s="237"/>
      <c r="D4" s="237"/>
      <c r="E4" s="237"/>
      <c r="F4" s="237"/>
      <c r="G4" s="237"/>
      <c r="H4" s="237"/>
      <c r="I4" s="237"/>
      <c r="J4" s="237"/>
      <c r="K4" s="237"/>
      <c r="L4" s="237"/>
      <c r="M4" s="237"/>
      <c r="N4" s="237"/>
      <c r="O4" s="237"/>
      <c r="P4" s="237"/>
    </row>
    <row r="5" spans="1:23">
      <c r="A5" s="111"/>
      <c r="B5" s="1828" t="s">
        <v>541</v>
      </c>
      <c r="C5" s="1829"/>
      <c r="D5" s="1830"/>
      <c r="E5" s="1831" t="s">
        <v>4</v>
      </c>
      <c r="F5" s="1829"/>
      <c r="G5" s="1830"/>
      <c r="H5" s="1674" t="s">
        <v>5</v>
      </c>
      <c r="I5" s="1675"/>
      <c r="J5" s="1676"/>
      <c r="K5" s="1832" t="s">
        <v>542</v>
      </c>
      <c r="L5" s="1833"/>
      <c r="M5" s="1834"/>
      <c r="N5" s="1835" t="s">
        <v>543</v>
      </c>
      <c r="O5" s="1836"/>
      <c r="P5" s="1837"/>
      <c r="Q5" s="969"/>
      <c r="R5" s="970"/>
      <c r="S5" s="970"/>
      <c r="T5" s="970"/>
      <c r="U5" s="970"/>
      <c r="V5" s="970"/>
      <c r="W5" s="970"/>
    </row>
    <row r="6" spans="1:23">
      <c r="A6" s="9"/>
      <c r="B6" s="66" t="s">
        <v>8</v>
      </c>
      <c r="C6" s="236" t="s">
        <v>9</v>
      </c>
      <c r="D6" s="297" t="s">
        <v>10</v>
      </c>
      <c r="E6" s="66" t="s">
        <v>8</v>
      </c>
      <c r="F6" s="236" t="s">
        <v>9</v>
      </c>
      <c r="G6" s="297" t="s">
        <v>10</v>
      </c>
      <c r="H6" s="66" t="s">
        <v>8</v>
      </c>
      <c r="I6" s="236" t="s">
        <v>9</v>
      </c>
      <c r="J6" s="297" t="s">
        <v>10</v>
      </c>
      <c r="K6" s="66" t="s">
        <v>8</v>
      </c>
      <c r="L6" s="236" t="s">
        <v>9</v>
      </c>
      <c r="M6" s="297" t="s">
        <v>10</v>
      </c>
      <c r="N6" s="66" t="s">
        <v>8</v>
      </c>
      <c r="O6" s="236" t="s">
        <v>9</v>
      </c>
      <c r="P6" s="297" t="s">
        <v>10</v>
      </c>
      <c r="Q6" s="969"/>
      <c r="R6" s="970"/>
      <c r="S6" s="970"/>
      <c r="T6" s="970"/>
      <c r="U6" s="970"/>
      <c r="V6" s="970"/>
      <c r="W6" s="970"/>
    </row>
    <row r="7" spans="1:23">
      <c r="A7" s="67" t="s">
        <v>150</v>
      </c>
      <c r="B7" s="317"/>
      <c r="C7" s="56"/>
      <c r="D7" s="57"/>
      <c r="E7" s="317"/>
      <c r="F7" s="56"/>
      <c r="G7" s="57"/>
      <c r="H7" s="317"/>
      <c r="I7" s="56"/>
      <c r="J7" s="57"/>
      <c r="K7" s="333"/>
      <c r="L7" s="877"/>
      <c r="M7" s="333"/>
      <c r="N7" s="317"/>
      <c r="O7" s="56"/>
      <c r="P7" s="57"/>
      <c r="Q7" s="969"/>
      <c r="R7" s="970"/>
      <c r="S7" s="970"/>
      <c r="T7" s="970"/>
      <c r="U7" s="970"/>
      <c r="V7" s="970"/>
      <c r="W7" s="970"/>
    </row>
    <row r="8" spans="1:23">
      <c r="A8" s="284" t="s">
        <v>544</v>
      </c>
      <c r="B8" s="1278"/>
      <c r="C8" s="1279"/>
      <c r="D8" s="1280"/>
      <c r="E8" s="1281"/>
      <c r="F8" s="1282"/>
      <c r="G8" s="1283"/>
      <c r="H8" s="1284"/>
      <c r="I8" s="1285"/>
      <c r="J8" s="1286"/>
      <c r="K8" s="1287"/>
      <c r="L8" s="1288"/>
      <c r="M8" s="1289"/>
      <c r="N8" s="1259"/>
      <c r="O8" s="68"/>
      <c r="P8" s="69"/>
    </row>
    <row r="9" spans="1:23">
      <c r="A9" s="556" t="s">
        <v>13</v>
      </c>
      <c r="B9" s="1317"/>
      <c r="C9" s="1318"/>
      <c r="D9" s="1018">
        <v>7633415</v>
      </c>
      <c r="E9" s="1348">
        <v>32054.399999999998</v>
      </c>
      <c r="F9" s="1349">
        <v>32054.309999999998</v>
      </c>
      <c r="G9" s="1018">
        <f>SUM(E9,F9)</f>
        <v>64108.709999999992</v>
      </c>
      <c r="H9" s="1348">
        <v>318543.35000000003</v>
      </c>
      <c r="I9" s="1349">
        <v>318542.77</v>
      </c>
      <c r="J9" s="1018">
        <f>SUM(H9,I9)</f>
        <v>637086.12000000011</v>
      </c>
      <c r="K9" s="1346">
        <v>432793.66000000003</v>
      </c>
      <c r="L9" s="1347">
        <v>432792.92000000004</v>
      </c>
      <c r="M9" s="1018">
        <f>SUM(K9:L9)</f>
        <v>865586.58000000007</v>
      </c>
      <c r="N9" s="1180"/>
      <c r="O9" s="68"/>
      <c r="P9" s="69">
        <f>M9/D9</f>
        <v>0.11339440866244009</v>
      </c>
    </row>
    <row r="10" spans="1:23" ht="12.95" thickBot="1">
      <c r="A10" s="243"/>
      <c r="B10" s="1350"/>
      <c r="C10" s="1351"/>
      <c r="D10" s="1290"/>
      <c r="E10" s="1350"/>
      <c r="F10" s="1351"/>
      <c r="G10" s="1290"/>
      <c r="H10" s="1350"/>
      <c r="I10" s="1351"/>
      <c r="J10" s="1290"/>
      <c r="K10" s="1291"/>
      <c r="L10" s="1497"/>
      <c r="M10" s="1291"/>
      <c r="N10" s="1260"/>
      <c r="O10" s="1261"/>
      <c r="P10" s="101"/>
      <c r="R10" s="163"/>
    </row>
    <row r="11" spans="1:23" ht="12.95" thickBot="1">
      <c r="A11" s="294" t="s">
        <v>545</v>
      </c>
      <c r="B11" s="1352">
        <f>SUM(B8:B10)</f>
        <v>0</v>
      </c>
      <c r="C11" s="1353">
        <f t="shared" ref="C11:M11" si="0">SUM(C8:C10)</f>
        <v>0</v>
      </c>
      <c r="D11" s="1354">
        <f t="shared" si="0"/>
        <v>7633415</v>
      </c>
      <c r="E11" s="1352">
        <f t="shared" ref="E11:I11" si="1">SUM(E8:E10)</f>
        <v>32054.399999999998</v>
      </c>
      <c r="F11" s="1355">
        <f t="shared" si="1"/>
        <v>32054.309999999998</v>
      </c>
      <c r="G11" s="1355">
        <f t="shared" si="1"/>
        <v>64108.709999999992</v>
      </c>
      <c r="H11" s="1352">
        <f t="shared" si="1"/>
        <v>318543.35000000003</v>
      </c>
      <c r="I11" s="1355">
        <f t="shared" si="1"/>
        <v>318542.77</v>
      </c>
      <c r="J11" s="1355">
        <f>SUM(J8:J10)</f>
        <v>637086.12000000011</v>
      </c>
      <c r="K11" s="1352">
        <f>SUM(K8:K10)</f>
        <v>432793.66000000003</v>
      </c>
      <c r="L11" s="1498">
        <f t="shared" si="0"/>
        <v>432792.92000000004</v>
      </c>
      <c r="M11" s="1354">
        <f t="shared" si="0"/>
        <v>865586.58000000007</v>
      </c>
      <c r="N11" s="1262"/>
      <c r="O11" s="1263"/>
      <c r="P11" s="1264">
        <f>M11/D11</f>
        <v>0.11339440866244009</v>
      </c>
    </row>
    <row r="12" spans="1:23">
      <c r="A12" s="747"/>
      <c r="B12" s="1356"/>
      <c r="C12" s="1357"/>
      <c r="D12" s="1358"/>
      <c r="E12" s="1359"/>
      <c r="F12" s="1357"/>
      <c r="G12" s="1360"/>
      <c r="H12" s="1359"/>
      <c r="I12" s="1357"/>
      <c r="J12" s="1358"/>
      <c r="K12" s="1359"/>
      <c r="L12" s="1361"/>
      <c r="M12" s="1362"/>
      <c r="N12" s="1265"/>
      <c r="O12" s="1266"/>
      <c r="P12" s="1267"/>
      <c r="R12" s="81"/>
    </row>
    <row r="13" spans="1:23">
      <c r="A13" s="67" t="s">
        <v>546</v>
      </c>
      <c r="B13" s="1363"/>
      <c r="C13" s="1364"/>
      <c r="D13" s="1365"/>
      <c r="E13" s="1366"/>
      <c r="F13" s="1367"/>
      <c r="G13" s="1368"/>
      <c r="H13" s="1366"/>
      <c r="I13" s="1367"/>
      <c r="J13" s="1365"/>
      <c r="K13" s="1369"/>
      <c r="L13" s="1370"/>
      <c r="M13" s="1371"/>
      <c r="N13" s="770"/>
      <c r="O13" s="56"/>
      <c r="P13" s="57"/>
    </row>
    <row r="14" spans="1:23">
      <c r="A14" s="70" t="s">
        <v>547</v>
      </c>
      <c r="B14" s="1315"/>
      <c r="C14" s="1285"/>
      <c r="D14" s="1292"/>
      <c r="E14" s="1315"/>
      <c r="F14" s="1316"/>
      <c r="G14" s="1293"/>
      <c r="H14" s="1317"/>
      <c r="I14" s="1318"/>
      <c r="J14" s="1293"/>
      <c r="K14" s="1294"/>
      <c r="L14" s="1285"/>
      <c r="M14" s="1295"/>
      <c r="N14" s="1180"/>
      <c r="O14" s="68"/>
      <c r="P14" s="69"/>
      <c r="Q14" s="10"/>
    </row>
    <row r="15" spans="1:23">
      <c r="A15" s="70" t="s">
        <v>548</v>
      </c>
      <c r="B15" s="1317"/>
      <c r="C15" s="1318"/>
      <c r="D15" s="1280"/>
      <c r="E15" s="1317"/>
      <c r="F15" s="1318"/>
      <c r="G15" s="1372"/>
      <c r="H15" s="1317"/>
      <c r="I15" s="1318"/>
      <c r="J15" s="1293"/>
      <c r="K15" s="1294"/>
      <c r="L15" s="1285"/>
      <c r="M15" s="1286"/>
      <c r="N15" s="1180"/>
      <c r="O15" s="68"/>
      <c r="P15" s="69"/>
    </row>
    <row r="16" spans="1:23" ht="12.95" thickBot="1">
      <c r="A16" s="70" t="s">
        <v>549</v>
      </c>
      <c r="B16" s="1317"/>
      <c r="C16" s="1497"/>
      <c r="D16" s="1290"/>
      <c r="E16" s="1350"/>
      <c r="F16" s="1351"/>
      <c r="G16" s="1499"/>
      <c r="H16" s="1317"/>
      <c r="I16" s="1351"/>
      <c r="J16" s="1296"/>
      <c r="K16" s="1297"/>
      <c r="L16" s="1373"/>
      <c r="M16" s="1296"/>
      <c r="N16" s="1268"/>
      <c r="O16" s="1261"/>
      <c r="P16" s="101"/>
    </row>
    <row r="17" spans="1:16" ht="12.95" thickBot="1">
      <c r="A17" s="294" t="s">
        <v>550</v>
      </c>
      <c r="B17" s="1374">
        <f>SUM(B14:B16)</f>
        <v>0</v>
      </c>
      <c r="C17" s="1375">
        <f t="shared" ref="C17:M17" si="2">SUM(C14:C16)</f>
        <v>0</v>
      </c>
      <c r="D17" s="1354">
        <f t="shared" si="2"/>
        <v>0</v>
      </c>
      <c r="E17" s="1374">
        <f t="shared" si="2"/>
        <v>0</v>
      </c>
      <c r="F17" s="1353">
        <f t="shared" si="2"/>
        <v>0</v>
      </c>
      <c r="G17" s="1375">
        <f t="shared" si="2"/>
        <v>0</v>
      </c>
      <c r="H17" s="1374">
        <f t="shared" si="2"/>
        <v>0</v>
      </c>
      <c r="I17" s="1353">
        <f t="shared" si="2"/>
        <v>0</v>
      </c>
      <c r="J17" s="1354">
        <f t="shared" si="2"/>
        <v>0</v>
      </c>
      <c r="K17" s="1352">
        <f t="shared" si="2"/>
        <v>0</v>
      </c>
      <c r="L17" s="1451">
        <f t="shared" si="2"/>
        <v>0</v>
      </c>
      <c r="M17" s="1354">
        <f t="shared" si="2"/>
        <v>0</v>
      </c>
      <c r="N17" s="1269"/>
      <c r="O17" s="1263"/>
      <c r="P17" s="1270"/>
    </row>
    <row r="18" spans="1:16" ht="12.95" thickBot="1">
      <c r="A18" s="557"/>
      <c r="B18" s="1376"/>
      <c r="C18" s="1377"/>
      <c r="D18" s="1378"/>
      <c r="E18" s="1376"/>
      <c r="F18" s="1377"/>
      <c r="G18" s="1378"/>
      <c r="H18" s="1376"/>
      <c r="I18" s="1377"/>
      <c r="J18" s="1378"/>
      <c r="K18" s="1379"/>
      <c r="L18" s="1379"/>
      <c r="M18" s="1379"/>
      <c r="N18" s="1271"/>
      <c r="O18" s="558"/>
      <c r="P18" s="1272"/>
    </row>
    <row r="19" spans="1:16" ht="18" customHeight="1">
      <c r="A19" s="559" t="s">
        <v>551</v>
      </c>
      <c r="B19" s="1380"/>
      <c r="C19" s="1381"/>
      <c r="D19" s="1382"/>
      <c r="E19" s="1383"/>
      <c r="F19" s="1381"/>
      <c r="G19" s="1382"/>
      <c r="H19" s="1380"/>
      <c r="I19" s="1381"/>
      <c r="J19" s="1382"/>
      <c r="K19" s="1384"/>
      <c r="L19" s="1384"/>
      <c r="M19" s="1384"/>
      <c r="N19" s="1273"/>
      <c r="O19" s="1274"/>
      <c r="P19" s="1275"/>
    </row>
    <row r="20" spans="1:16" s="6" customFormat="1" ht="12.75" customHeight="1">
      <c r="A20" s="818" t="s">
        <v>552</v>
      </c>
      <c r="B20" s="1168">
        <v>0</v>
      </c>
      <c r="C20" s="1169">
        <v>0</v>
      </c>
      <c r="D20" s="1018">
        <v>37500</v>
      </c>
      <c r="E20" s="1168">
        <v>0</v>
      </c>
      <c r="F20" s="1169">
        <v>0</v>
      </c>
      <c r="G20" s="1018">
        <f t="shared" ref="G20:G27" si="3">SUM(E20:F20)</f>
        <v>0</v>
      </c>
      <c r="H20" s="1168">
        <v>0</v>
      </c>
      <c r="I20" s="1169">
        <v>0</v>
      </c>
      <c r="J20" s="1018">
        <f t="shared" ref="J20:J27" si="4">SUM(H20:I20)</f>
        <v>0</v>
      </c>
      <c r="K20" s="1168">
        <v>18725</v>
      </c>
      <c r="L20" s="1169">
        <v>18725</v>
      </c>
      <c r="M20" s="1018">
        <f t="shared" ref="M20:M22" si="5">SUM(K20:L20)</f>
        <v>37450</v>
      </c>
      <c r="N20" s="1259"/>
      <c r="O20" s="68"/>
      <c r="P20" s="69">
        <f t="shared" ref="P20:P27" si="6">M20/D20</f>
        <v>0.9986666666666667</v>
      </c>
    </row>
    <row r="21" spans="1:16" ht="12.75" customHeight="1">
      <c r="A21" s="817" t="s">
        <v>553</v>
      </c>
      <c r="B21" s="1168">
        <v>0</v>
      </c>
      <c r="C21" s="1169">
        <v>0</v>
      </c>
      <c r="D21" s="1018">
        <v>37500</v>
      </c>
      <c r="E21" s="1633">
        <v>685</v>
      </c>
      <c r="F21" s="1632">
        <v>685</v>
      </c>
      <c r="G21" s="1611">
        <f t="shared" si="3"/>
        <v>1370</v>
      </c>
      <c r="H21" s="1633">
        <v>5702</v>
      </c>
      <c r="I21" s="1632">
        <v>5702</v>
      </c>
      <c r="J21" s="1018">
        <f t="shared" si="4"/>
        <v>11404</v>
      </c>
      <c r="K21" s="1633">
        <v>5702</v>
      </c>
      <c r="L21" s="1632">
        <v>5702</v>
      </c>
      <c r="M21" s="1611">
        <f>SUM(K21:L21)</f>
        <v>11404</v>
      </c>
      <c r="N21" s="1259"/>
      <c r="O21" s="68"/>
      <c r="P21" s="69">
        <f t="shared" si="6"/>
        <v>0.30410666666666669</v>
      </c>
    </row>
    <row r="22" spans="1:16" ht="12.75" customHeight="1">
      <c r="A22" s="817" t="s">
        <v>554</v>
      </c>
      <c r="B22" s="1168">
        <v>0</v>
      </c>
      <c r="C22" s="1169">
        <v>0</v>
      </c>
      <c r="D22" s="1018">
        <v>37500</v>
      </c>
      <c r="E22" s="1168">
        <v>0</v>
      </c>
      <c r="F22" s="1169">
        <v>0</v>
      </c>
      <c r="G22" s="1018">
        <f t="shared" si="3"/>
        <v>0</v>
      </c>
      <c r="H22" s="1168">
        <v>0</v>
      </c>
      <c r="I22" s="1169">
        <v>0</v>
      </c>
      <c r="J22" s="1018">
        <f t="shared" si="4"/>
        <v>0</v>
      </c>
      <c r="K22" s="1168"/>
      <c r="L22" s="1169"/>
      <c r="M22" s="1018">
        <f t="shared" si="5"/>
        <v>0</v>
      </c>
      <c r="N22" s="1259"/>
      <c r="O22" s="68"/>
      <c r="P22" s="69">
        <f t="shared" si="6"/>
        <v>0</v>
      </c>
    </row>
    <row r="23" spans="1:16">
      <c r="A23" s="284" t="s">
        <v>555</v>
      </c>
      <c r="B23" s="1168">
        <v>0</v>
      </c>
      <c r="C23" s="1169">
        <v>0</v>
      </c>
      <c r="D23" s="1018">
        <v>11250</v>
      </c>
      <c r="E23" s="1168">
        <v>0</v>
      </c>
      <c r="F23" s="1169">
        <v>0</v>
      </c>
      <c r="G23" s="1018">
        <f t="shared" si="3"/>
        <v>0</v>
      </c>
      <c r="H23" s="1168">
        <v>0</v>
      </c>
      <c r="I23" s="1169">
        <v>0</v>
      </c>
      <c r="J23" s="1018">
        <f t="shared" si="4"/>
        <v>0</v>
      </c>
      <c r="K23" s="1168">
        <v>5584</v>
      </c>
      <c r="L23" s="1169">
        <v>5584</v>
      </c>
      <c r="M23" s="1018">
        <f>SUM(K23:L23)</f>
        <v>11168</v>
      </c>
      <c r="N23" s="1259"/>
      <c r="O23" s="68"/>
      <c r="P23" s="69">
        <f t="shared" si="6"/>
        <v>0.9927111111111111</v>
      </c>
    </row>
    <row r="24" spans="1:16">
      <c r="A24" s="285" t="s">
        <v>556</v>
      </c>
      <c r="B24" s="1168">
        <v>0</v>
      </c>
      <c r="C24" s="1169">
        <v>0</v>
      </c>
      <c r="D24" s="1018">
        <v>225000</v>
      </c>
      <c r="E24" s="1168">
        <v>0</v>
      </c>
      <c r="F24" s="1169">
        <v>0</v>
      </c>
      <c r="G24" s="1018">
        <f t="shared" si="3"/>
        <v>0</v>
      </c>
      <c r="H24" s="1168">
        <v>0</v>
      </c>
      <c r="I24" s="1169">
        <v>0</v>
      </c>
      <c r="J24" s="1018">
        <f t="shared" si="4"/>
        <v>0</v>
      </c>
      <c r="K24" s="1168">
        <v>0</v>
      </c>
      <c r="L24" s="1169">
        <v>0</v>
      </c>
      <c r="M24" s="1018">
        <f t="shared" ref="M24:M27" si="7">SUM(K24:L24)</f>
        <v>0</v>
      </c>
      <c r="N24" s="1259"/>
      <c r="O24" s="68"/>
      <c r="P24" s="69">
        <f t="shared" si="6"/>
        <v>0</v>
      </c>
    </row>
    <row r="25" spans="1:16">
      <c r="A25" s="285" t="s">
        <v>557</v>
      </c>
      <c r="B25" s="1168">
        <v>0</v>
      </c>
      <c r="C25" s="1169">
        <v>0</v>
      </c>
      <c r="D25" s="1018">
        <v>75000</v>
      </c>
      <c r="E25" s="1168">
        <v>0</v>
      </c>
      <c r="F25" s="1169">
        <v>0</v>
      </c>
      <c r="G25" s="1018">
        <f t="shared" si="3"/>
        <v>0</v>
      </c>
      <c r="H25" s="1168">
        <v>0</v>
      </c>
      <c r="I25" s="1169">
        <v>0</v>
      </c>
      <c r="J25" s="1018">
        <f t="shared" si="4"/>
        <v>0</v>
      </c>
      <c r="K25" s="1168">
        <v>0</v>
      </c>
      <c r="L25" s="1169">
        <v>0</v>
      </c>
      <c r="M25" s="1018">
        <f t="shared" si="7"/>
        <v>0</v>
      </c>
      <c r="N25" s="1259"/>
      <c r="O25" s="68"/>
      <c r="P25" s="69">
        <f t="shared" si="6"/>
        <v>0</v>
      </c>
    </row>
    <row r="26" spans="1:16">
      <c r="A26" s="285" t="s">
        <v>558</v>
      </c>
      <c r="B26" s="1168">
        <v>0</v>
      </c>
      <c r="C26" s="1169">
        <v>0</v>
      </c>
      <c r="D26" s="1018">
        <v>300000</v>
      </c>
      <c r="E26" s="1168">
        <v>0</v>
      </c>
      <c r="F26" s="1169">
        <v>0</v>
      </c>
      <c r="G26" s="1018">
        <f t="shared" si="3"/>
        <v>0</v>
      </c>
      <c r="H26" s="1168">
        <v>0</v>
      </c>
      <c r="I26" s="1169">
        <v>0</v>
      </c>
      <c r="J26" s="1018">
        <f t="shared" si="4"/>
        <v>0</v>
      </c>
      <c r="K26" s="1168">
        <v>37813</v>
      </c>
      <c r="L26" s="1169">
        <v>37813</v>
      </c>
      <c r="M26" s="1018">
        <f t="shared" si="7"/>
        <v>75626</v>
      </c>
      <c r="N26" s="1259"/>
      <c r="O26" s="68"/>
      <c r="P26" s="69">
        <f t="shared" si="6"/>
        <v>0.25208666666666668</v>
      </c>
    </row>
    <row r="27" spans="1:16">
      <c r="A27" s="278" t="s">
        <v>559</v>
      </c>
      <c r="B27" s="1168">
        <v>0</v>
      </c>
      <c r="C27" s="1169">
        <v>0</v>
      </c>
      <c r="D27" s="1018">
        <v>75000</v>
      </c>
      <c r="E27" s="1168">
        <v>0</v>
      </c>
      <c r="F27" s="1169">
        <v>0</v>
      </c>
      <c r="G27" s="1018">
        <f t="shared" si="3"/>
        <v>0</v>
      </c>
      <c r="H27" s="1168">
        <v>0</v>
      </c>
      <c r="I27" s="1169">
        <v>0</v>
      </c>
      <c r="J27" s="1018">
        <f t="shared" si="4"/>
        <v>0</v>
      </c>
      <c r="K27" s="1298"/>
      <c r="L27" s="1299"/>
      <c r="M27" s="1018">
        <f t="shared" si="7"/>
        <v>0</v>
      </c>
      <c r="N27" s="1259"/>
      <c r="O27" s="68"/>
      <c r="P27" s="69">
        <f t="shared" si="6"/>
        <v>0</v>
      </c>
    </row>
    <row r="28" spans="1:16" ht="12.95" thickBot="1">
      <c r="A28" s="24"/>
      <c r="B28" s="1385"/>
      <c r="C28" s="1386"/>
      <c r="D28" s="1300"/>
      <c r="E28" s="1387"/>
      <c r="F28" s="1386"/>
      <c r="G28" s="1300"/>
      <c r="H28" s="1388"/>
      <c r="I28" s="1389"/>
      <c r="J28" s="833"/>
      <c r="K28" s="1390"/>
      <c r="L28" s="1389"/>
      <c r="M28" s="1388"/>
      <c r="N28" s="1260"/>
      <c r="O28" s="1261"/>
      <c r="P28" s="101"/>
    </row>
    <row r="29" spans="1:16" ht="12.95" thickBot="1">
      <c r="A29" s="107" t="s">
        <v>560</v>
      </c>
      <c r="B29" s="1355">
        <f t="shared" ref="B29:J29" si="8">SUM(B20:B28)</f>
        <v>0</v>
      </c>
      <c r="C29" s="1391">
        <f t="shared" si="8"/>
        <v>0</v>
      </c>
      <c r="D29" s="1392">
        <f t="shared" si="8"/>
        <v>798750</v>
      </c>
      <c r="E29" s="1355">
        <f t="shared" si="8"/>
        <v>685</v>
      </c>
      <c r="F29" s="1391">
        <f t="shared" si="8"/>
        <v>685</v>
      </c>
      <c r="G29" s="1392">
        <f t="shared" si="8"/>
        <v>1370</v>
      </c>
      <c r="H29" s="1355">
        <f t="shared" si="8"/>
        <v>5702</v>
      </c>
      <c r="I29" s="1391">
        <f t="shared" si="8"/>
        <v>5702</v>
      </c>
      <c r="J29" s="1393">
        <f t="shared" si="8"/>
        <v>11404</v>
      </c>
      <c r="K29" s="1355">
        <f>SUM(K20:K27)</f>
        <v>67824</v>
      </c>
      <c r="L29" s="1394">
        <f>SUM(L20:L27)</f>
        <v>67824</v>
      </c>
      <c r="M29" s="1395">
        <f>SUM(M20:M27)</f>
        <v>135648</v>
      </c>
      <c r="N29" s="1276"/>
      <c r="O29" s="1277"/>
      <c r="P29" s="1264">
        <f t="shared" ref="P29" si="9">M29/D29</f>
        <v>0.16982535211267605</v>
      </c>
    </row>
    <row r="30" spans="1:16">
      <c r="A30" s="10"/>
    </row>
    <row r="31" spans="1:16" s="242" customFormat="1">
      <c r="A31" s="1301" t="s">
        <v>561</v>
      </c>
      <c r="B31" s="1302"/>
      <c r="C31" s="1302"/>
      <c r="D31" s="1302"/>
      <c r="E31" s="1302"/>
      <c r="F31" s="1302"/>
      <c r="G31" s="1302"/>
      <c r="H31" s="1302"/>
      <c r="I31" s="1302"/>
      <c r="J31" s="1302"/>
      <c r="K31" s="1302"/>
      <c r="L31" s="1302"/>
      <c r="M31" s="1302"/>
      <c r="N31" s="1302"/>
      <c r="O31" s="1302"/>
      <c r="P31" s="1302"/>
    </row>
    <row r="32" spans="1:16" s="242" customFormat="1" ht="16.5" customHeight="1">
      <c r="A32" s="1301" t="s">
        <v>562</v>
      </c>
    </row>
    <row r="33" spans="1:17" s="242" customFormat="1"/>
    <row r="34" spans="1:17" s="242" customFormat="1" ht="21" customHeight="1">
      <c r="A34" s="1554" t="s">
        <v>355</v>
      </c>
      <c r="B34" s="1303"/>
      <c r="C34" s="1303"/>
      <c r="D34" s="1303"/>
      <c r="E34" s="1303"/>
      <c r="F34" s="1303"/>
      <c r="G34" s="1303"/>
      <c r="H34" s="1303"/>
      <c r="I34" s="1303"/>
      <c r="J34" s="1303"/>
      <c r="K34" s="1303"/>
      <c r="L34" s="1303"/>
      <c r="M34" s="1303"/>
      <c r="N34" s="1303"/>
      <c r="O34" s="1303"/>
      <c r="P34" s="1303"/>
    </row>
    <row r="35" spans="1:17">
      <c r="A35" s="855"/>
      <c r="B35" s="855"/>
      <c r="C35" s="855"/>
      <c r="D35" s="855"/>
      <c r="E35" s="855"/>
      <c r="F35" s="855"/>
      <c r="G35" s="855"/>
      <c r="H35" s="855"/>
      <c r="I35" s="855"/>
      <c r="J35" s="855"/>
      <c r="K35" s="855"/>
      <c r="L35" s="855"/>
      <c r="M35" s="855"/>
    </row>
    <row r="36" spans="1:17">
      <c r="B36" s="234"/>
      <c r="C36" s="234"/>
      <c r="D36" s="234"/>
      <c r="E36" s="234"/>
      <c r="F36" s="234"/>
      <c r="G36" s="234"/>
      <c r="H36" s="234"/>
      <c r="I36" s="234"/>
      <c r="J36" s="234"/>
      <c r="K36" s="234"/>
      <c r="L36" s="234"/>
      <c r="M36" s="234"/>
      <c r="N36" s="234"/>
      <c r="O36" s="234"/>
      <c r="P36" s="234"/>
      <c r="Q36" s="4"/>
    </row>
    <row r="37" spans="1:17">
      <c r="B37" s="33"/>
      <c r="C37" s="33"/>
      <c r="D37" s="33"/>
      <c r="E37" s="33"/>
      <c r="F37" s="33"/>
      <c r="G37" s="33"/>
      <c r="H37" s="33"/>
      <c r="I37" s="33"/>
      <c r="J37" s="33"/>
      <c r="K37" s="33"/>
      <c r="L37" s="33"/>
      <c r="M37" s="33"/>
      <c r="N37" s="33"/>
      <c r="O37" s="33"/>
      <c r="P37" s="33"/>
      <c r="Q37" s="4"/>
    </row>
    <row r="38" spans="1:17">
      <c r="B38" s="4"/>
      <c r="C38" s="4"/>
      <c r="D38" s="4"/>
      <c r="E38" s="4"/>
      <c r="F38" s="4"/>
      <c r="G38" s="4"/>
      <c r="H38" s="4"/>
      <c r="I38" s="4"/>
      <c r="J38" s="4"/>
      <c r="K38" s="4"/>
      <c r="L38" s="4"/>
      <c r="M38" s="4"/>
      <c r="N38" s="4"/>
      <c r="O38" s="4"/>
      <c r="P38" s="4"/>
    </row>
    <row r="39" spans="1:17">
      <c r="B39" s="4"/>
      <c r="C39" s="4"/>
      <c r="D39" s="4"/>
      <c r="E39" s="4"/>
      <c r="F39" s="4"/>
      <c r="G39" s="4"/>
      <c r="H39" s="4"/>
      <c r="I39" s="4"/>
      <c r="J39" s="4"/>
      <c r="K39" s="4"/>
      <c r="L39" s="4"/>
      <c r="M39" s="4"/>
      <c r="N39" s="4"/>
      <c r="O39" s="4"/>
      <c r="P39" s="4"/>
    </row>
    <row r="40" spans="1:17">
      <c r="A40" s="4"/>
    </row>
  </sheetData>
  <mergeCells count="8">
    <mergeCell ref="A1:P1"/>
    <mergeCell ref="A2:P2"/>
    <mergeCell ref="B5:D5"/>
    <mergeCell ref="E5:G5"/>
    <mergeCell ref="H5:J5"/>
    <mergeCell ref="K5:M5"/>
    <mergeCell ref="N5:P5"/>
    <mergeCell ref="A3:P3"/>
  </mergeCells>
  <pageMargins left="0.7" right="0.7" top="0.75" bottom="0.75" header="0.3" footer="0.3"/>
  <pageSetup scale="40" orientation="portrait" horizontalDpi="1200" verticalDpi="1200"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241B5-FAB3-4C92-AFA7-1985AC2EC8F1}">
  <sheetPr codeName="Sheet20">
    <tabColor rgb="FF00B050"/>
    <pageSetUpPr fitToPage="1"/>
  </sheetPr>
  <dimension ref="A1:R263"/>
  <sheetViews>
    <sheetView topLeftCell="A94" zoomScale="80" zoomScaleNormal="80" zoomScaleSheetLayoutView="40" workbookViewId="0">
      <selection activeCell="B113" sqref="A113:B113"/>
    </sheetView>
  </sheetViews>
  <sheetFormatPr defaultColWidth="8.5703125" defaultRowHeight="12.4"/>
  <cols>
    <col min="1" max="1" width="39" bestFit="1" customWidth="1"/>
    <col min="2" max="2" width="13.5703125" bestFit="1" customWidth="1"/>
    <col min="3" max="3" width="12.42578125" bestFit="1" customWidth="1"/>
    <col min="4" max="4" width="13.5703125" bestFit="1" customWidth="1"/>
    <col min="5" max="5" width="11.42578125" bestFit="1" customWidth="1"/>
    <col min="6" max="6" width="12" bestFit="1" customWidth="1"/>
    <col min="7" max="7" width="15.7109375" customWidth="1"/>
    <col min="8" max="8" width="15" customWidth="1"/>
    <col min="9" max="9" width="18.140625" customWidth="1"/>
    <col min="10" max="11" width="20.42578125" customWidth="1"/>
    <col min="12" max="12" width="17.85546875" customWidth="1"/>
    <col min="13" max="13" width="16.85546875" customWidth="1"/>
    <col min="14" max="14" width="17.85546875" customWidth="1"/>
    <col min="15" max="15" width="15.85546875" customWidth="1"/>
    <col min="16" max="16" width="12.5703125" customWidth="1"/>
    <col min="17" max="17" width="14.42578125" customWidth="1"/>
    <col min="18" max="18" width="10.5703125" customWidth="1"/>
    <col min="19" max="19" width="14.85546875" customWidth="1"/>
    <col min="20" max="20" width="14.5703125" customWidth="1"/>
    <col min="21" max="21" width="15.140625" customWidth="1"/>
    <col min="22" max="22" width="14.5703125" customWidth="1"/>
    <col min="23" max="23" width="16.140625" customWidth="1"/>
    <col min="24" max="24" width="14.140625" customWidth="1"/>
    <col min="25" max="25" width="14.42578125" customWidth="1"/>
    <col min="27" max="27" width="13.5703125" customWidth="1"/>
    <col min="28" max="28" width="14.42578125" customWidth="1"/>
    <col min="29" max="29" width="12.42578125" customWidth="1"/>
    <col min="30" max="30" width="11.85546875" customWidth="1"/>
    <col min="31" max="31" width="13.85546875" customWidth="1"/>
    <col min="32" max="32" width="12.85546875" customWidth="1"/>
    <col min="33" max="33" width="11.5703125" customWidth="1"/>
    <col min="35" max="35" width="12.140625" customWidth="1"/>
    <col min="36" max="36" width="13" customWidth="1"/>
    <col min="37" max="37" width="12.140625" customWidth="1"/>
    <col min="38" max="38" width="16.42578125" customWidth="1"/>
    <col min="39" max="40" width="12.42578125" customWidth="1"/>
    <col min="41" max="41" width="13" customWidth="1"/>
    <col min="42" max="42" width="11.5703125" customWidth="1"/>
    <col min="43" max="43" width="13.5703125" customWidth="1"/>
    <col min="44" max="44" width="12.42578125" customWidth="1"/>
    <col min="45" max="45" width="12.140625" customWidth="1"/>
    <col min="46" max="46" width="14.5703125" customWidth="1"/>
    <col min="47" max="47" width="12.42578125" customWidth="1"/>
    <col min="48" max="48" width="15.140625" customWidth="1"/>
    <col min="49" max="49" width="12.85546875" customWidth="1"/>
    <col min="50" max="50" width="9.5703125" customWidth="1"/>
    <col min="51" max="51" width="12.42578125" customWidth="1"/>
    <col min="52" max="53" width="12.5703125" customWidth="1"/>
    <col min="54" max="54" width="13.5703125" customWidth="1"/>
    <col min="55" max="55" width="13" customWidth="1"/>
    <col min="56" max="56" width="15.42578125" customWidth="1"/>
    <col min="57" max="57" width="12.5703125" customWidth="1"/>
    <col min="58" max="58" width="10" customWidth="1"/>
  </cols>
  <sheetData>
    <row r="1" spans="1:18" ht="19.7">
      <c r="A1" s="1707" t="s">
        <v>563</v>
      </c>
      <c r="B1" s="1707"/>
      <c r="C1" s="1707"/>
      <c r="D1" s="1707"/>
      <c r="E1" s="1707"/>
      <c r="F1" s="1707"/>
      <c r="G1" s="1707"/>
      <c r="H1" s="1707"/>
      <c r="I1" s="1707"/>
      <c r="J1" s="1707"/>
      <c r="K1" s="1707"/>
      <c r="L1" s="1707"/>
      <c r="M1" s="250"/>
    </row>
    <row r="2" spans="1:18" ht="15.6" customHeight="1">
      <c r="A2" s="1707" t="s">
        <v>2</v>
      </c>
      <c r="B2" s="1707"/>
      <c r="C2" s="1707"/>
      <c r="D2" s="1707"/>
      <c r="E2" s="1707"/>
      <c r="F2" s="1707"/>
      <c r="G2" s="1707"/>
      <c r="H2" s="1707"/>
      <c r="I2" s="1707"/>
      <c r="J2" s="1707"/>
      <c r="K2" s="1707"/>
      <c r="L2" s="1707"/>
    </row>
    <row r="3" spans="1:18" ht="15.4">
      <c r="A3" s="1740" t="str">
        <f>Month!A3</f>
        <v>November 2024</v>
      </c>
      <c r="B3" s="1707"/>
      <c r="C3" s="1707"/>
      <c r="D3" s="1707"/>
      <c r="E3" s="1707"/>
      <c r="F3" s="1707"/>
      <c r="G3" s="1707"/>
      <c r="H3" s="1707"/>
      <c r="I3" s="1707"/>
      <c r="J3" s="1707"/>
      <c r="K3" s="1707"/>
      <c r="L3" s="1707"/>
      <c r="M3" s="378"/>
    </row>
    <row r="4" spans="1:18" ht="18" thickBot="1">
      <c r="A4" s="373"/>
      <c r="J4" s="374"/>
    </row>
    <row r="5" spans="1:18" ht="12.95" thickBot="1">
      <c r="A5" s="590" t="s">
        <v>564</v>
      </c>
    </row>
    <row r="6" spans="1:18" s="594" customFormat="1" ht="112.5" customHeight="1" thickBot="1">
      <c r="A6" s="590" t="s">
        <v>565</v>
      </c>
      <c r="B6" s="591" t="s">
        <v>566</v>
      </c>
      <c r="C6" s="591" t="s">
        <v>567</v>
      </c>
      <c r="D6" s="591" t="s">
        <v>568</v>
      </c>
      <c r="E6" s="592" t="s">
        <v>569</v>
      </c>
      <c r="F6" s="591" t="s">
        <v>570</v>
      </c>
      <c r="G6" s="591" t="s">
        <v>571</v>
      </c>
      <c r="H6" s="591" t="s">
        <v>572</v>
      </c>
      <c r="I6" s="591" t="s">
        <v>573</v>
      </c>
      <c r="J6" s="591" t="s">
        <v>574</v>
      </c>
      <c r="K6" s="591" t="s">
        <v>575</v>
      </c>
      <c r="L6" s="591" t="s">
        <v>576</v>
      </c>
      <c r="M6" s="593"/>
      <c r="N6" s="593"/>
      <c r="O6" s="593"/>
      <c r="P6" s="593"/>
      <c r="Q6" s="593"/>
      <c r="R6" s="593"/>
    </row>
    <row r="7" spans="1:18">
      <c r="A7" s="595" t="s">
        <v>577</v>
      </c>
      <c r="B7" s="596" t="s">
        <v>380</v>
      </c>
      <c r="C7" s="597" t="s">
        <v>380</v>
      </c>
      <c r="D7" s="596" t="s">
        <v>380</v>
      </c>
      <c r="E7" s="598" t="s">
        <v>380</v>
      </c>
      <c r="F7" s="598" t="s">
        <v>380</v>
      </c>
      <c r="G7" s="598" t="s">
        <v>380</v>
      </c>
      <c r="H7" s="598" t="s">
        <v>380</v>
      </c>
      <c r="I7" s="598" t="s">
        <v>380</v>
      </c>
      <c r="J7" s="598" t="s">
        <v>380</v>
      </c>
      <c r="K7" s="598" t="s">
        <v>380</v>
      </c>
      <c r="L7" s="598" t="s">
        <v>380</v>
      </c>
    </row>
    <row r="8" spans="1:18">
      <c r="A8" s="599" t="s">
        <v>578</v>
      </c>
      <c r="B8" s="375"/>
      <c r="C8" s="600"/>
      <c r="D8" s="601"/>
      <c r="E8" s="479"/>
      <c r="F8" s="602"/>
      <c r="G8" s="603"/>
      <c r="H8" s="603"/>
      <c r="I8" s="603"/>
      <c r="J8" s="603"/>
      <c r="K8" s="603"/>
      <c r="L8" s="603"/>
    </row>
    <row r="9" spans="1:18">
      <c r="A9" s="599" t="s">
        <v>579</v>
      </c>
      <c r="B9" s="604">
        <v>170522</v>
      </c>
      <c r="C9" s="605">
        <v>4450</v>
      </c>
      <c r="D9" s="601">
        <f>IFERROR(C9/B9,0)</f>
        <v>2.6096339475258325E-2</v>
      </c>
      <c r="E9" s="606">
        <v>5581</v>
      </c>
      <c r="F9" s="602">
        <f>IFERROR(C9/E9,0)</f>
        <v>0.79734814549363908</v>
      </c>
      <c r="G9" s="1152">
        <v>154</v>
      </c>
      <c r="H9" s="1152">
        <v>132</v>
      </c>
      <c r="I9" s="1152">
        <v>0.03</v>
      </c>
      <c r="J9" s="1152">
        <v>5.95</v>
      </c>
      <c r="K9" s="1152">
        <v>4.55</v>
      </c>
      <c r="L9" s="607">
        <v>1372.25</v>
      </c>
    </row>
    <row r="10" spans="1:18">
      <c r="A10" s="599" t="s">
        <v>580</v>
      </c>
      <c r="B10" s="604">
        <v>22468</v>
      </c>
      <c r="C10" s="605">
        <v>515</v>
      </c>
      <c r="D10" s="601">
        <f>IFERROR(C10/B10,0)</f>
        <v>2.292148833897098E-2</v>
      </c>
      <c r="E10" s="606">
        <v>963</v>
      </c>
      <c r="F10" s="602">
        <f>IFERROR(C10/E10,0)</f>
        <v>0.53478712357217029</v>
      </c>
      <c r="G10" s="1152">
        <v>64</v>
      </c>
      <c r="H10" s="1152">
        <v>1</v>
      </c>
      <c r="I10" s="1152">
        <v>0.02</v>
      </c>
      <c r="J10" s="1152">
        <v>1.92</v>
      </c>
      <c r="K10" s="1152">
        <v>-3.33</v>
      </c>
      <c r="L10" s="607">
        <v>1595.55</v>
      </c>
      <c r="N10" s="5"/>
    </row>
    <row r="11" spans="1:18">
      <c r="A11" s="599" t="s">
        <v>581</v>
      </c>
      <c r="B11" s="608"/>
      <c r="C11" s="605"/>
      <c r="D11" s="601"/>
      <c r="E11" s="609"/>
      <c r="F11" s="602"/>
      <c r="G11" s="1152"/>
      <c r="H11" s="1152"/>
      <c r="I11" s="1152"/>
      <c r="J11" s="1152"/>
      <c r="K11" s="1152"/>
      <c r="L11" s="607"/>
    </row>
    <row r="12" spans="1:18">
      <c r="A12" s="599" t="s">
        <v>582</v>
      </c>
      <c r="B12" s="604">
        <v>136885</v>
      </c>
      <c r="C12" s="605">
        <v>1970</v>
      </c>
      <c r="D12" s="601">
        <f t="shared" ref="D12:D13" si="0">IFERROR(C12/B12,0)</f>
        <v>1.4391642619717281E-2</v>
      </c>
      <c r="E12" s="609">
        <v>23154</v>
      </c>
      <c r="F12" s="602">
        <f t="shared" ref="F12:F13" si="1">IFERROR(C12/E12,0)</f>
        <v>8.5082491146238226E-2</v>
      </c>
      <c r="G12" s="1152">
        <v>186</v>
      </c>
      <c r="H12" s="1152">
        <v>136</v>
      </c>
      <c r="I12" s="1152">
        <v>0.04</v>
      </c>
      <c r="J12" s="1152">
        <v>8.17</v>
      </c>
      <c r="K12" s="1152">
        <v>4.66</v>
      </c>
      <c r="L12" s="607">
        <v>2104.4</v>
      </c>
    </row>
    <row r="13" spans="1:18">
      <c r="A13" s="599" t="s">
        <v>583</v>
      </c>
      <c r="B13" s="604">
        <v>236613</v>
      </c>
      <c r="C13" s="605">
        <v>2995</v>
      </c>
      <c r="D13" s="601">
        <f t="shared" si="0"/>
        <v>1.265779986729385E-2</v>
      </c>
      <c r="E13" s="609">
        <v>50246</v>
      </c>
      <c r="F13" s="602">
        <f t="shared" si="1"/>
        <v>5.9606734864466826E-2</v>
      </c>
      <c r="G13" s="1152">
        <v>94</v>
      </c>
      <c r="H13" s="1152">
        <v>93</v>
      </c>
      <c r="I13" s="1152">
        <v>0.01</v>
      </c>
      <c r="J13" s="1152">
        <v>2.69</v>
      </c>
      <c r="K13" s="1152">
        <v>2.7</v>
      </c>
      <c r="L13" s="607">
        <v>649.54</v>
      </c>
    </row>
    <row r="14" spans="1:18">
      <c r="A14" s="599" t="s">
        <v>584</v>
      </c>
      <c r="B14" s="1084"/>
      <c r="C14" s="605"/>
      <c r="D14" s="1085"/>
      <c r="E14" s="1086"/>
      <c r="F14" s="1085"/>
      <c r="G14" s="652"/>
      <c r="H14" s="652"/>
      <c r="I14" s="605"/>
      <c r="J14" s="652"/>
      <c r="K14" s="652"/>
      <c r="L14" s="607"/>
    </row>
    <row r="15" spans="1:18">
      <c r="A15" s="599" t="s">
        <v>585</v>
      </c>
      <c r="B15" s="816" t="s">
        <v>394</v>
      </c>
      <c r="C15" s="605">
        <v>1755</v>
      </c>
      <c r="D15" s="601">
        <f t="shared" ref="D15:D52" si="2">IFERROR(C15/B15,0)</f>
        <v>0</v>
      </c>
      <c r="E15" s="609">
        <v>77187</v>
      </c>
      <c r="F15" s="602">
        <f t="shared" ref="F15:F52" si="3">IFERROR(C15/E15,0)</f>
        <v>2.2736989389404952E-2</v>
      </c>
      <c r="G15" s="1152">
        <v>142</v>
      </c>
      <c r="H15" s="1152">
        <v>119</v>
      </c>
      <c r="I15" s="1152">
        <v>0.02</v>
      </c>
      <c r="J15" s="1152">
        <v>4.8499999999999996</v>
      </c>
      <c r="K15" s="1152">
        <v>3.32</v>
      </c>
      <c r="L15" s="607">
        <v>1278.79</v>
      </c>
    </row>
    <row r="16" spans="1:18">
      <c r="A16" s="599" t="s">
        <v>586</v>
      </c>
      <c r="B16" s="816">
        <v>13760</v>
      </c>
      <c r="C16" s="605">
        <v>3210</v>
      </c>
      <c r="D16" s="601">
        <f t="shared" si="2"/>
        <v>0.23328488372093023</v>
      </c>
      <c r="E16" s="609">
        <v>68189</v>
      </c>
      <c r="F16" s="602">
        <f t="shared" si="3"/>
        <v>4.7075041428969483E-2</v>
      </c>
      <c r="G16" s="1152">
        <v>143</v>
      </c>
      <c r="H16" s="1152">
        <v>113</v>
      </c>
      <c r="I16" s="1152">
        <v>0.03</v>
      </c>
      <c r="J16" s="1152">
        <v>5.93</v>
      </c>
      <c r="K16" s="1152">
        <v>3.9</v>
      </c>
      <c r="L16" s="607">
        <v>1483.13</v>
      </c>
    </row>
    <row r="17" spans="1:14">
      <c r="A17" s="599" t="s">
        <v>587</v>
      </c>
      <c r="B17" s="816">
        <v>166246</v>
      </c>
      <c r="C17" s="605">
        <v>1354</v>
      </c>
      <c r="D17" s="601">
        <f t="shared" si="2"/>
        <v>8.1445568615184719E-3</v>
      </c>
      <c r="E17" s="850" t="s">
        <v>588</v>
      </c>
      <c r="F17" s="851">
        <f t="shared" si="3"/>
        <v>0</v>
      </c>
      <c r="G17" s="1152">
        <v>167</v>
      </c>
      <c r="H17" s="1152">
        <v>122</v>
      </c>
      <c r="I17" s="1152">
        <v>0.03</v>
      </c>
      <c r="J17" s="1152">
        <v>6.64</v>
      </c>
      <c r="K17" s="1152">
        <v>3.64</v>
      </c>
      <c r="L17" s="607">
        <v>1815.94</v>
      </c>
    </row>
    <row r="18" spans="1:14">
      <c r="A18" s="599" t="s">
        <v>589</v>
      </c>
      <c r="B18" s="816">
        <v>44771</v>
      </c>
      <c r="C18" s="610">
        <v>50</v>
      </c>
      <c r="D18" s="601">
        <f t="shared" si="2"/>
        <v>1.1167943534877488E-3</v>
      </c>
      <c r="E18" s="850" t="s">
        <v>588</v>
      </c>
      <c r="F18" s="851">
        <f t="shared" si="3"/>
        <v>0</v>
      </c>
      <c r="G18" s="1152">
        <v>235</v>
      </c>
      <c r="H18" s="1152">
        <v>203</v>
      </c>
      <c r="I18" s="1152">
        <v>0.04</v>
      </c>
      <c r="J18" s="1152">
        <v>7.61</v>
      </c>
      <c r="K18" s="1152">
        <v>5.65</v>
      </c>
      <c r="L18" s="607">
        <v>1891.15</v>
      </c>
    </row>
    <row r="19" spans="1:14">
      <c r="A19" s="611" t="s">
        <v>590</v>
      </c>
      <c r="B19" s="816" t="s">
        <v>394</v>
      </c>
      <c r="C19" s="605">
        <v>3281</v>
      </c>
      <c r="D19" s="601">
        <f t="shared" si="2"/>
        <v>0</v>
      </c>
      <c r="E19" s="850" t="s">
        <v>588</v>
      </c>
      <c r="F19" s="851">
        <f t="shared" si="3"/>
        <v>0</v>
      </c>
      <c r="G19" s="1152">
        <v>106</v>
      </c>
      <c r="H19" s="1152">
        <v>85</v>
      </c>
      <c r="I19" s="1152">
        <v>0.02</v>
      </c>
      <c r="J19" s="1152">
        <v>3.82</v>
      </c>
      <c r="K19" s="1152">
        <v>2.33</v>
      </c>
      <c r="L19" s="607">
        <v>1138.95</v>
      </c>
    </row>
    <row r="20" spans="1:14">
      <c r="A20" s="599" t="s">
        <v>591</v>
      </c>
      <c r="B20" s="816">
        <v>160975</v>
      </c>
      <c r="C20" s="610">
        <v>1511</v>
      </c>
      <c r="D20" s="601">
        <f t="shared" si="2"/>
        <v>9.3865507066314639E-3</v>
      </c>
      <c r="E20" s="609">
        <v>30294</v>
      </c>
      <c r="F20" s="602">
        <f t="shared" si="3"/>
        <v>4.9877863603353799E-2</v>
      </c>
      <c r="G20" s="1152">
        <v>104</v>
      </c>
      <c r="H20" s="1152">
        <v>85</v>
      </c>
      <c r="I20" s="1152">
        <v>0.02</v>
      </c>
      <c r="J20" s="1152">
        <v>4.33</v>
      </c>
      <c r="K20" s="1152">
        <v>2.97</v>
      </c>
      <c r="L20" s="612">
        <v>1173.97</v>
      </c>
    </row>
    <row r="21" spans="1:14">
      <c r="A21" s="613" t="s">
        <v>592</v>
      </c>
      <c r="B21" s="614"/>
      <c r="C21" s="615"/>
      <c r="D21" s="614"/>
      <c r="E21" s="616"/>
      <c r="F21" s="616"/>
      <c r="G21" s="617"/>
      <c r="H21" s="617"/>
      <c r="I21" s="617"/>
      <c r="J21" s="617"/>
      <c r="K21" s="617"/>
      <c r="L21" s="617"/>
    </row>
    <row r="22" spans="1:14">
      <c r="A22" s="375" t="s">
        <v>593</v>
      </c>
      <c r="B22" s="604">
        <v>90092</v>
      </c>
      <c r="C22" s="605">
        <v>999</v>
      </c>
      <c r="D22" s="601">
        <f t="shared" si="2"/>
        <v>1.1088664920303689E-2</v>
      </c>
      <c r="E22" s="606">
        <v>17845</v>
      </c>
      <c r="F22" s="602">
        <f t="shared" si="3"/>
        <v>5.5982067806108156E-2</v>
      </c>
      <c r="G22" s="1152">
        <v>111</v>
      </c>
      <c r="H22" s="1152">
        <v>91</v>
      </c>
      <c r="I22" s="1152">
        <v>0.02</v>
      </c>
      <c r="J22" s="1152">
        <v>4.46</v>
      </c>
      <c r="K22" s="1152">
        <v>3.16</v>
      </c>
      <c r="L22" s="607">
        <v>1213.6199999999999</v>
      </c>
    </row>
    <row r="23" spans="1:14">
      <c r="A23" s="375" t="s">
        <v>490</v>
      </c>
      <c r="B23" s="604">
        <v>8611</v>
      </c>
      <c r="C23" s="605">
        <v>128</v>
      </c>
      <c r="D23" s="601">
        <f t="shared" si="2"/>
        <v>1.4864707931715248E-2</v>
      </c>
      <c r="E23" s="606">
        <v>3388</v>
      </c>
      <c r="F23" s="602">
        <f t="shared" si="3"/>
        <v>3.7780401416765051E-2</v>
      </c>
      <c r="G23" s="1152">
        <v>199</v>
      </c>
      <c r="H23" s="1152">
        <v>158</v>
      </c>
      <c r="I23" s="1152">
        <v>0.04</v>
      </c>
      <c r="J23" s="1152">
        <v>5.2</v>
      </c>
      <c r="K23" s="1152">
        <v>2.35</v>
      </c>
      <c r="L23" s="607">
        <v>1660.98</v>
      </c>
    </row>
    <row r="24" spans="1:14">
      <c r="A24" s="375" t="s">
        <v>594</v>
      </c>
      <c r="B24" s="604">
        <v>21716</v>
      </c>
      <c r="C24" s="605">
        <v>3</v>
      </c>
      <c r="D24" s="601">
        <f t="shared" si="2"/>
        <v>1.3814698839565296E-4</v>
      </c>
      <c r="E24" s="606">
        <v>237</v>
      </c>
      <c r="F24" s="602">
        <f t="shared" si="3"/>
        <v>1.2658227848101266E-2</v>
      </c>
      <c r="G24" s="1152">
        <v>189</v>
      </c>
      <c r="H24" s="1152">
        <v>189</v>
      </c>
      <c r="I24" s="1152">
        <v>0.03</v>
      </c>
      <c r="J24" s="1152" t="s">
        <v>516</v>
      </c>
      <c r="K24" s="1152" t="s">
        <v>516</v>
      </c>
      <c r="L24" s="607">
        <v>800.85</v>
      </c>
    </row>
    <row r="25" spans="1:14">
      <c r="A25" s="375" t="s">
        <v>595</v>
      </c>
      <c r="B25" s="604">
        <v>131968</v>
      </c>
      <c r="C25" s="605">
        <v>38</v>
      </c>
      <c r="D25" s="601">
        <f t="shared" si="2"/>
        <v>2.8794859359844812E-4</v>
      </c>
      <c r="E25" s="606">
        <v>2100</v>
      </c>
      <c r="F25" s="602">
        <f t="shared" si="3"/>
        <v>1.8095238095238095E-2</v>
      </c>
      <c r="G25" s="1152">
        <v>129</v>
      </c>
      <c r="H25" s="1152">
        <v>123</v>
      </c>
      <c r="I25" s="1152">
        <v>0.02</v>
      </c>
      <c r="J25" s="1152">
        <v>1.7</v>
      </c>
      <c r="K25" s="1152">
        <v>0.62</v>
      </c>
      <c r="L25" s="607">
        <v>974.51</v>
      </c>
      <c r="M25" s="125"/>
    </row>
    <row r="26" spans="1:14">
      <c r="A26" s="619" t="s">
        <v>596</v>
      </c>
      <c r="B26" s="604">
        <v>63552</v>
      </c>
      <c r="C26" s="605">
        <v>303</v>
      </c>
      <c r="D26" s="601">
        <f t="shared" si="2"/>
        <v>4.7677492447129911E-3</v>
      </c>
      <c r="E26" s="606">
        <v>14320</v>
      </c>
      <c r="F26" s="602">
        <f t="shared" si="3"/>
        <v>2.1159217877094971E-2</v>
      </c>
      <c r="G26" s="1152">
        <v>207</v>
      </c>
      <c r="H26" s="1152">
        <v>185</v>
      </c>
      <c r="I26" s="1152">
        <v>0.04</v>
      </c>
      <c r="J26" s="1152">
        <v>4.8499999999999996</v>
      </c>
      <c r="K26" s="1152">
        <v>3.09</v>
      </c>
      <c r="L26" s="607">
        <v>1484.74</v>
      </c>
    </row>
    <row r="27" spans="1:14">
      <c r="A27" s="620" t="s">
        <v>597</v>
      </c>
      <c r="B27" s="604">
        <v>16775</v>
      </c>
      <c r="C27" s="605">
        <v>1</v>
      </c>
      <c r="D27" s="601">
        <f t="shared" si="2"/>
        <v>5.9612518628912071E-5</v>
      </c>
      <c r="E27" s="606">
        <v>4494</v>
      </c>
      <c r="F27" s="602">
        <f t="shared" si="3"/>
        <v>2.2251891410769915E-4</v>
      </c>
      <c r="G27" s="1152">
        <v>531</v>
      </c>
      <c r="H27" s="1152">
        <v>531</v>
      </c>
      <c r="I27" s="1152">
        <v>7.0000000000000007E-2</v>
      </c>
      <c r="J27" s="1152" t="s">
        <v>516</v>
      </c>
      <c r="K27" s="1152" t="s">
        <v>516</v>
      </c>
      <c r="L27" s="607">
        <v>1591.79</v>
      </c>
    </row>
    <row r="28" spans="1:14">
      <c r="A28" s="620" t="s">
        <v>598</v>
      </c>
      <c r="B28" s="604">
        <v>244028</v>
      </c>
      <c r="C28" s="605">
        <v>3255</v>
      </c>
      <c r="D28" s="601">
        <f t="shared" si="2"/>
        <v>1.3338633271591785E-2</v>
      </c>
      <c r="E28" s="606">
        <v>100492</v>
      </c>
      <c r="F28" s="602">
        <f t="shared" si="3"/>
        <v>3.2390638060741155E-2</v>
      </c>
      <c r="G28" s="1152">
        <v>139</v>
      </c>
      <c r="H28" s="1152">
        <v>110</v>
      </c>
      <c r="I28" s="1152">
        <v>0.03</v>
      </c>
      <c r="J28" s="1152">
        <v>6.03</v>
      </c>
      <c r="K28" s="1152">
        <v>4.05</v>
      </c>
      <c r="L28" s="607">
        <v>1447.44</v>
      </c>
    </row>
    <row r="29" spans="1:14">
      <c r="A29" s="620" t="s">
        <v>599</v>
      </c>
      <c r="B29" s="604">
        <v>4649</v>
      </c>
      <c r="C29" s="605">
        <v>1</v>
      </c>
      <c r="D29" s="601">
        <f t="shared" si="2"/>
        <v>2.1510002151000216E-4</v>
      </c>
      <c r="E29" s="606">
        <v>1442</v>
      </c>
      <c r="F29" s="602">
        <f t="shared" si="3"/>
        <v>6.9348127600554787E-4</v>
      </c>
      <c r="G29" s="1152">
        <v>982</v>
      </c>
      <c r="H29" s="1152">
        <v>982</v>
      </c>
      <c r="I29" s="1152">
        <v>0.12</v>
      </c>
      <c r="J29" s="1152" t="s">
        <v>516</v>
      </c>
      <c r="K29" s="1152" t="s">
        <v>516</v>
      </c>
      <c r="L29" s="607">
        <v>2954.54</v>
      </c>
      <c r="N29" t="s">
        <v>600</v>
      </c>
    </row>
    <row r="30" spans="1:14">
      <c r="A30" s="620" t="s">
        <v>601</v>
      </c>
      <c r="B30" s="604">
        <v>99636</v>
      </c>
      <c r="C30" s="605">
        <v>1695</v>
      </c>
      <c r="D30" s="601">
        <f t="shared" si="2"/>
        <v>1.7011923401180296E-2</v>
      </c>
      <c r="E30" s="606">
        <v>43253</v>
      </c>
      <c r="F30" s="602">
        <f t="shared" si="3"/>
        <v>3.9188033200009249E-2</v>
      </c>
      <c r="G30" s="1152">
        <v>149</v>
      </c>
      <c r="H30" s="1152">
        <v>123</v>
      </c>
      <c r="I30" s="1152">
        <v>0.03</v>
      </c>
      <c r="J30" s="1152">
        <v>4.79</v>
      </c>
      <c r="K30" s="1152">
        <v>3.08</v>
      </c>
      <c r="L30" s="607">
        <v>1370.43</v>
      </c>
    </row>
    <row r="31" spans="1:14">
      <c r="A31" s="620" t="s">
        <v>602</v>
      </c>
      <c r="B31" s="604">
        <v>3490</v>
      </c>
      <c r="C31" s="605">
        <v>9</v>
      </c>
      <c r="D31" s="601">
        <f t="shared" si="2"/>
        <v>2.5787965616045844E-3</v>
      </c>
      <c r="E31" s="606">
        <v>801</v>
      </c>
      <c r="F31" s="602">
        <f t="shared" si="3"/>
        <v>1.1235955056179775E-2</v>
      </c>
      <c r="G31" s="1152">
        <v>187</v>
      </c>
      <c r="H31" s="1152">
        <v>187</v>
      </c>
      <c r="I31" s="1152">
        <v>0.03</v>
      </c>
      <c r="J31" s="1152" t="s">
        <v>516</v>
      </c>
      <c r="K31" s="1152" t="s">
        <v>516</v>
      </c>
      <c r="L31" s="607">
        <v>814.72</v>
      </c>
    </row>
    <row r="32" spans="1:14">
      <c r="A32" s="620" t="s">
        <v>603</v>
      </c>
      <c r="B32" s="604">
        <v>1084</v>
      </c>
      <c r="C32" s="605">
        <v>4</v>
      </c>
      <c r="D32" s="601">
        <f t="shared" si="2"/>
        <v>3.6900369003690036E-3</v>
      </c>
      <c r="E32" s="606">
        <v>193</v>
      </c>
      <c r="F32" s="602">
        <f t="shared" si="3"/>
        <v>2.072538860103627E-2</v>
      </c>
      <c r="G32" s="1152">
        <v>149</v>
      </c>
      <c r="H32" s="1152">
        <v>149</v>
      </c>
      <c r="I32" s="1152">
        <v>0.02</v>
      </c>
      <c r="J32" s="1152">
        <v>2.38</v>
      </c>
      <c r="K32" s="1152">
        <v>2.38</v>
      </c>
      <c r="L32" s="607">
        <v>584.09</v>
      </c>
    </row>
    <row r="33" spans="1:14">
      <c r="A33" s="621" t="s">
        <v>604</v>
      </c>
      <c r="B33" s="604">
        <v>293478</v>
      </c>
      <c r="C33" s="605">
        <v>636</v>
      </c>
      <c r="D33" s="601">
        <f t="shared" si="2"/>
        <v>2.1671130374338109E-3</v>
      </c>
      <c r="E33" s="606">
        <v>12625</v>
      </c>
      <c r="F33" s="602">
        <f t="shared" si="3"/>
        <v>5.0376237623762379E-2</v>
      </c>
      <c r="G33" s="1152">
        <v>102</v>
      </c>
      <c r="H33" s="1152">
        <v>88</v>
      </c>
      <c r="I33" s="1152">
        <v>0.02</v>
      </c>
      <c r="J33" s="1152">
        <v>3.93</v>
      </c>
      <c r="K33" s="1152">
        <v>2.91</v>
      </c>
      <c r="L33" s="607">
        <v>1116.8900000000001</v>
      </c>
    </row>
    <row r="34" spans="1:14" ht="30" customHeight="1">
      <c r="A34" s="613" t="s">
        <v>605</v>
      </c>
      <c r="B34" s="622"/>
      <c r="C34" s="615"/>
      <c r="D34" s="614"/>
      <c r="E34" s="623"/>
      <c r="F34" s="623"/>
      <c r="G34" s="625"/>
      <c r="H34" s="625"/>
      <c r="I34" s="625"/>
      <c r="J34" s="625"/>
      <c r="K34" s="626"/>
      <c r="L34" s="627"/>
    </row>
    <row r="35" spans="1:14">
      <c r="A35" s="618" t="s">
        <v>606</v>
      </c>
      <c r="B35" s="1087">
        <v>289930</v>
      </c>
      <c r="C35" s="1087">
        <v>4576</v>
      </c>
      <c r="D35" s="971">
        <f t="shared" si="2"/>
        <v>1.5783120063463593E-2</v>
      </c>
      <c r="E35" s="1087">
        <v>140065</v>
      </c>
      <c r="F35" s="971">
        <f t="shared" si="3"/>
        <v>3.2670545818013062E-2</v>
      </c>
      <c r="G35" s="1152">
        <v>144</v>
      </c>
      <c r="H35" s="1152">
        <v>119</v>
      </c>
      <c r="I35" s="1152">
        <v>0.03</v>
      </c>
      <c r="J35" s="1152">
        <v>5.61</v>
      </c>
      <c r="K35" s="1152">
        <v>3.9</v>
      </c>
      <c r="L35" s="607">
        <v>1399.35</v>
      </c>
      <c r="M35" s="81"/>
    </row>
    <row r="36" spans="1:14">
      <c r="A36" s="375" t="s">
        <v>607</v>
      </c>
      <c r="B36" s="1087">
        <v>41374</v>
      </c>
      <c r="C36" s="1087">
        <v>77</v>
      </c>
      <c r="D36" s="971">
        <f t="shared" si="2"/>
        <v>1.8610721709286025E-3</v>
      </c>
      <c r="E36" s="1087">
        <v>8071</v>
      </c>
      <c r="F36" s="971">
        <f t="shared" si="3"/>
        <v>9.5403295750216832E-3</v>
      </c>
      <c r="G36" s="1152">
        <v>109</v>
      </c>
      <c r="H36" s="1152">
        <v>97</v>
      </c>
      <c r="I36" s="1152">
        <v>0.02</v>
      </c>
      <c r="J36" s="1152">
        <v>4.8499999999999996</v>
      </c>
      <c r="K36" s="1152">
        <v>3.5</v>
      </c>
      <c r="L36" s="607">
        <v>1069.05</v>
      </c>
      <c r="M36" s="629"/>
    </row>
    <row r="37" spans="1:14">
      <c r="A37" s="618" t="s">
        <v>608</v>
      </c>
      <c r="B37" s="1088" t="s">
        <v>394</v>
      </c>
      <c r="C37" s="1088" t="s">
        <v>394</v>
      </c>
      <c r="D37" s="971">
        <f t="shared" si="2"/>
        <v>0</v>
      </c>
      <c r="E37" s="1088" t="s">
        <v>394</v>
      </c>
      <c r="F37" s="971">
        <f t="shared" si="3"/>
        <v>0</v>
      </c>
      <c r="G37" s="1088" t="s">
        <v>394</v>
      </c>
      <c r="H37" s="1088" t="s">
        <v>394</v>
      </c>
      <c r="I37" s="1160" t="s">
        <v>394</v>
      </c>
      <c r="J37" s="1088" t="s">
        <v>394</v>
      </c>
      <c r="K37" s="1088" t="s">
        <v>394</v>
      </c>
      <c r="L37" s="1088" t="s">
        <v>394</v>
      </c>
    </row>
    <row r="38" spans="1:14">
      <c r="A38" s="618" t="s">
        <v>609</v>
      </c>
      <c r="B38" s="1089">
        <v>144053</v>
      </c>
      <c r="C38" s="1087">
        <v>1870</v>
      </c>
      <c r="D38" s="971">
        <f t="shared" si="2"/>
        <v>1.2981333259286512E-2</v>
      </c>
      <c r="E38" s="1087">
        <v>49526</v>
      </c>
      <c r="F38" s="971">
        <f t="shared" si="3"/>
        <v>3.7757945321649236E-2</v>
      </c>
      <c r="G38" s="1152">
        <v>127</v>
      </c>
      <c r="H38" s="1152">
        <v>111</v>
      </c>
      <c r="I38" s="1152">
        <v>0</v>
      </c>
      <c r="J38" s="1152">
        <v>5</v>
      </c>
      <c r="K38" s="1152">
        <v>4</v>
      </c>
      <c r="L38" s="607">
        <v>1098</v>
      </c>
    </row>
    <row r="39" spans="1:14">
      <c r="A39" s="618" t="s">
        <v>610</v>
      </c>
      <c r="B39" s="1089">
        <v>52414</v>
      </c>
      <c r="C39" s="1087">
        <v>450</v>
      </c>
      <c r="D39" s="971">
        <f t="shared" si="2"/>
        <v>8.5854924256877942E-3</v>
      </c>
      <c r="E39" s="1087">
        <v>8729</v>
      </c>
      <c r="F39" s="971">
        <f t="shared" si="3"/>
        <v>5.1552296941230383E-2</v>
      </c>
      <c r="G39" s="1152">
        <v>165</v>
      </c>
      <c r="H39" s="1152">
        <v>149</v>
      </c>
      <c r="I39" s="1152">
        <v>0.03</v>
      </c>
      <c r="J39" s="1152">
        <v>4.22</v>
      </c>
      <c r="K39" s="1152">
        <v>3.38</v>
      </c>
      <c r="L39" s="607">
        <v>1167.97</v>
      </c>
      <c r="N39" s="125"/>
    </row>
    <row r="40" spans="1:14">
      <c r="A40" s="618" t="s">
        <v>611</v>
      </c>
      <c r="B40" s="1087">
        <v>132033</v>
      </c>
      <c r="C40" s="1087">
        <v>984</v>
      </c>
      <c r="D40" s="971">
        <f t="shared" si="2"/>
        <v>7.4526822839744607E-3</v>
      </c>
      <c r="E40" s="1087">
        <v>17521</v>
      </c>
      <c r="F40" s="971">
        <f t="shared" si="3"/>
        <v>5.6161178014953482E-2</v>
      </c>
      <c r="G40" s="1152">
        <v>125</v>
      </c>
      <c r="H40" s="1152">
        <v>106</v>
      </c>
      <c r="I40" s="1152">
        <v>0.02</v>
      </c>
      <c r="J40" s="1152">
        <v>4.9400000000000004</v>
      </c>
      <c r="K40" s="1152">
        <v>3.71</v>
      </c>
      <c r="L40" s="607">
        <v>1203.3</v>
      </c>
    </row>
    <row r="41" spans="1:14">
      <c r="A41" s="618" t="s">
        <v>612</v>
      </c>
      <c r="B41" s="1090"/>
      <c r="C41" s="1091"/>
      <c r="D41" s="1091"/>
      <c r="E41" s="1091"/>
      <c r="F41" s="1083"/>
      <c r="G41" s="1091"/>
      <c r="H41" s="1091"/>
      <c r="I41" s="1091"/>
      <c r="J41" s="1091"/>
      <c r="K41" s="1091"/>
      <c r="L41" s="1098"/>
    </row>
    <row r="42" spans="1:14">
      <c r="A42" s="630" t="s">
        <v>613</v>
      </c>
      <c r="B42" s="1089">
        <v>275414</v>
      </c>
      <c r="C42" s="1087">
        <v>698</v>
      </c>
      <c r="D42" s="971">
        <f t="shared" si="2"/>
        <v>2.5343664446978004E-3</v>
      </c>
      <c r="E42" s="1087">
        <v>35080</v>
      </c>
      <c r="F42" s="971">
        <f t="shared" si="3"/>
        <v>1.9897377423033068E-2</v>
      </c>
      <c r="G42" s="1152">
        <v>202</v>
      </c>
      <c r="H42" s="1152">
        <v>171</v>
      </c>
      <c r="I42" s="1152">
        <v>0.03</v>
      </c>
      <c r="J42" s="1152">
        <v>6.24</v>
      </c>
      <c r="K42" s="1152">
        <v>4.29</v>
      </c>
      <c r="L42" s="607">
        <v>1624.9</v>
      </c>
    </row>
    <row r="43" spans="1:14">
      <c r="A43" s="630" t="s">
        <v>614</v>
      </c>
      <c r="B43" s="1089">
        <v>318131</v>
      </c>
      <c r="C43" s="1087">
        <v>1537</v>
      </c>
      <c r="D43" s="971">
        <f t="shared" si="2"/>
        <v>4.8313430630777887E-3</v>
      </c>
      <c r="E43" s="1087">
        <v>56141</v>
      </c>
      <c r="F43" s="971">
        <f t="shared" si="3"/>
        <v>2.7377495947703105E-2</v>
      </c>
      <c r="G43" s="1152">
        <v>155</v>
      </c>
      <c r="H43" s="1152">
        <v>123</v>
      </c>
      <c r="I43" s="1152">
        <v>0.03</v>
      </c>
      <c r="J43" s="1152">
        <v>6.42</v>
      </c>
      <c r="K43" s="1152">
        <v>4.0999999999999996</v>
      </c>
      <c r="L43" s="607">
        <v>1539.06</v>
      </c>
    </row>
    <row r="44" spans="1:14">
      <c r="A44" s="630" t="s">
        <v>615</v>
      </c>
      <c r="B44" s="1089">
        <v>243149</v>
      </c>
      <c r="C44" s="1087">
        <v>2710</v>
      </c>
      <c r="D44" s="971">
        <f t="shared" si="2"/>
        <v>1.1145429345792086E-2</v>
      </c>
      <c r="E44" s="1087">
        <v>58668</v>
      </c>
      <c r="F44" s="971">
        <f t="shared" si="3"/>
        <v>4.619213199700007E-2</v>
      </c>
      <c r="G44" s="1152">
        <v>121</v>
      </c>
      <c r="H44" s="1152">
        <v>97</v>
      </c>
      <c r="I44" s="1152">
        <v>0.02</v>
      </c>
      <c r="J44" s="1152">
        <v>4.96</v>
      </c>
      <c r="K44" s="1152">
        <v>3.36</v>
      </c>
      <c r="L44" s="607">
        <v>1300.3499999999999</v>
      </c>
    </row>
    <row r="45" spans="1:14">
      <c r="A45" s="618" t="s">
        <v>616</v>
      </c>
      <c r="B45" s="1087">
        <v>35421</v>
      </c>
      <c r="C45" s="1087">
        <v>450</v>
      </c>
      <c r="D45" s="971">
        <f t="shared" si="2"/>
        <v>1.2704327941051918E-2</v>
      </c>
      <c r="E45" s="1087">
        <v>11983</v>
      </c>
      <c r="F45" s="971">
        <f t="shared" si="3"/>
        <v>3.7553200367186845E-2</v>
      </c>
      <c r="G45" s="1152">
        <v>114</v>
      </c>
      <c r="H45" s="1152">
        <v>98</v>
      </c>
      <c r="I45" s="1152">
        <v>0.02</v>
      </c>
      <c r="J45" s="1152">
        <v>5.41</v>
      </c>
      <c r="K45" s="1152">
        <v>4.2</v>
      </c>
      <c r="L45" s="607">
        <v>1120.29</v>
      </c>
    </row>
    <row r="46" spans="1:14">
      <c r="A46" s="613" t="s">
        <v>617</v>
      </c>
      <c r="B46" s="1092"/>
      <c r="C46" s="1093"/>
      <c r="D46" s="1094"/>
      <c r="E46" s="623"/>
      <c r="F46" s="624"/>
      <c r="G46" s="1099"/>
      <c r="H46" s="1099"/>
      <c r="I46" s="1161"/>
      <c r="J46" s="1099"/>
      <c r="K46" s="1100"/>
      <c r="L46" s="1101"/>
    </row>
    <row r="47" spans="1:14">
      <c r="A47" s="375" t="s">
        <v>618</v>
      </c>
      <c r="B47" s="1089">
        <v>20925</v>
      </c>
      <c r="C47" s="1087">
        <v>422</v>
      </c>
      <c r="D47" s="971">
        <f t="shared" si="2"/>
        <v>2.016726403823178E-2</v>
      </c>
      <c r="E47" s="1087">
        <v>7713</v>
      </c>
      <c r="F47" s="971">
        <f t="shared" si="3"/>
        <v>5.4712822507454947E-2</v>
      </c>
      <c r="G47" s="1152">
        <v>167</v>
      </c>
      <c r="H47" s="1152">
        <v>131</v>
      </c>
      <c r="I47" s="1152">
        <v>0.03</v>
      </c>
      <c r="J47" s="1152">
        <v>6.32</v>
      </c>
      <c r="K47" s="1152">
        <v>3.9</v>
      </c>
      <c r="L47" s="607">
        <v>1796.73</v>
      </c>
    </row>
    <row r="48" spans="1:14">
      <c r="A48" s="375" t="s">
        <v>619</v>
      </c>
      <c r="B48" s="1090"/>
      <c r="C48" s="1091"/>
      <c r="D48" s="1091"/>
      <c r="E48" s="1091"/>
      <c r="F48" s="1083"/>
      <c r="G48" s="1091"/>
      <c r="H48" s="1091"/>
      <c r="I48" s="1091"/>
      <c r="J48" s="1091"/>
      <c r="K48" s="1091"/>
      <c r="L48" s="1098"/>
    </row>
    <row r="49" spans="1:15">
      <c r="A49" s="631" t="s">
        <v>620</v>
      </c>
      <c r="B49" s="1089">
        <v>283333</v>
      </c>
      <c r="C49" s="1087">
        <v>1561</v>
      </c>
      <c r="D49" s="972">
        <f t="shared" si="2"/>
        <v>5.5094182463744073E-3</v>
      </c>
      <c r="E49" s="1087">
        <v>67884</v>
      </c>
      <c r="F49" s="971">
        <f t="shared" si="3"/>
        <v>2.2995109304107007E-2</v>
      </c>
      <c r="G49" s="1152">
        <v>181</v>
      </c>
      <c r="H49" s="1152">
        <v>148</v>
      </c>
      <c r="I49" s="1152">
        <v>0.03</v>
      </c>
      <c r="J49" s="1152">
        <v>6.53</v>
      </c>
      <c r="K49" s="1152">
        <v>4.2699999999999996</v>
      </c>
      <c r="L49" s="607">
        <v>1611.35</v>
      </c>
    </row>
    <row r="50" spans="1:15">
      <c r="A50" s="631" t="s">
        <v>621</v>
      </c>
      <c r="B50" s="1089">
        <v>195497</v>
      </c>
      <c r="C50" s="1087">
        <v>1763</v>
      </c>
      <c r="D50" s="972">
        <f t="shared" si="2"/>
        <v>9.0180411975631335E-3</v>
      </c>
      <c r="E50" s="1087">
        <v>47743</v>
      </c>
      <c r="F50" s="971">
        <f t="shared" si="3"/>
        <v>3.6926879333095949E-2</v>
      </c>
      <c r="G50" s="1152">
        <v>128</v>
      </c>
      <c r="H50" s="1152">
        <v>104</v>
      </c>
      <c r="I50" s="1152">
        <v>0.02</v>
      </c>
      <c r="J50" s="1152">
        <v>4.96</v>
      </c>
      <c r="K50" s="1152">
        <v>3.16</v>
      </c>
      <c r="L50" s="607">
        <v>1320.78</v>
      </c>
    </row>
    <row r="51" spans="1:15">
      <c r="A51" s="632" t="s">
        <v>622</v>
      </c>
      <c r="B51" s="1089">
        <v>113025</v>
      </c>
      <c r="C51" s="1087">
        <v>1621</v>
      </c>
      <c r="D51" s="972">
        <f t="shared" si="2"/>
        <v>1.4341959743419598E-2</v>
      </c>
      <c r="E51" s="1087">
        <v>34262</v>
      </c>
      <c r="F51" s="971">
        <f t="shared" si="3"/>
        <v>4.7311890724417723E-2</v>
      </c>
      <c r="G51" s="1152">
        <v>121</v>
      </c>
      <c r="H51" s="1152">
        <v>97</v>
      </c>
      <c r="I51" s="1152">
        <v>0.02</v>
      </c>
      <c r="J51" s="1152">
        <v>5.39</v>
      </c>
      <c r="K51" s="1152">
        <v>3.79</v>
      </c>
      <c r="L51" s="607">
        <v>1344.42</v>
      </c>
    </row>
    <row r="52" spans="1:15">
      <c r="A52" s="902" t="s">
        <v>623</v>
      </c>
      <c r="B52" s="1095">
        <v>115907</v>
      </c>
      <c r="C52" s="1096">
        <v>291</v>
      </c>
      <c r="D52" s="973">
        <f t="shared" si="2"/>
        <v>2.5106335251537872E-3</v>
      </c>
      <c r="E52" s="1097" t="s">
        <v>394</v>
      </c>
      <c r="F52" s="973">
        <f t="shared" si="3"/>
        <v>0</v>
      </c>
      <c r="G52" s="1152">
        <v>202</v>
      </c>
      <c r="H52" s="1152">
        <v>160</v>
      </c>
      <c r="I52" s="1152">
        <v>0.04</v>
      </c>
      <c r="J52" s="1152">
        <v>7.46</v>
      </c>
      <c r="K52" s="1152">
        <v>4.22</v>
      </c>
      <c r="L52" s="607">
        <v>2055.25</v>
      </c>
    </row>
    <row r="54" spans="1:15">
      <c r="A54" s="808" t="s">
        <v>624</v>
      </c>
      <c r="B54" s="1555"/>
      <c r="C54" s="1556"/>
      <c r="D54" s="1557"/>
      <c r="E54" s="1556"/>
      <c r="F54" s="1558"/>
      <c r="G54" s="1559"/>
      <c r="H54" s="1559"/>
      <c r="I54" s="1559"/>
      <c r="J54" s="1559"/>
      <c r="K54" s="1559"/>
      <c r="L54" s="1560"/>
    </row>
    <row r="55" spans="1:15" s="560" customFormat="1">
      <c r="A55" s="1561" t="s">
        <v>625</v>
      </c>
      <c r="B55" s="772"/>
      <c r="C55" s="1562"/>
      <c r="D55" s="1563"/>
      <c r="E55" s="772"/>
      <c r="F55" s="1563"/>
      <c r="G55" s="1564"/>
      <c r="H55" s="1564"/>
      <c r="I55" s="1564"/>
      <c r="J55" s="1564"/>
      <c r="K55" s="1564"/>
      <c r="L55" s="1565"/>
    </row>
    <row r="56" spans="1:15" s="560" customFormat="1">
      <c r="A56" s="1566" t="s">
        <v>626</v>
      </c>
      <c r="B56" s="772"/>
      <c r="C56" s="1562"/>
      <c r="D56" s="1563"/>
      <c r="E56" s="772"/>
      <c r="F56" s="1563"/>
      <c r="G56" s="1564"/>
      <c r="H56" s="1564"/>
      <c r="I56" s="1564"/>
      <c r="J56" s="1564"/>
      <c r="K56" s="1564"/>
      <c r="L56" s="1565"/>
    </row>
    <row r="57" spans="1:15" s="560" customFormat="1">
      <c r="A57" s="1561" t="s">
        <v>627</v>
      </c>
      <c r="B57" s="772"/>
      <c r="C57" s="1562"/>
      <c r="D57" s="1563"/>
      <c r="E57" s="772"/>
      <c r="F57" s="1563"/>
      <c r="G57" s="1564"/>
      <c r="H57" s="1564"/>
      <c r="I57" s="1564"/>
      <c r="J57" s="1564"/>
      <c r="K57" s="1564"/>
      <c r="L57" s="1565"/>
    </row>
    <row r="58" spans="1:15" s="560" customFormat="1" ht="30" customHeight="1">
      <c r="A58" s="1714" t="s">
        <v>628</v>
      </c>
      <c r="B58" s="1714"/>
      <c r="C58" s="1714"/>
      <c r="D58" s="1714"/>
      <c r="E58" s="1714"/>
      <c r="F58" s="1714"/>
      <c r="G58" s="1714"/>
      <c r="H58" s="1714"/>
      <c r="I58" s="1714"/>
      <c r="J58" s="1714"/>
      <c r="K58" s="1714"/>
      <c r="L58" s="1714"/>
      <c r="M58" s="241"/>
      <c r="N58" s="241"/>
      <c r="O58" s="241"/>
    </row>
    <row r="59" spans="1:15" s="560" customFormat="1">
      <c r="A59" s="1714" t="s">
        <v>629</v>
      </c>
      <c r="B59" s="1714"/>
      <c r="C59" s="1714"/>
      <c r="D59" s="1714"/>
      <c r="E59" s="1714"/>
      <c r="F59" s="1714"/>
      <c r="G59" s="1714"/>
      <c r="H59" s="1714"/>
      <c r="I59" s="1714"/>
      <c r="J59" s="1714"/>
      <c r="K59" s="1714"/>
      <c r="L59" s="1714"/>
    </row>
    <row r="60" spans="1:15" s="560" customFormat="1">
      <c r="A60" s="1714" t="s">
        <v>630</v>
      </c>
      <c r="B60" s="1714"/>
      <c r="C60" s="1714"/>
      <c r="D60" s="1714"/>
      <c r="E60" s="1714"/>
      <c r="F60" s="1714"/>
      <c r="G60" s="1714"/>
      <c r="H60" s="1714"/>
      <c r="I60" s="1714"/>
      <c r="J60" s="1714"/>
      <c r="K60" s="1714"/>
      <c r="L60" s="1714"/>
    </row>
    <row r="61" spans="1:15" s="560" customFormat="1" ht="41.1" customHeight="1">
      <c r="A61" s="1714" t="s">
        <v>631</v>
      </c>
      <c r="B61" s="1714"/>
      <c r="C61" s="1714"/>
      <c r="D61" s="1714"/>
      <c r="E61" s="1714"/>
      <c r="F61" s="1714"/>
      <c r="G61" s="1714"/>
      <c r="H61" s="1714"/>
      <c r="I61" s="1714"/>
      <c r="J61" s="1714"/>
      <c r="K61" s="1714"/>
      <c r="L61" s="1714"/>
    </row>
    <row r="62" spans="1:15" s="560" customFormat="1" ht="41.1" customHeight="1">
      <c r="A62" s="1714" t="s">
        <v>632</v>
      </c>
      <c r="B62" s="1714"/>
      <c r="C62" s="1714"/>
      <c r="D62" s="1714"/>
      <c r="E62" s="1714"/>
      <c r="F62" s="1714"/>
      <c r="G62" s="1714"/>
      <c r="H62" s="1714"/>
      <c r="I62" s="1714"/>
      <c r="J62" s="1714"/>
      <c r="K62" s="1714"/>
      <c r="L62" s="1714"/>
    </row>
    <row r="63" spans="1:15" s="560" customFormat="1">
      <c r="A63" s="772" t="s">
        <v>633</v>
      </c>
      <c r="B63" s="772"/>
      <c r="C63" s="772"/>
      <c r="D63" s="772"/>
      <c r="E63" s="772"/>
      <c r="F63" s="772"/>
      <c r="G63" s="772"/>
      <c r="H63" s="772"/>
      <c r="I63" s="1102"/>
      <c r="J63" s="1102"/>
      <c r="K63" s="1102"/>
      <c r="L63" s="1102"/>
    </row>
    <row r="64" spans="1:15" s="560" customFormat="1">
      <c r="A64" s="772" t="s">
        <v>634</v>
      </c>
      <c r="B64" s="772"/>
      <c r="C64" s="772"/>
      <c r="D64" s="772"/>
      <c r="E64" s="772"/>
      <c r="F64" s="772"/>
      <c r="G64" s="772"/>
      <c r="H64" s="772"/>
      <c r="I64" s="772"/>
      <c r="J64" s="772"/>
      <c r="K64" s="772"/>
      <c r="L64" s="772"/>
    </row>
    <row r="65" spans="1:12" s="906" customFormat="1">
      <c r="A65" s="1567" t="s">
        <v>635</v>
      </c>
      <c r="B65" s="1567"/>
      <c r="C65" s="1567"/>
      <c r="D65" s="1567"/>
      <c r="E65" s="1567"/>
      <c r="F65" s="1567"/>
      <c r="G65" s="1567"/>
      <c r="H65" s="1567"/>
      <c r="I65" s="1567"/>
      <c r="J65" s="1567"/>
      <c r="K65" s="1567"/>
      <c r="L65" s="1567"/>
    </row>
    <row r="66" spans="1:12" s="906" customFormat="1">
      <c r="A66" s="1567" t="s">
        <v>636</v>
      </c>
      <c r="B66" s="1567"/>
      <c r="C66" s="1567"/>
      <c r="D66" s="1567"/>
      <c r="E66" s="1567"/>
      <c r="F66" s="1567"/>
      <c r="G66" s="1567"/>
      <c r="H66" s="1567"/>
      <c r="I66" s="1567"/>
      <c r="J66" s="1567"/>
      <c r="K66" s="1567"/>
      <c r="L66" s="1567"/>
    </row>
    <row r="67" spans="1:12" s="560" customFormat="1">
      <c r="A67" s="772" t="s">
        <v>637</v>
      </c>
      <c r="B67" s="772"/>
      <c r="C67" s="772"/>
      <c r="D67" s="772"/>
      <c r="E67" s="772"/>
      <c r="F67" s="772"/>
      <c r="G67" s="772"/>
      <c r="H67" s="772"/>
      <c r="I67" s="772"/>
      <c r="J67" s="772"/>
      <c r="K67" s="772"/>
      <c r="L67" s="772"/>
    </row>
    <row r="68" spans="1:12" s="560" customFormat="1" ht="38.85" customHeight="1">
      <c r="A68" s="1839" t="s">
        <v>638</v>
      </c>
      <c r="B68" s="1839"/>
      <c r="C68" s="1839"/>
      <c r="D68" s="1839"/>
      <c r="E68" s="1839"/>
      <c r="F68" s="1839"/>
      <c r="G68" s="1839"/>
      <c r="H68" s="1839"/>
      <c r="I68" s="1839"/>
      <c r="J68" s="1839"/>
      <c r="K68" s="1839"/>
      <c r="L68" s="1839"/>
    </row>
    <row r="69" spans="1:12" s="560" customFormat="1" ht="30.6" customHeight="1">
      <c r="A69" s="1714" t="s">
        <v>639</v>
      </c>
      <c r="B69" s="1714"/>
      <c r="C69" s="1714"/>
      <c r="D69" s="1714"/>
      <c r="E69" s="1714"/>
      <c r="F69" s="1714"/>
      <c r="G69" s="1714"/>
      <c r="H69" s="1714"/>
      <c r="I69" s="1714"/>
      <c r="J69" s="1714"/>
      <c r="K69" s="1714"/>
      <c r="L69" s="1714"/>
    </row>
    <row r="70" spans="1:12" s="560" customFormat="1" ht="38.85" customHeight="1">
      <c r="A70" s="1714" t="s">
        <v>640</v>
      </c>
      <c r="B70" s="1714"/>
      <c r="C70" s="1714"/>
      <c r="D70" s="1714"/>
      <c r="E70" s="1714"/>
      <c r="F70" s="1714"/>
      <c r="G70" s="1714"/>
      <c r="H70" s="1714"/>
      <c r="I70" s="1714"/>
      <c r="J70" s="1714"/>
      <c r="K70" s="1714"/>
      <c r="L70" s="1714"/>
    </row>
    <row r="71" spans="1:12" s="560" customFormat="1" ht="28.35" customHeight="1">
      <c r="A71" s="1714" t="s">
        <v>641</v>
      </c>
      <c r="B71" s="1714"/>
      <c r="C71" s="1714"/>
      <c r="D71" s="1714"/>
      <c r="E71" s="1714"/>
      <c r="F71" s="1714"/>
      <c r="G71" s="1714"/>
      <c r="H71" s="1714"/>
      <c r="I71" s="1714"/>
      <c r="J71" s="1714"/>
      <c r="K71" s="1714"/>
      <c r="L71" s="1714"/>
    </row>
    <row r="72" spans="1:12" ht="30" customHeight="1">
      <c r="A72" s="1839" t="s">
        <v>642</v>
      </c>
      <c r="B72" s="1839"/>
      <c r="C72" s="1839"/>
      <c r="D72" s="1839"/>
      <c r="E72" s="1839"/>
      <c r="F72" s="1839"/>
      <c r="G72" s="1839"/>
      <c r="H72" s="1839"/>
      <c r="I72" s="1839"/>
      <c r="J72" s="1839"/>
      <c r="K72" s="1839"/>
      <c r="L72" s="1839"/>
    </row>
    <row r="73" spans="1:12" ht="20.25" customHeight="1">
      <c r="A73" s="1714" t="s">
        <v>643</v>
      </c>
      <c r="B73" s="1714"/>
      <c r="C73" s="1714"/>
      <c r="D73" s="1714"/>
      <c r="E73" s="1714"/>
      <c r="F73" s="1714"/>
      <c r="G73" s="1714"/>
      <c r="H73" s="1714"/>
      <c r="I73" s="1714"/>
      <c r="J73" s="1714"/>
      <c r="K73" s="1714"/>
      <c r="L73" s="1714"/>
    </row>
    <row r="74" spans="1:12" ht="11.1" customHeight="1">
      <c r="A74" s="1714"/>
      <c r="B74" s="1714"/>
      <c r="C74" s="1714"/>
      <c r="D74" s="1714"/>
      <c r="E74" s="1714"/>
      <c r="F74" s="1714"/>
      <c r="G74" s="1714"/>
      <c r="H74" s="1714"/>
      <c r="I74" s="1714"/>
      <c r="J74" s="1714"/>
      <c r="K74" s="1714"/>
      <c r="L74" s="1714"/>
    </row>
    <row r="75" spans="1:12" s="10" customFormat="1" ht="17.25" customHeight="1">
      <c r="A75" s="1568" t="s">
        <v>181</v>
      </c>
      <c r="B75" s="1569"/>
      <c r="C75" s="1569"/>
      <c r="D75" s="1569"/>
      <c r="E75" s="1570"/>
      <c r="F75" s="1570"/>
      <c r="G75" s="1570"/>
      <c r="H75" s="1570"/>
      <c r="I75" s="1570"/>
      <c r="J75" s="1570"/>
      <c r="K75" s="1570"/>
      <c r="L75" s="1570"/>
    </row>
    <row r="76" spans="1:12" ht="24" customHeight="1">
      <c r="A76" s="1712"/>
      <c r="B76" s="1712"/>
      <c r="C76" s="1712"/>
      <c r="D76" s="1712"/>
      <c r="E76" s="1712"/>
      <c r="F76" s="1712"/>
      <c r="G76" s="1712"/>
      <c r="H76" s="1712"/>
      <c r="I76" s="1712"/>
      <c r="J76" s="1712"/>
      <c r="K76" s="1712"/>
      <c r="L76" s="1712"/>
    </row>
    <row r="77" spans="1:12">
      <c r="A77" s="1553"/>
      <c r="B77" s="1553"/>
      <c r="C77" s="1553"/>
      <c r="D77" s="1553"/>
      <c r="E77" s="1553"/>
      <c r="F77" s="1553"/>
      <c r="G77" s="1553"/>
      <c r="H77" s="1553"/>
    </row>
    <row r="78" spans="1:12">
      <c r="A78" s="1553"/>
      <c r="B78" s="1553"/>
      <c r="C78" s="1553"/>
      <c r="D78" s="1553"/>
      <c r="E78" s="1553"/>
      <c r="F78" s="1553"/>
      <c r="G78" s="1553"/>
      <c r="H78" s="1553"/>
    </row>
    <row r="79" spans="1:12">
      <c r="A79" s="1553"/>
      <c r="B79" s="1553"/>
      <c r="C79" s="1553"/>
      <c r="D79" s="1553"/>
      <c r="E79" s="1553"/>
      <c r="F79" s="1553"/>
      <c r="G79" s="1553"/>
      <c r="H79" s="1553"/>
    </row>
    <row r="82" spans="1:12" ht="12.95" thickBot="1"/>
    <row r="83" spans="1:12" ht="26.25" customHeight="1" thickBot="1">
      <c r="A83" s="1843" t="s">
        <v>644</v>
      </c>
      <c r="B83" s="1844"/>
      <c r="C83" s="1500"/>
    </row>
    <row r="84" spans="1:12" ht="108" customHeight="1" thickBot="1">
      <c r="A84" s="590" t="s">
        <v>565</v>
      </c>
      <c r="B84" s="634" t="s">
        <v>645</v>
      </c>
      <c r="C84" s="591" t="s">
        <v>646</v>
      </c>
      <c r="D84" s="591" t="s">
        <v>568</v>
      </c>
      <c r="E84" s="591" t="s">
        <v>647</v>
      </c>
      <c r="F84" s="591" t="s">
        <v>570</v>
      </c>
      <c r="G84" s="591" t="s">
        <v>648</v>
      </c>
      <c r="H84" s="591" t="s">
        <v>649</v>
      </c>
      <c r="I84" s="591" t="s">
        <v>650</v>
      </c>
      <c r="J84" s="591" t="s">
        <v>651</v>
      </c>
      <c r="K84" s="591" t="s">
        <v>652</v>
      </c>
      <c r="L84" s="591" t="s">
        <v>653</v>
      </c>
    </row>
    <row r="85" spans="1:12">
      <c r="A85" s="614" t="s">
        <v>654</v>
      </c>
      <c r="B85" s="614"/>
      <c r="C85" s="615"/>
      <c r="D85" s="614"/>
      <c r="E85" s="616"/>
      <c r="F85" s="617"/>
      <c r="G85" s="617"/>
      <c r="H85" s="617"/>
      <c r="I85" s="617"/>
      <c r="J85" s="617"/>
      <c r="K85" s="617"/>
      <c r="L85" s="617"/>
    </row>
    <row r="86" spans="1:12">
      <c r="A86" s="375" t="s">
        <v>593</v>
      </c>
      <c r="B86" s="375"/>
      <c r="C86" s="375"/>
      <c r="D86" s="375"/>
      <c r="E86" s="375"/>
      <c r="F86" s="375"/>
      <c r="G86" s="375"/>
      <c r="H86" s="375"/>
      <c r="I86" s="375"/>
      <c r="J86" s="375"/>
      <c r="K86" s="375"/>
      <c r="L86" s="375"/>
    </row>
    <row r="87" spans="1:12">
      <c r="A87" s="375" t="s">
        <v>490</v>
      </c>
      <c r="B87" s="375"/>
      <c r="C87" s="375"/>
      <c r="D87" s="375"/>
      <c r="E87" s="375"/>
      <c r="F87" s="375"/>
      <c r="G87" s="375"/>
      <c r="H87" s="375"/>
      <c r="I87" s="375"/>
      <c r="J87" s="375"/>
      <c r="K87" s="375"/>
      <c r="L87" s="375"/>
    </row>
    <row r="88" spans="1:12">
      <c r="A88" s="375" t="s">
        <v>655</v>
      </c>
      <c r="B88" s="375"/>
      <c r="C88" s="375"/>
      <c r="D88" s="375"/>
      <c r="E88" s="375"/>
      <c r="F88" s="375"/>
      <c r="G88" s="375"/>
      <c r="H88" s="375"/>
      <c r="I88" s="375"/>
      <c r="J88" s="375"/>
      <c r="K88" s="375"/>
      <c r="L88" s="375"/>
    </row>
    <row r="89" spans="1:12">
      <c r="A89" s="375" t="s">
        <v>595</v>
      </c>
      <c r="B89" s="375"/>
      <c r="C89" s="375"/>
      <c r="D89" s="375"/>
      <c r="E89" s="375"/>
      <c r="F89" s="375"/>
      <c r="G89" s="375"/>
      <c r="H89" s="375"/>
      <c r="I89" s="375"/>
      <c r="J89" s="375"/>
      <c r="K89" s="375"/>
      <c r="L89" s="375"/>
    </row>
    <row r="90" spans="1:12">
      <c r="A90" s="375" t="s">
        <v>656</v>
      </c>
      <c r="B90" s="375"/>
      <c r="C90" s="375"/>
      <c r="D90" s="375"/>
      <c r="E90" s="375"/>
      <c r="F90" s="375"/>
      <c r="G90" s="375"/>
      <c r="H90" s="375"/>
      <c r="I90" s="375"/>
      <c r="J90" s="375"/>
      <c r="K90" s="375"/>
      <c r="L90" s="375"/>
    </row>
    <row r="91" spans="1:12">
      <c r="A91" s="619" t="s">
        <v>657</v>
      </c>
      <c r="B91" s="375"/>
      <c r="C91" s="375"/>
      <c r="D91" s="375"/>
      <c r="E91" s="375"/>
      <c r="F91" s="375"/>
      <c r="G91" s="375"/>
      <c r="H91" s="375"/>
      <c r="I91" s="375"/>
      <c r="J91" s="375"/>
      <c r="K91" s="375"/>
      <c r="L91" s="375"/>
    </row>
    <row r="92" spans="1:12">
      <c r="A92" s="620" t="s">
        <v>658</v>
      </c>
      <c r="B92" s="375"/>
      <c r="C92" s="375"/>
      <c r="D92" s="375"/>
      <c r="E92" s="375"/>
      <c r="F92" s="375"/>
      <c r="G92" s="375"/>
      <c r="H92" s="375"/>
      <c r="I92" s="375"/>
      <c r="J92" s="375"/>
      <c r="K92" s="375"/>
      <c r="L92" s="375"/>
    </row>
    <row r="93" spans="1:12">
      <c r="A93" s="620" t="s">
        <v>659</v>
      </c>
      <c r="B93" s="375"/>
      <c r="C93" s="375"/>
      <c r="D93" s="375"/>
      <c r="E93" s="375"/>
      <c r="F93" s="375"/>
      <c r="G93" s="375"/>
      <c r="H93" s="375"/>
      <c r="I93" s="375"/>
      <c r="J93" s="375"/>
      <c r="K93" s="375"/>
      <c r="L93" s="375"/>
    </row>
    <row r="94" spans="1:12">
      <c r="A94" s="620" t="s">
        <v>660</v>
      </c>
      <c r="B94" s="375"/>
      <c r="C94" s="375"/>
      <c r="D94" s="375"/>
      <c r="E94" s="375"/>
      <c r="F94" s="375"/>
      <c r="G94" s="375"/>
      <c r="H94" s="375"/>
      <c r="I94" s="375"/>
      <c r="J94" s="375"/>
      <c r="K94" s="375"/>
      <c r="L94" s="375"/>
    </row>
    <row r="95" spans="1:12">
      <c r="A95" s="620" t="s">
        <v>661</v>
      </c>
      <c r="B95" s="375"/>
      <c r="C95" s="375"/>
      <c r="D95" s="375"/>
      <c r="E95" s="375"/>
      <c r="F95" s="375"/>
      <c r="G95" s="375"/>
      <c r="H95" s="375"/>
      <c r="I95" s="375"/>
      <c r="J95" s="375"/>
      <c r="K95" s="375"/>
      <c r="L95" s="375"/>
    </row>
    <row r="96" spans="1:12">
      <c r="A96" s="620" t="s">
        <v>662</v>
      </c>
      <c r="B96" s="375"/>
      <c r="C96" s="375"/>
      <c r="D96" s="375"/>
      <c r="E96" s="375"/>
      <c r="F96" s="375"/>
      <c r="G96" s="375"/>
      <c r="H96" s="375"/>
      <c r="I96" s="375"/>
      <c r="J96" s="375"/>
      <c r="K96" s="375"/>
      <c r="L96" s="375"/>
    </row>
    <row r="97" spans="1:12">
      <c r="A97" s="620" t="s">
        <v>663</v>
      </c>
      <c r="B97" s="375"/>
      <c r="C97" s="375"/>
      <c r="D97" s="375"/>
      <c r="E97" s="375"/>
      <c r="F97" s="375"/>
      <c r="G97" s="375"/>
      <c r="H97" s="375"/>
      <c r="I97" s="375"/>
      <c r="J97" s="375"/>
      <c r="K97" s="375"/>
      <c r="L97" s="375"/>
    </row>
    <row r="98" spans="1:12">
      <c r="A98" s="620" t="s">
        <v>664</v>
      </c>
      <c r="B98" s="375"/>
      <c r="C98" s="375"/>
      <c r="D98" s="375"/>
      <c r="E98" s="375"/>
      <c r="F98" s="375"/>
      <c r="G98" s="375"/>
      <c r="H98" s="375"/>
      <c r="I98" s="375"/>
      <c r="J98" s="375"/>
      <c r="K98" s="375"/>
      <c r="L98" s="375"/>
    </row>
    <row r="99" spans="1:12">
      <c r="A99" s="620" t="s">
        <v>665</v>
      </c>
      <c r="B99" s="375"/>
      <c r="C99" s="375"/>
      <c r="D99" s="375"/>
      <c r="E99" s="375"/>
      <c r="F99" s="375"/>
      <c r="G99" s="375"/>
      <c r="H99" s="375"/>
      <c r="I99" s="375"/>
      <c r="J99" s="375"/>
      <c r="K99" s="375"/>
      <c r="L99" s="375"/>
    </row>
    <row r="100" spans="1:12">
      <c r="A100" s="620" t="s">
        <v>666</v>
      </c>
      <c r="B100" s="375"/>
      <c r="C100" s="375"/>
      <c r="D100" s="375"/>
      <c r="E100" s="375"/>
      <c r="F100" s="375"/>
      <c r="G100" s="375"/>
      <c r="H100" s="375"/>
      <c r="I100" s="375"/>
      <c r="J100" s="375"/>
      <c r="K100" s="375"/>
      <c r="L100" s="375"/>
    </row>
    <row r="101" spans="1:12">
      <c r="A101" s="620" t="s">
        <v>667</v>
      </c>
      <c r="B101" s="375"/>
      <c r="C101" s="375"/>
      <c r="D101" s="375"/>
      <c r="E101" s="375"/>
      <c r="F101" s="375"/>
      <c r="G101" s="375"/>
      <c r="H101" s="375"/>
      <c r="I101" s="375"/>
      <c r="J101" s="375"/>
      <c r="K101" s="375"/>
      <c r="L101" s="375"/>
    </row>
    <row r="102" spans="1:12">
      <c r="A102" s="613" t="s">
        <v>668</v>
      </c>
      <c r="B102" s="622"/>
      <c r="C102" s="635"/>
      <c r="D102" s="614"/>
      <c r="E102" s="636"/>
      <c r="F102" s="624"/>
      <c r="G102" s="624"/>
      <c r="H102" s="624"/>
      <c r="I102" s="624"/>
      <c r="J102" s="624"/>
      <c r="K102" s="635"/>
      <c r="L102" s="637"/>
    </row>
    <row r="103" spans="1:12">
      <c r="A103" s="375" t="s">
        <v>669</v>
      </c>
      <c r="B103" s="375"/>
      <c r="C103" s="375"/>
      <c r="D103" s="375"/>
      <c r="E103" s="375"/>
      <c r="F103" s="375"/>
      <c r="G103" s="375"/>
      <c r="H103" s="375"/>
      <c r="I103" s="375"/>
      <c r="J103" s="375"/>
      <c r="K103" s="375"/>
      <c r="L103" s="375"/>
    </row>
    <row r="104" spans="1:12">
      <c r="A104" s="375" t="s">
        <v>670</v>
      </c>
      <c r="B104" s="375"/>
      <c r="C104" s="375"/>
      <c r="D104" s="375"/>
      <c r="E104" s="375"/>
      <c r="F104" s="375"/>
      <c r="G104" s="375"/>
      <c r="H104" s="375"/>
      <c r="I104" s="375"/>
      <c r="J104" s="375"/>
      <c r="K104" s="375"/>
      <c r="L104" s="375"/>
    </row>
    <row r="105" spans="1:12">
      <c r="A105" s="375" t="s">
        <v>671</v>
      </c>
      <c r="B105" s="375"/>
      <c r="C105" s="375"/>
      <c r="D105" s="375"/>
      <c r="E105" s="375"/>
      <c r="F105" s="375"/>
      <c r="G105" s="375"/>
      <c r="H105" s="375"/>
      <c r="I105" s="375"/>
      <c r="J105" s="375"/>
      <c r="K105" s="375"/>
      <c r="L105" s="375"/>
    </row>
    <row r="106" spans="1:12">
      <c r="A106" s="630" t="s">
        <v>613</v>
      </c>
      <c r="B106" s="375"/>
      <c r="C106" s="375"/>
      <c r="D106" s="375"/>
      <c r="E106" s="375"/>
      <c r="F106" s="375"/>
      <c r="G106" s="375"/>
      <c r="H106" s="375"/>
      <c r="I106" s="375"/>
      <c r="J106" s="375"/>
      <c r="K106" s="375"/>
      <c r="L106" s="375"/>
    </row>
    <row r="107" spans="1:12">
      <c r="A107" s="630" t="s">
        <v>614</v>
      </c>
      <c r="B107" s="375"/>
      <c r="C107" s="375"/>
      <c r="D107" s="375"/>
      <c r="E107" s="375"/>
      <c r="F107" s="375"/>
      <c r="G107" s="375"/>
      <c r="H107" s="375"/>
      <c r="I107" s="375"/>
      <c r="J107" s="375"/>
      <c r="K107" s="375"/>
      <c r="L107" s="375"/>
    </row>
    <row r="108" spans="1:12">
      <c r="A108" s="630" t="s">
        <v>615</v>
      </c>
      <c r="B108" s="375"/>
      <c r="C108" s="375"/>
      <c r="D108" s="375"/>
      <c r="E108" s="375"/>
      <c r="F108" s="375"/>
      <c r="G108" s="375"/>
      <c r="H108" s="375"/>
      <c r="I108" s="375"/>
      <c r="J108" s="375"/>
      <c r="K108" s="375"/>
      <c r="L108" s="375"/>
    </row>
    <row r="109" spans="1:12">
      <c r="A109" s="375" t="s">
        <v>672</v>
      </c>
      <c r="B109" s="375"/>
      <c r="C109" s="375"/>
      <c r="D109" s="375"/>
      <c r="E109" s="375"/>
      <c r="F109" s="375"/>
      <c r="G109" s="375"/>
      <c r="H109" s="375"/>
      <c r="I109" s="375"/>
      <c r="J109" s="375"/>
      <c r="K109" s="375"/>
      <c r="L109" s="375"/>
    </row>
    <row r="110" spans="1:12">
      <c r="A110" s="375" t="s">
        <v>673</v>
      </c>
      <c r="B110" s="375"/>
      <c r="C110" s="375"/>
      <c r="D110" s="375"/>
      <c r="E110" s="375"/>
      <c r="F110" s="375"/>
      <c r="G110" s="375"/>
      <c r="H110" s="375"/>
      <c r="I110" s="375"/>
      <c r="J110" s="375"/>
      <c r="K110" s="375"/>
      <c r="L110" s="375"/>
    </row>
    <row r="111" spans="1:12">
      <c r="A111" s="631" t="s">
        <v>613</v>
      </c>
      <c r="B111" s="375"/>
      <c r="C111" s="375"/>
      <c r="D111" s="375"/>
      <c r="E111" s="375"/>
      <c r="F111" s="375"/>
      <c r="G111" s="375"/>
      <c r="H111" s="375"/>
      <c r="I111" s="375"/>
      <c r="J111" s="375"/>
      <c r="K111" s="375"/>
      <c r="L111" s="375"/>
    </row>
    <row r="112" spans="1:12" ht="12.75">
      <c r="A112" s="631" t="s">
        <v>614</v>
      </c>
      <c r="B112" s="375"/>
      <c r="C112" s="375"/>
      <c r="D112" s="375"/>
      <c r="E112" s="375"/>
      <c r="F112" s="375"/>
      <c r="G112" s="375"/>
      <c r="H112" s="375"/>
      <c r="I112" s="375"/>
      <c r="J112" s="375"/>
      <c r="K112" s="375"/>
      <c r="L112" s="375"/>
    </row>
    <row r="113" spans="1:14" ht="12.75">
      <c r="A113" s="1666" t="s">
        <v>615</v>
      </c>
      <c r="B113" s="1667"/>
      <c r="C113" s="902"/>
      <c r="D113" s="902"/>
      <c r="E113" s="902"/>
      <c r="F113" s="902"/>
      <c r="G113" s="902"/>
      <c r="H113" s="902"/>
      <c r="I113" s="902"/>
      <c r="J113" s="902"/>
      <c r="K113" s="902"/>
      <c r="L113" s="902"/>
    </row>
    <row r="114" spans="1:14" ht="12.75">
      <c r="C114" s="638"/>
    </row>
    <row r="115" spans="1:14" ht="12.95" thickBot="1"/>
    <row r="116" spans="1:14" ht="26.25" customHeight="1" thickBot="1">
      <c r="A116" s="1843" t="s">
        <v>674</v>
      </c>
      <c r="B116" s="1844"/>
    </row>
    <row r="117" spans="1:14" s="594" customFormat="1" ht="102.75" customHeight="1" thickBot="1">
      <c r="A117" s="590" t="s">
        <v>565</v>
      </c>
      <c r="B117" s="1519" t="s">
        <v>675</v>
      </c>
      <c r="C117" s="591" t="s">
        <v>676</v>
      </c>
      <c r="D117" s="1519" t="s">
        <v>568</v>
      </c>
      <c r="E117" s="1519" t="s">
        <v>677</v>
      </c>
      <c r="F117" s="1519" t="s">
        <v>570</v>
      </c>
      <c r="G117" s="591" t="s">
        <v>678</v>
      </c>
      <c r="H117" s="591" t="s">
        <v>679</v>
      </c>
      <c r="I117" s="591" t="s">
        <v>680</v>
      </c>
      <c r="J117" s="591" t="s">
        <v>681</v>
      </c>
      <c r="K117" s="591" t="s">
        <v>682</v>
      </c>
      <c r="L117" s="591" t="s">
        <v>683</v>
      </c>
      <c r="N117" s="639"/>
    </row>
    <row r="118" spans="1:14">
      <c r="A118" s="614" t="s">
        <v>581</v>
      </c>
      <c r="B118" s="1520"/>
      <c r="C118" s="615"/>
      <c r="D118" s="1520"/>
      <c r="E118" s="642"/>
      <c r="F118" s="1521"/>
      <c r="G118" s="617"/>
      <c r="H118" s="617"/>
      <c r="I118" s="617"/>
      <c r="J118" s="617"/>
      <c r="K118" s="617"/>
      <c r="L118" s="617"/>
    </row>
    <row r="119" spans="1:14">
      <c r="A119" s="599" t="s">
        <v>582</v>
      </c>
      <c r="B119" s="640"/>
      <c r="C119" s="605"/>
      <c r="D119" s="641"/>
      <c r="E119" s="642"/>
      <c r="F119" s="643"/>
      <c r="G119" s="644"/>
      <c r="H119" s="644"/>
      <c r="I119" s="644"/>
      <c r="J119" s="644"/>
      <c r="K119" s="644"/>
      <c r="L119" s="645"/>
    </row>
    <row r="120" spans="1:14">
      <c r="A120" s="599" t="s">
        <v>583</v>
      </c>
      <c r="B120" s="640"/>
      <c r="C120" s="605"/>
      <c r="D120" s="641"/>
      <c r="E120" s="642"/>
      <c r="F120" s="643"/>
      <c r="G120" s="644"/>
      <c r="H120" s="644"/>
      <c r="I120" s="644"/>
      <c r="J120" s="644"/>
      <c r="K120" s="644"/>
      <c r="L120" s="645"/>
    </row>
    <row r="121" spans="1:14">
      <c r="A121" s="614" t="s">
        <v>584</v>
      </c>
      <c r="B121" s="1520"/>
      <c r="C121" s="615"/>
      <c r="D121" s="1520"/>
      <c r="E121" s="642"/>
      <c r="F121" s="1521"/>
      <c r="G121" s="646"/>
      <c r="H121" s="646"/>
      <c r="I121" s="646"/>
      <c r="J121" s="646"/>
      <c r="K121" s="646"/>
      <c r="L121" s="647"/>
    </row>
    <row r="122" spans="1:14">
      <c r="A122" s="599" t="s">
        <v>585</v>
      </c>
      <c r="B122" s="648"/>
      <c r="C122" s="605"/>
      <c r="D122" s="641"/>
      <c r="E122" s="642"/>
      <c r="F122" s="643"/>
      <c r="G122" s="644"/>
      <c r="H122" s="644"/>
      <c r="I122" s="644"/>
      <c r="J122" s="644"/>
      <c r="K122" s="644"/>
      <c r="L122" s="645"/>
    </row>
    <row r="123" spans="1:14">
      <c r="A123" s="599" t="s">
        <v>684</v>
      </c>
      <c r="B123" s="648"/>
      <c r="C123" s="605"/>
      <c r="D123" s="641"/>
      <c r="E123" s="642"/>
      <c r="F123" s="643"/>
      <c r="G123" s="644"/>
      <c r="H123" s="644"/>
      <c r="I123" s="644"/>
      <c r="J123" s="644"/>
      <c r="K123" s="644"/>
      <c r="L123" s="645"/>
    </row>
    <row r="124" spans="1:14">
      <c r="A124" s="599" t="s">
        <v>685</v>
      </c>
      <c r="B124" s="640"/>
      <c r="C124" s="605"/>
      <c r="D124" s="641"/>
      <c r="E124" s="642"/>
      <c r="F124" s="643"/>
      <c r="G124" s="644"/>
      <c r="H124" s="644"/>
      <c r="I124" s="644"/>
      <c r="J124" s="644"/>
      <c r="K124" s="644"/>
      <c r="L124" s="645"/>
    </row>
    <row r="125" spans="1:14">
      <c r="A125" s="599" t="s">
        <v>589</v>
      </c>
      <c r="B125" s="640"/>
      <c r="C125" s="605"/>
      <c r="D125" s="641"/>
      <c r="E125" s="642"/>
      <c r="F125" s="643"/>
      <c r="G125" s="644"/>
      <c r="H125" s="644"/>
      <c r="I125" s="644"/>
      <c r="J125" s="644"/>
      <c r="K125" s="644"/>
      <c r="L125" s="645"/>
    </row>
    <row r="126" spans="1:14">
      <c r="A126" s="611" t="s">
        <v>686</v>
      </c>
      <c r="B126" s="648"/>
      <c r="C126" s="605"/>
      <c r="D126" s="641"/>
      <c r="E126" s="642"/>
      <c r="F126" s="643"/>
      <c r="G126" s="644"/>
      <c r="H126" s="644"/>
      <c r="I126" s="644"/>
      <c r="J126" s="644"/>
      <c r="K126" s="644"/>
      <c r="L126" s="645"/>
    </row>
    <row r="127" spans="1:14">
      <c r="A127" s="599" t="s">
        <v>669</v>
      </c>
      <c r="B127" s="640"/>
      <c r="C127" s="605"/>
      <c r="D127" s="641"/>
      <c r="E127" s="642"/>
      <c r="F127" s="643"/>
      <c r="G127" s="644"/>
      <c r="H127" s="644"/>
      <c r="I127" s="644"/>
      <c r="J127" s="644"/>
      <c r="K127" s="644"/>
      <c r="L127" s="645"/>
    </row>
    <row r="128" spans="1:14">
      <c r="A128" s="614" t="s">
        <v>654</v>
      </c>
      <c r="B128" s="1520"/>
      <c r="C128" s="615"/>
      <c r="D128" s="1520"/>
      <c r="E128" s="642"/>
      <c r="F128" s="1521"/>
      <c r="G128" s="646"/>
      <c r="H128" s="646"/>
      <c r="I128" s="646"/>
      <c r="J128" s="646"/>
      <c r="K128" s="646"/>
      <c r="L128" s="647"/>
    </row>
    <row r="129" spans="1:12">
      <c r="A129" s="649" t="s">
        <v>593</v>
      </c>
      <c r="B129" s="640"/>
      <c r="C129" s="605"/>
      <c r="D129" s="641"/>
      <c r="E129" s="642"/>
      <c r="F129" s="643"/>
      <c r="G129" s="644"/>
      <c r="H129" s="644"/>
      <c r="I129" s="644"/>
      <c r="J129" s="644"/>
      <c r="K129" s="644"/>
      <c r="L129" s="645"/>
    </row>
    <row r="130" spans="1:12">
      <c r="A130" s="649" t="s">
        <v>490</v>
      </c>
      <c r="B130" s="640"/>
      <c r="C130" s="605"/>
      <c r="D130" s="641"/>
      <c r="E130" s="642"/>
      <c r="F130" s="643"/>
      <c r="G130" s="644"/>
      <c r="H130" s="644"/>
      <c r="I130" s="644"/>
      <c r="J130" s="644"/>
      <c r="K130" s="644"/>
      <c r="L130" s="645"/>
    </row>
    <row r="131" spans="1:12">
      <c r="A131" s="649" t="s">
        <v>655</v>
      </c>
      <c r="B131" s="640"/>
      <c r="C131" s="605"/>
      <c r="D131" s="641"/>
      <c r="E131" s="642"/>
      <c r="F131" s="643"/>
      <c r="G131" s="644"/>
      <c r="H131" s="644"/>
      <c r="I131" s="644"/>
      <c r="J131" s="644"/>
      <c r="K131" s="644"/>
      <c r="L131" s="645"/>
    </row>
    <row r="132" spans="1:12">
      <c r="A132" s="649" t="s">
        <v>595</v>
      </c>
      <c r="B132" s="650"/>
      <c r="C132" s="605"/>
      <c r="D132" s="641"/>
      <c r="E132" s="642"/>
      <c r="F132" s="643"/>
      <c r="G132" s="644"/>
      <c r="H132" s="644"/>
      <c r="I132" s="644"/>
      <c r="J132" s="644"/>
      <c r="K132" s="644"/>
      <c r="L132" s="645"/>
    </row>
    <row r="133" spans="1:12" ht="14.85" customHeight="1">
      <c r="A133" s="651" t="s">
        <v>656</v>
      </c>
      <c r="B133" s="640"/>
      <c r="C133" s="605"/>
      <c r="D133" s="641"/>
      <c r="E133" s="642"/>
      <c r="F133" s="643"/>
      <c r="G133" s="652"/>
      <c r="H133" s="652"/>
      <c r="I133" s="652"/>
      <c r="J133" s="652"/>
      <c r="K133" s="652"/>
      <c r="L133" s="653"/>
    </row>
    <row r="134" spans="1:12">
      <c r="A134" s="654" t="s">
        <v>657</v>
      </c>
      <c r="B134" s="640"/>
      <c r="C134" s="605"/>
      <c r="D134" s="641"/>
      <c r="E134" s="642"/>
      <c r="F134" s="643"/>
      <c r="G134" s="644"/>
      <c r="H134" s="644"/>
      <c r="I134" s="644"/>
      <c r="J134" s="644"/>
      <c r="K134" s="644"/>
      <c r="L134" s="645"/>
    </row>
    <row r="135" spans="1:12">
      <c r="A135" s="655" t="s">
        <v>658</v>
      </c>
      <c r="B135" s="640"/>
      <c r="C135" s="605"/>
      <c r="D135" s="641"/>
      <c r="E135" s="642"/>
      <c r="F135" s="643"/>
      <c r="G135" s="644"/>
      <c r="H135" s="644"/>
      <c r="I135" s="644"/>
      <c r="J135" s="644"/>
      <c r="K135" s="644"/>
      <c r="L135" s="645"/>
    </row>
    <row r="136" spans="1:12">
      <c r="A136" s="655" t="s">
        <v>659</v>
      </c>
      <c r="B136" s="640"/>
      <c r="C136" s="605"/>
      <c r="D136" s="641"/>
      <c r="E136" s="642"/>
      <c r="F136" s="643"/>
      <c r="G136" s="644"/>
      <c r="H136" s="644"/>
      <c r="I136" s="644"/>
      <c r="J136" s="644"/>
      <c r="K136" s="644"/>
      <c r="L136" s="645"/>
    </row>
    <row r="137" spans="1:12">
      <c r="A137" s="655" t="s">
        <v>660</v>
      </c>
      <c r="B137" s="640"/>
      <c r="C137" s="605"/>
      <c r="D137" s="641"/>
      <c r="E137" s="642"/>
      <c r="F137" s="643"/>
      <c r="G137" s="644"/>
      <c r="H137" s="644"/>
      <c r="I137" s="644"/>
      <c r="J137" s="644"/>
      <c r="K137" s="644"/>
      <c r="L137" s="645"/>
    </row>
    <row r="138" spans="1:12">
      <c r="A138" s="655" t="s">
        <v>661</v>
      </c>
      <c r="B138" s="640"/>
      <c r="C138" s="605"/>
      <c r="D138" s="641"/>
      <c r="E138" s="642"/>
      <c r="F138" s="643"/>
      <c r="G138" s="644"/>
      <c r="H138" s="644"/>
      <c r="I138" s="644"/>
      <c r="J138" s="644"/>
      <c r="K138" s="644"/>
      <c r="L138" s="645"/>
    </row>
    <row r="139" spans="1:12">
      <c r="A139" s="655" t="s">
        <v>662</v>
      </c>
      <c r="B139" s="640"/>
      <c r="C139" s="605"/>
      <c r="D139" s="641"/>
      <c r="E139" s="642"/>
      <c r="F139" s="643"/>
      <c r="G139" s="644"/>
      <c r="H139" s="644"/>
      <c r="I139" s="644"/>
      <c r="J139" s="644"/>
      <c r="K139" s="644"/>
      <c r="L139" s="645"/>
    </row>
    <row r="140" spans="1:12">
      <c r="A140" s="655" t="s">
        <v>663</v>
      </c>
      <c r="B140" s="640"/>
      <c r="C140" s="605"/>
      <c r="D140" s="641"/>
      <c r="E140" s="642"/>
      <c r="F140" s="643"/>
      <c r="G140" s="644"/>
      <c r="H140" s="644"/>
      <c r="I140" s="644"/>
      <c r="J140" s="644"/>
      <c r="K140" s="644"/>
      <c r="L140" s="645"/>
    </row>
    <row r="141" spans="1:12">
      <c r="A141" s="655" t="s">
        <v>664</v>
      </c>
      <c r="B141" s="640"/>
      <c r="C141" s="605"/>
      <c r="D141" s="641"/>
      <c r="E141" s="642"/>
      <c r="F141" s="643"/>
      <c r="G141" s="644"/>
      <c r="H141" s="644"/>
      <c r="I141" s="644"/>
      <c r="J141" s="644"/>
      <c r="K141" s="644"/>
      <c r="L141" s="645"/>
    </row>
    <row r="142" spans="1:12">
      <c r="A142" s="655" t="s">
        <v>665</v>
      </c>
      <c r="B142" s="640"/>
      <c r="C142" s="605"/>
      <c r="D142" s="641"/>
      <c r="E142" s="642"/>
      <c r="F142" s="643"/>
      <c r="G142" s="644"/>
      <c r="H142" s="644"/>
      <c r="I142" s="644"/>
      <c r="J142" s="644"/>
      <c r="K142" s="644"/>
      <c r="L142" s="645"/>
    </row>
    <row r="143" spans="1:12">
      <c r="A143" s="655" t="s">
        <v>666</v>
      </c>
      <c r="B143" s="640"/>
      <c r="C143" s="605"/>
      <c r="D143" s="641"/>
      <c r="E143" s="642"/>
      <c r="F143" s="643"/>
      <c r="G143" s="644"/>
      <c r="H143" s="644"/>
      <c r="I143" s="644"/>
      <c r="J143" s="644"/>
      <c r="K143" s="644"/>
      <c r="L143" s="645"/>
    </row>
    <row r="144" spans="1:12">
      <c r="A144" s="656" t="s">
        <v>667</v>
      </c>
      <c r="B144" s="640"/>
      <c r="C144" s="605"/>
      <c r="D144" s="641"/>
      <c r="E144" s="642"/>
      <c r="F144" s="643"/>
      <c r="G144" s="644"/>
      <c r="H144" s="644"/>
      <c r="I144" s="644"/>
      <c r="J144" s="644"/>
      <c r="K144" s="644"/>
      <c r="L144" s="645"/>
    </row>
    <row r="145" spans="1:14">
      <c r="A145" s="613" t="s">
        <v>605</v>
      </c>
      <c r="B145" s="1522"/>
      <c r="C145" s="615"/>
      <c r="D145" s="1520"/>
      <c r="E145" s="1523"/>
      <c r="F145" s="1524"/>
      <c r="G145" s="657"/>
      <c r="H145" s="657"/>
      <c r="I145" s="657"/>
      <c r="J145" s="657"/>
      <c r="K145" s="658"/>
      <c r="L145" s="659"/>
    </row>
    <row r="146" spans="1:14">
      <c r="A146" s="651" t="s">
        <v>606</v>
      </c>
      <c r="B146" s="640"/>
      <c r="C146" s="605"/>
      <c r="D146" s="641"/>
      <c r="E146" s="642"/>
      <c r="F146" s="643"/>
      <c r="G146" s="644"/>
      <c r="H146" s="644"/>
      <c r="I146" s="644"/>
      <c r="J146" s="644"/>
      <c r="K146" s="644"/>
      <c r="L146" s="645"/>
      <c r="M146" s="81"/>
    </row>
    <row r="147" spans="1:14">
      <c r="A147" s="649" t="s">
        <v>687</v>
      </c>
      <c r="B147" s="660"/>
      <c r="C147" s="605"/>
      <c r="D147" s="641"/>
      <c r="E147" s="642"/>
      <c r="F147" s="643"/>
      <c r="G147" s="644"/>
      <c r="H147" s="644"/>
      <c r="I147" s="644"/>
      <c r="J147" s="644"/>
      <c r="K147" s="644"/>
      <c r="L147" s="645"/>
      <c r="M147" s="629"/>
    </row>
    <row r="148" spans="1:14">
      <c r="A148" s="651" t="s">
        <v>688</v>
      </c>
      <c r="B148" s="661"/>
      <c r="C148" s="605"/>
      <c r="D148" s="641"/>
      <c r="E148" s="642"/>
      <c r="F148" s="643"/>
      <c r="G148" s="644"/>
      <c r="H148" s="644"/>
      <c r="I148" s="644"/>
      <c r="J148" s="644"/>
      <c r="K148" s="644"/>
      <c r="L148" s="645"/>
    </row>
    <row r="149" spans="1:14">
      <c r="A149" s="651" t="s">
        <v>689</v>
      </c>
      <c r="B149" s="660"/>
      <c r="C149" s="605"/>
      <c r="D149" s="641"/>
      <c r="E149" s="642"/>
      <c r="F149" s="643"/>
      <c r="G149" s="644"/>
      <c r="H149" s="644"/>
      <c r="I149" s="644"/>
      <c r="J149" s="644"/>
      <c r="K149" s="644"/>
      <c r="L149" s="645"/>
    </row>
    <row r="150" spans="1:14">
      <c r="A150" s="651" t="s">
        <v>690</v>
      </c>
      <c r="B150" s="660"/>
      <c r="C150" s="605"/>
      <c r="D150" s="641"/>
      <c r="E150" s="642"/>
      <c r="F150" s="643"/>
      <c r="G150" s="644"/>
      <c r="H150" s="644"/>
      <c r="I150" s="644"/>
      <c r="J150" s="644"/>
      <c r="K150" s="644"/>
      <c r="L150" s="645"/>
      <c r="N150" s="125"/>
    </row>
    <row r="151" spans="1:14">
      <c r="A151" s="651" t="s">
        <v>670</v>
      </c>
      <c r="B151" s="660"/>
      <c r="C151" s="605"/>
      <c r="D151" s="641"/>
      <c r="E151" s="642"/>
      <c r="F151" s="643"/>
      <c r="G151" s="644"/>
      <c r="H151" s="644"/>
      <c r="I151" s="644"/>
      <c r="J151" s="644"/>
      <c r="K151" s="644"/>
      <c r="L151" s="645"/>
    </row>
    <row r="152" spans="1:14">
      <c r="A152" s="651" t="s">
        <v>671</v>
      </c>
      <c r="B152" s="662"/>
      <c r="C152" s="605"/>
      <c r="D152" s="641"/>
      <c r="E152" s="642"/>
      <c r="F152" s="643"/>
      <c r="G152" s="644"/>
      <c r="H152" s="644"/>
      <c r="I152" s="644"/>
      <c r="J152" s="644"/>
      <c r="K152" s="644"/>
      <c r="L152" s="645"/>
    </row>
    <row r="153" spans="1:14">
      <c r="A153" s="663" t="s">
        <v>613</v>
      </c>
      <c r="B153" s="640"/>
      <c r="C153" s="605"/>
      <c r="D153" s="641"/>
      <c r="E153" s="642"/>
      <c r="F153" s="643"/>
      <c r="G153" s="644"/>
      <c r="H153" s="644"/>
      <c r="I153" s="644"/>
      <c r="J153" s="644"/>
      <c r="K153" s="644"/>
      <c r="L153" s="645"/>
    </row>
    <row r="154" spans="1:14">
      <c r="A154" s="663" t="s">
        <v>614</v>
      </c>
      <c r="B154" s="640"/>
      <c r="C154" s="605"/>
      <c r="D154" s="641"/>
      <c r="E154" s="642"/>
      <c r="F154" s="643"/>
      <c r="G154" s="644"/>
      <c r="H154" s="644"/>
      <c r="I154" s="644"/>
      <c r="J154" s="644"/>
      <c r="K154" s="644"/>
      <c r="L154" s="645"/>
    </row>
    <row r="155" spans="1:14">
      <c r="A155" s="663" t="s">
        <v>615</v>
      </c>
      <c r="B155" s="640"/>
      <c r="C155" s="605"/>
      <c r="D155" s="641"/>
      <c r="E155" s="642"/>
      <c r="F155" s="643"/>
      <c r="G155" s="644"/>
      <c r="H155" s="644"/>
      <c r="I155" s="644"/>
      <c r="J155" s="644"/>
      <c r="K155" s="644"/>
      <c r="L155" s="645"/>
    </row>
    <row r="156" spans="1:14">
      <c r="A156" s="651" t="s">
        <v>672</v>
      </c>
      <c r="B156" s="640"/>
      <c r="C156" s="605"/>
      <c r="D156" s="641"/>
      <c r="E156" s="642"/>
      <c r="F156" s="643"/>
      <c r="G156" s="652"/>
      <c r="H156" s="652"/>
      <c r="I156" s="652"/>
      <c r="J156" s="652"/>
      <c r="K156" s="652"/>
      <c r="L156" s="653"/>
    </row>
    <row r="157" spans="1:14">
      <c r="A157" s="613" t="s">
        <v>617</v>
      </c>
      <c r="B157" s="1522"/>
      <c r="C157" s="615"/>
      <c r="D157" s="1520"/>
      <c r="E157" s="1523"/>
      <c r="F157" s="1524"/>
      <c r="G157" s="657"/>
      <c r="H157" s="657"/>
      <c r="I157" s="657"/>
      <c r="J157" s="657"/>
      <c r="K157" s="658"/>
      <c r="L157" s="659"/>
    </row>
    <row r="158" spans="1:14">
      <c r="A158" s="649" t="s">
        <v>618</v>
      </c>
      <c r="B158" s="640"/>
      <c r="C158" s="605"/>
      <c r="D158" s="641"/>
      <c r="E158" s="642"/>
      <c r="F158" s="643"/>
      <c r="G158" s="644"/>
      <c r="H158" s="644"/>
      <c r="I158" s="644"/>
      <c r="J158" s="644"/>
      <c r="K158" s="644"/>
      <c r="L158" s="645"/>
    </row>
    <row r="159" spans="1:14">
      <c r="A159" s="649" t="s">
        <v>673</v>
      </c>
      <c r="B159" s="662"/>
      <c r="C159" s="605"/>
      <c r="D159" s="641"/>
      <c r="E159" s="642"/>
      <c r="F159" s="643"/>
      <c r="G159" s="644"/>
      <c r="H159" s="644"/>
      <c r="I159" s="644"/>
      <c r="J159" s="644"/>
      <c r="K159" s="644"/>
      <c r="L159" s="645"/>
    </row>
    <row r="160" spans="1:14">
      <c r="A160" s="664" t="s">
        <v>613</v>
      </c>
      <c r="B160" s="665"/>
      <c r="C160" s="605"/>
      <c r="D160" s="641"/>
      <c r="E160" s="642"/>
      <c r="F160" s="643"/>
      <c r="G160" s="644"/>
      <c r="H160" s="644"/>
      <c r="I160" s="644"/>
      <c r="J160" s="644"/>
      <c r="K160" s="644"/>
      <c r="L160" s="645"/>
    </row>
    <row r="161" spans="1:18">
      <c r="A161" s="664" t="s">
        <v>614</v>
      </c>
      <c r="B161" s="665"/>
      <c r="C161" s="605"/>
      <c r="D161" s="641"/>
      <c r="E161" s="642"/>
      <c r="F161" s="643"/>
      <c r="G161" s="644"/>
      <c r="H161" s="644"/>
      <c r="I161" s="644"/>
      <c r="J161" s="644"/>
      <c r="K161" s="644"/>
      <c r="L161" s="645"/>
    </row>
    <row r="162" spans="1:18">
      <c r="A162" s="666" t="s">
        <v>615</v>
      </c>
      <c r="B162" s="640"/>
      <c r="C162" s="605"/>
      <c r="D162" s="641"/>
      <c r="E162" s="642"/>
      <c r="F162" s="643"/>
      <c r="G162" s="644"/>
      <c r="H162" s="644"/>
      <c r="I162" s="644"/>
      <c r="J162" s="644"/>
      <c r="K162" s="644"/>
      <c r="L162" s="645"/>
    </row>
    <row r="163" spans="1:18" ht="12.95" thickBot="1">
      <c r="A163" s="905" t="s">
        <v>623</v>
      </c>
      <c r="B163" s="1501"/>
      <c r="C163" s="605"/>
      <c r="D163" s="641"/>
      <c r="E163" s="642"/>
      <c r="F163" s="643"/>
      <c r="G163" s="667"/>
      <c r="H163" s="667"/>
      <c r="I163" s="667"/>
      <c r="J163" s="667"/>
      <c r="K163" s="667"/>
      <c r="L163" s="668"/>
    </row>
    <row r="164" spans="1:18">
      <c r="C164" s="638"/>
    </row>
    <row r="165" spans="1:18" s="560" customFormat="1" ht="18.75" customHeight="1" thickBot="1">
      <c r="A165" s="241"/>
      <c r="B165" s="241"/>
      <c r="C165" s="241"/>
      <c r="D165" s="241"/>
      <c r="E165" s="241"/>
      <c r="F165" s="241"/>
      <c r="G165" s="241"/>
      <c r="H165" s="241"/>
      <c r="I165" s="241"/>
      <c r="J165" s="241"/>
      <c r="K165" s="241"/>
      <c r="L165" s="241"/>
    </row>
    <row r="166" spans="1:18" ht="30.75" customHeight="1" thickBot="1">
      <c r="A166" s="590" t="s">
        <v>691</v>
      </c>
    </row>
    <row r="167" spans="1:18" s="594" customFormat="1" ht="102.75" customHeight="1" thickBot="1">
      <c r="A167" s="590" t="s">
        <v>565</v>
      </c>
      <c r="B167" s="591" t="s">
        <v>692</v>
      </c>
      <c r="C167" s="591" t="s">
        <v>693</v>
      </c>
      <c r="D167" s="591" t="s">
        <v>568</v>
      </c>
      <c r="E167" s="592" t="s">
        <v>694</v>
      </c>
      <c r="F167" s="591" t="s">
        <v>570</v>
      </c>
      <c r="G167" s="591" t="s">
        <v>695</v>
      </c>
      <c r="H167" s="591" t="s">
        <v>696</v>
      </c>
      <c r="I167" s="591" t="s">
        <v>697</v>
      </c>
      <c r="J167" s="591" t="s">
        <v>698</v>
      </c>
      <c r="K167" s="591" t="s">
        <v>699</v>
      </c>
      <c r="L167" s="591" t="s">
        <v>576</v>
      </c>
      <c r="M167" s="593"/>
      <c r="N167" s="593"/>
      <c r="O167" s="593"/>
      <c r="P167" s="593"/>
      <c r="Q167" s="593"/>
      <c r="R167" s="593"/>
    </row>
    <row r="168" spans="1:18">
      <c r="A168" s="595" t="s">
        <v>577</v>
      </c>
      <c r="B168" s="596" t="s">
        <v>380</v>
      </c>
      <c r="C168" s="597" t="s">
        <v>380</v>
      </c>
      <c r="D168" s="596" t="s">
        <v>380</v>
      </c>
      <c r="E168" s="669" t="s">
        <v>380</v>
      </c>
      <c r="F168" s="596" t="s">
        <v>380</v>
      </c>
      <c r="G168" s="598" t="s">
        <v>380</v>
      </c>
      <c r="H168" s="598" t="s">
        <v>380</v>
      </c>
      <c r="I168" s="598" t="s">
        <v>380</v>
      </c>
      <c r="J168" s="598" t="s">
        <v>380</v>
      </c>
      <c r="K168" s="598" t="s">
        <v>380</v>
      </c>
      <c r="L168" s="598" t="s">
        <v>380</v>
      </c>
    </row>
    <row r="169" spans="1:18">
      <c r="A169" s="599" t="s">
        <v>700</v>
      </c>
      <c r="B169" s="375"/>
      <c r="C169" s="600"/>
      <c r="D169" s="601"/>
      <c r="E169" s="670"/>
      <c r="F169" s="601"/>
      <c r="G169" s="603"/>
      <c r="H169" s="603" t="s">
        <v>380</v>
      </c>
      <c r="I169" s="671" t="s">
        <v>380</v>
      </c>
      <c r="J169" s="603" t="s">
        <v>380</v>
      </c>
      <c r="K169" s="603" t="s">
        <v>380</v>
      </c>
      <c r="L169" s="672" t="s">
        <v>380</v>
      </c>
    </row>
    <row r="170" spans="1:18">
      <c r="A170" s="599" t="s">
        <v>579</v>
      </c>
      <c r="B170" s="604"/>
      <c r="C170" s="673"/>
      <c r="D170" s="674"/>
      <c r="E170" s="675"/>
      <c r="F170" s="674"/>
      <c r="G170" s="676"/>
      <c r="H170" s="676"/>
      <c r="I170" s="677"/>
      <c r="J170" s="673"/>
      <c r="K170" s="676"/>
      <c r="L170" s="678"/>
    </row>
    <row r="171" spans="1:18">
      <c r="A171" s="599" t="s">
        <v>580</v>
      </c>
      <c r="B171" s="679"/>
      <c r="C171" s="679"/>
      <c r="D171" s="680"/>
      <c r="E171" s="679"/>
      <c r="F171" s="680"/>
      <c r="G171" s="679"/>
      <c r="H171" s="680"/>
      <c r="I171" s="681"/>
      <c r="J171" s="679"/>
      <c r="K171" s="680"/>
      <c r="L171" s="682"/>
    </row>
    <row r="172" spans="1:18">
      <c r="A172" s="599" t="s">
        <v>701</v>
      </c>
      <c r="B172" s="679"/>
      <c r="C172" s="679"/>
      <c r="D172" s="680"/>
      <c r="E172" s="679"/>
      <c r="F172" s="680"/>
      <c r="G172" s="679"/>
      <c r="H172" s="680"/>
      <c r="I172" s="681"/>
      <c r="J172" s="679"/>
      <c r="K172" s="680"/>
      <c r="L172" s="682"/>
    </row>
    <row r="173" spans="1:18">
      <c r="A173" s="599" t="s">
        <v>702</v>
      </c>
      <c r="B173" s="683"/>
      <c r="C173" s="673"/>
      <c r="D173" s="674"/>
      <c r="E173" s="684"/>
      <c r="F173" s="674"/>
      <c r="G173" s="676"/>
      <c r="H173" s="676"/>
      <c r="I173" s="677"/>
      <c r="J173" s="673"/>
      <c r="K173" s="676"/>
      <c r="L173" s="678"/>
    </row>
    <row r="174" spans="1:18">
      <c r="A174" s="599" t="s">
        <v>582</v>
      </c>
      <c r="B174" s="604"/>
      <c r="C174" s="673"/>
      <c r="D174" s="674"/>
      <c r="E174" s="684"/>
      <c r="F174" s="674"/>
      <c r="G174" s="676"/>
      <c r="H174" s="676"/>
      <c r="I174" s="677"/>
      <c r="J174" s="673"/>
      <c r="K174" s="676"/>
      <c r="L174" s="678"/>
    </row>
    <row r="175" spans="1:18">
      <c r="A175" s="599" t="s">
        <v>583</v>
      </c>
      <c r="B175" s="604"/>
      <c r="C175" s="673"/>
      <c r="D175" s="674"/>
      <c r="E175" s="684"/>
      <c r="F175" s="674"/>
      <c r="G175" s="676"/>
      <c r="H175" s="680"/>
      <c r="I175" s="677"/>
      <c r="J175" s="673"/>
      <c r="K175" s="685"/>
      <c r="L175" s="678"/>
    </row>
    <row r="176" spans="1:18">
      <c r="A176" s="599" t="s">
        <v>584</v>
      </c>
      <c r="B176" s="683"/>
      <c r="C176" s="673"/>
      <c r="D176" s="674"/>
      <c r="E176" s="675"/>
      <c r="F176" s="674"/>
      <c r="G176" s="676"/>
      <c r="H176" s="676"/>
      <c r="I176" s="677"/>
      <c r="J176" s="673"/>
      <c r="K176" s="676"/>
      <c r="L176" s="678"/>
    </row>
    <row r="177" spans="1:13">
      <c r="A177" s="599" t="s">
        <v>585</v>
      </c>
      <c r="B177" s="604"/>
      <c r="C177" s="673"/>
      <c r="D177" s="674"/>
      <c r="E177" s="684"/>
      <c r="F177" s="674"/>
      <c r="G177" s="676"/>
      <c r="H177" s="680"/>
      <c r="I177" s="677"/>
      <c r="J177" s="673"/>
      <c r="K177" s="685"/>
      <c r="L177" s="678"/>
    </row>
    <row r="178" spans="1:13">
      <c r="A178" s="599" t="s">
        <v>684</v>
      </c>
      <c r="B178" s="604"/>
      <c r="C178" s="673"/>
      <c r="D178" s="674"/>
      <c r="E178" s="684"/>
      <c r="F178" s="674"/>
      <c r="G178" s="676"/>
      <c r="H178" s="676"/>
      <c r="I178" s="677"/>
      <c r="J178" s="673"/>
      <c r="K178" s="676"/>
      <c r="L178" s="678"/>
    </row>
    <row r="179" spans="1:13">
      <c r="A179" s="599" t="s">
        <v>703</v>
      </c>
      <c r="B179" s="604"/>
      <c r="C179" s="673"/>
      <c r="D179" s="674"/>
      <c r="E179" s="684"/>
      <c r="F179" s="674"/>
      <c r="G179" s="676"/>
      <c r="H179" s="680"/>
      <c r="I179" s="677"/>
      <c r="J179" s="673"/>
      <c r="K179" s="680"/>
      <c r="L179" s="678"/>
    </row>
    <row r="180" spans="1:13">
      <c r="A180" s="599" t="s">
        <v>589</v>
      </c>
      <c r="B180" s="604"/>
      <c r="C180" s="673"/>
      <c r="D180" s="685"/>
      <c r="E180" s="684"/>
      <c r="F180" s="674"/>
      <c r="G180" s="676"/>
      <c r="H180" s="680"/>
      <c r="I180" s="677"/>
      <c r="J180" s="673"/>
      <c r="K180" s="680"/>
      <c r="L180" s="678"/>
    </row>
    <row r="181" spans="1:13">
      <c r="A181" s="611" t="s">
        <v>686</v>
      </c>
      <c r="B181" s="604"/>
      <c r="C181" s="673"/>
      <c r="D181" s="674"/>
      <c r="E181" s="684"/>
      <c r="F181" s="674"/>
      <c r="G181" s="676"/>
      <c r="H181" s="680"/>
      <c r="I181" s="677"/>
      <c r="J181" s="673"/>
      <c r="K181" s="680"/>
      <c r="L181" s="678"/>
    </row>
    <row r="182" spans="1:13">
      <c r="A182" s="599" t="s">
        <v>669</v>
      </c>
      <c r="B182" s="604"/>
      <c r="C182" s="673">
        <v>0</v>
      </c>
      <c r="D182" s="674"/>
      <c r="E182" s="684"/>
      <c r="F182" s="674"/>
      <c r="G182" s="676"/>
      <c r="H182" s="680"/>
      <c r="I182" s="677"/>
      <c r="J182" s="673"/>
      <c r="K182" s="680"/>
      <c r="L182" s="678"/>
    </row>
    <row r="183" spans="1:13">
      <c r="A183" s="613" t="s">
        <v>592</v>
      </c>
      <c r="B183" s="614"/>
      <c r="C183" s="686"/>
      <c r="D183" s="614"/>
      <c r="E183" s="687"/>
      <c r="F183" s="688"/>
      <c r="G183" s="614"/>
      <c r="H183" s="614"/>
      <c r="I183" s="689"/>
      <c r="J183" s="690"/>
      <c r="K183" s="614"/>
      <c r="L183" s="691"/>
    </row>
    <row r="184" spans="1:13">
      <c r="A184" s="375" t="s">
        <v>593</v>
      </c>
      <c r="B184" s="604"/>
      <c r="C184" s="673"/>
      <c r="D184" s="674"/>
      <c r="E184" s="675"/>
      <c r="F184" s="674"/>
      <c r="G184" s="676"/>
      <c r="H184" s="685"/>
      <c r="I184" s="692"/>
      <c r="J184" s="693"/>
      <c r="K184" s="694"/>
      <c r="L184" s="678"/>
    </row>
    <row r="185" spans="1:13">
      <c r="A185" s="375" t="s">
        <v>490</v>
      </c>
      <c r="B185" s="604"/>
      <c r="C185" s="673"/>
      <c r="D185" s="674"/>
      <c r="E185" s="675"/>
      <c r="F185" s="674"/>
      <c r="G185" s="676"/>
      <c r="H185" s="680"/>
      <c r="I185" s="677"/>
      <c r="J185" s="673"/>
      <c r="K185" s="680"/>
      <c r="L185" s="678"/>
    </row>
    <row r="186" spans="1:13">
      <c r="A186" s="375" t="s">
        <v>655</v>
      </c>
      <c r="B186" s="604"/>
      <c r="C186" s="673"/>
      <c r="D186" s="685"/>
      <c r="E186" s="675"/>
      <c r="F186" s="685"/>
      <c r="G186" s="676"/>
      <c r="H186" s="680"/>
      <c r="I186" s="677"/>
      <c r="J186" s="673"/>
      <c r="K186" s="680"/>
      <c r="L186" s="678"/>
    </row>
    <row r="187" spans="1:13">
      <c r="A187" s="375" t="s">
        <v>595</v>
      </c>
      <c r="B187" s="604"/>
      <c r="C187" s="673"/>
      <c r="D187" s="685"/>
      <c r="E187" s="675"/>
      <c r="F187" s="685"/>
      <c r="G187" s="676"/>
      <c r="H187" s="680"/>
      <c r="I187" s="677"/>
      <c r="J187" s="673"/>
      <c r="K187" s="680"/>
      <c r="L187" s="678"/>
      <c r="M187" s="125"/>
    </row>
    <row r="188" spans="1:13" ht="14.85" customHeight="1">
      <c r="A188" s="618" t="s">
        <v>656</v>
      </c>
      <c r="B188" s="604"/>
      <c r="C188" s="673"/>
      <c r="D188" s="685"/>
      <c r="E188" s="675"/>
      <c r="F188" s="685"/>
      <c r="G188" s="676"/>
      <c r="H188" s="680"/>
      <c r="I188" s="677"/>
      <c r="J188" s="673"/>
      <c r="K188" s="680"/>
      <c r="L188" s="678"/>
      <c r="M188" s="125"/>
    </row>
    <row r="189" spans="1:13">
      <c r="A189" s="620" t="s">
        <v>662</v>
      </c>
      <c r="B189" s="604"/>
      <c r="C189" s="673"/>
      <c r="D189" s="685"/>
      <c r="E189" s="675"/>
      <c r="F189" s="685"/>
      <c r="G189" s="676"/>
      <c r="H189" s="680"/>
      <c r="I189" s="677"/>
      <c r="J189" s="673"/>
      <c r="K189" s="680"/>
      <c r="L189" s="678"/>
    </row>
    <row r="190" spans="1:13">
      <c r="A190" s="620" t="s">
        <v>704</v>
      </c>
      <c r="B190" s="604"/>
      <c r="C190" s="673"/>
      <c r="D190" s="674"/>
      <c r="E190" s="675"/>
      <c r="F190" s="674"/>
      <c r="G190" s="676"/>
      <c r="H190" s="676"/>
      <c r="I190" s="677"/>
      <c r="J190" s="673"/>
      <c r="K190" s="676"/>
      <c r="L190" s="678"/>
    </row>
    <row r="191" spans="1:13">
      <c r="A191" s="620" t="s">
        <v>705</v>
      </c>
      <c r="B191" s="604"/>
      <c r="C191" s="673"/>
      <c r="D191" s="674"/>
      <c r="E191" s="675"/>
      <c r="F191" s="674"/>
      <c r="G191" s="676"/>
      <c r="H191" s="676"/>
      <c r="I191" s="677"/>
      <c r="J191" s="673"/>
      <c r="K191" s="676"/>
      <c r="L191" s="678"/>
    </row>
    <row r="192" spans="1:13">
      <c r="A192" s="621" t="s">
        <v>667</v>
      </c>
      <c r="B192" s="604"/>
      <c r="C192" s="673"/>
      <c r="D192" s="685"/>
      <c r="E192" s="675"/>
      <c r="F192" s="674"/>
      <c r="G192" s="676"/>
      <c r="H192" s="680"/>
      <c r="I192" s="677"/>
      <c r="J192" s="673"/>
      <c r="K192" s="680"/>
      <c r="L192" s="678"/>
    </row>
    <row r="193" spans="1:14">
      <c r="A193" s="613" t="s">
        <v>605</v>
      </c>
      <c r="B193" s="622" t="s">
        <v>380</v>
      </c>
      <c r="C193" s="686"/>
      <c r="D193" s="695"/>
      <c r="E193" s="687"/>
      <c r="F193" s="696"/>
      <c r="G193" s="695"/>
      <c r="H193" s="695"/>
      <c r="I193" s="689"/>
      <c r="J193" s="697"/>
      <c r="K193" s="695"/>
      <c r="L193" s="697"/>
    </row>
    <row r="194" spans="1:14">
      <c r="A194" s="618" t="s">
        <v>606</v>
      </c>
      <c r="B194" s="604"/>
      <c r="C194" s="673"/>
      <c r="D194" s="674"/>
      <c r="E194" s="675"/>
      <c r="F194" s="674"/>
      <c r="G194" s="676"/>
      <c r="H194" s="676"/>
      <c r="I194" s="677"/>
      <c r="J194" s="673"/>
      <c r="K194" s="676"/>
      <c r="L194" s="678"/>
      <c r="M194" s="81"/>
    </row>
    <row r="195" spans="1:14">
      <c r="A195" s="375" t="s">
        <v>687</v>
      </c>
      <c r="B195" s="628"/>
      <c r="C195" s="673"/>
      <c r="D195" s="674"/>
      <c r="E195" s="675"/>
      <c r="F195" s="674"/>
      <c r="G195" s="676"/>
      <c r="H195" s="676"/>
      <c r="I195" s="677"/>
      <c r="J195" s="673"/>
      <c r="K195" s="676"/>
      <c r="L195" s="678"/>
      <c r="M195" s="629"/>
    </row>
    <row r="196" spans="1:14">
      <c r="A196" s="618" t="s">
        <v>688</v>
      </c>
      <c r="B196" s="698"/>
      <c r="C196" s="676"/>
      <c r="D196" s="674"/>
      <c r="E196" s="675"/>
      <c r="F196" s="674"/>
      <c r="G196" s="676"/>
      <c r="H196" s="676"/>
      <c r="I196" s="677"/>
      <c r="J196" s="673"/>
      <c r="K196" s="676"/>
      <c r="L196" s="678"/>
    </row>
    <row r="197" spans="1:14">
      <c r="A197" s="618" t="s">
        <v>689</v>
      </c>
      <c r="B197" s="628"/>
      <c r="C197" s="673"/>
      <c r="D197" s="674"/>
      <c r="E197" s="675"/>
      <c r="F197" s="674"/>
      <c r="G197" s="676"/>
      <c r="H197" s="680"/>
      <c r="I197" s="677"/>
      <c r="J197" s="673"/>
      <c r="K197" s="680"/>
      <c r="L197" s="678"/>
    </row>
    <row r="198" spans="1:14">
      <c r="A198" s="618" t="s">
        <v>690</v>
      </c>
      <c r="B198" s="628"/>
      <c r="C198" s="673"/>
      <c r="D198" s="674"/>
      <c r="E198" s="675"/>
      <c r="F198" s="674"/>
      <c r="G198" s="676"/>
      <c r="H198" s="680"/>
      <c r="I198" s="677"/>
      <c r="J198" s="673"/>
      <c r="K198" s="680"/>
      <c r="L198" s="678"/>
      <c r="N198" s="125"/>
    </row>
    <row r="199" spans="1:14">
      <c r="A199" s="618" t="s">
        <v>670</v>
      </c>
      <c r="B199" s="628"/>
      <c r="C199" s="673"/>
      <c r="D199" s="685"/>
      <c r="E199" s="675"/>
      <c r="F199" s="685"/>
      <c r="G199" s="685"/>
      <c r="H199" s="685"/>
      <c r="I199" s="699"/>
      <c r="J199" s="700"/>
      <c r="K199" s="685"/>
      <c r="L199" s="682"/>
    </row>
    <row r="200" spans="1:14">
      <c r="A200" s="618" t="s">
        <v>671</v>
      </c>
      <c r="B200" s="628"/>
      <c r="C200" s="673"/>
      <c r="D200" s="674"/>
      <c r="E200" s="675"/>
      <c r="F200" s="674"/>
      <c r="G200" s="676"/>
      <c r="H200" s="676"/>
      <c r="I200" s="677"/>
      <c r="J200" s="673"/>
      <c r="K200" s="676"/>
      <c r="L200" s="678"/>
    </row>
    <row r="201" spans="1:14">
      <c r="A201" s="630" t="s">
        <v>613</v>
      </c>
      <c r="B201" s="604"/>
      <c r="C201" s="673"/>
      <c r="D201" s="674"/>
      <c r="E201" s="675"/>
      <c r="F201" s="674"/>
      <c r="G201" s="676"/>
      <c r="H201" s="680"/>
      <c r="I201" s="677"/>
      <c r="J201" s="673"/>
      <c r="K201" s="680"/>
      <c r="L201" s="678"/>
    </row>
    <row r="202" spans="1:14">
      <c r="A202" s="630" t="s">
        <v>614</v>
      </c>
      <c r="B202" s="604"/>
      <c r="C202" s="673"/>
      <c r="D202" s="674"/>
      <c r="E202" s="675"/>
      <c r="F202" s="674"/>
      <c r="G202" s="676"/>
      <c r="H202" s="676"/>
      <c r="I202" s="677"/>
      <c r="J202" s="673"/>
      <c r="K202" s="676"/>
      <c r="L202" s="678"/>
    </row>
    <row r="203" spans="1:14">
      <c r="A203" s="630" t="s">
        <v>615</v>
      </c>
      <c r="B203" s="604"/>
      <c r="C203" s="673"/>
      <c r="D203" s="685"/>
      <c r="E203" s="675"/>
      <c r="F203" s="685"/>
      <c r="G203" s="685"/>
      <c r="H203" s="685"/>
      <c r="I203" s="699"/>
      <c r="J203" s="700"/>
      <c r="K203" s="685"/>
      <c r="L203" s="682"/>
    </row>
    <row r="204" spans="1:14">
      <c r="A204" s="618" t="s">
        <v>672</v>
      </c>
      <c r="B204" s="604"/>
      <c r="C204" s="673"/>
      <c r="D204" s="674"/>
      <c r="E204" s="675"/>
      <c r="F204" s="674"/>
      <c r="G204" s="676"/>
      <c r="H204" s="680"/>
      <c r="I204" s="677"/>
      <c r="J204" s="673"/>
      <c r="K204" s="680"/>
      <c r="L204" s="678"/>
    </row>
    <row r="205" spans="1:14">
      <c r="A205" s="613" t="s">
        <v>617</v>
      </c>
      <c r="B205" s="622"/>
      <c r="C205" s="686"/>
      <c r="D205" s="695"/>
      <c r="E205" s="687"/>
      <c r="F205" s="696"/>
      <c r="G205" s="695"/>
      <c r="H205" s="695"/>
      <c r="I205" s="689"/>
      <c r="J205" s="697"/>
      <c r="K205" s="695"/>
      <c r="L205" s="697"/>
    </row>
    <row r="206" spans="1:14">
      <c r="A206" s="375" t="s">
        <v>618</v>
      </c>
      <c r="B206" s="604"/>
      <c r="C206" s="673"/>
      <c r="D206" s="674"/>
      <c r="E206" s="675"/>
      <c r="F206" s="674"/>
      <c r="G206" s="676"/>
      <c r="H206" s="676"/>
      <c r="I206" s="677"/>
      <c r="J206" s="673"/>
      <c r="K206" s="676"/>
      <c r="L206" s="678"/>
    </row>
    <row r="207" spans="1:14">
      <c r="A207" s="375" t="s">
        <v>673</v>
      </c>
      <c r="B207" s="628"/>
      <c r="C207" s="673"/>
      <c r="D207" s="674"/>
      <c r="E207" s="675"/>
      <c r="F207" s="674"/>
      <c r="G207" s="676"/>
      <c r="H207" s="676"/>
      <c r="I207" s="677"/>
      <c r="J207" s="673"/>
      <c r="K207" s="676"/>
      <c r="L207" s="678"/>
    </row>
    <row r="208" spans="1:14">
      <c r="A208" s="630" t="s">
        <v>613</v>
      </c>
      <c r="B208" s="701"/>
      <c r="C208" s="702"/>
      <c r="D208" s="674"/>
      <c r="E208" s="675"/>
      <c r="F208" s="674"/>
      <c r="G208" s="703"/>
      <c r="H208" s="704"/>
      <c r="I208" s="705"/>
      <c r="J208" s="702"/>
      <c r="K208" s="704"/>
      <c r="L208" s="706"/>
    </row>
    <row r="209" spans="1:12">
      <c r="A209" s="630" t="s">
        <v>614</v>
      </c>
      <c r="B209" s="701"/>
      <c r="C209" s="702"/>
      <c r="D209" s="674"/>
      <c r="E209" s="675"/>
      <c r="F209" s="674"/>
      <c r="G209" s="676"/>
      <c r="H209" s="676"/>
      <c r="I209" s="677"/>
      <c r="J209" s="673"/>
      <c r="K209" s="676"/>
      <c r="L209" s="678"/>
    </row>
    <row r="210" spans="1:12">
      <c r="A210" s="630" t="s">
        <v>615</v>
      </c>
      <c r="B210" s="707"/>
      <c r="C210" s="702"/>
      <c r="D210" s="708"/>
      <c r="E210" s="675"/>
      <c r="F210" s="709"/>
      <c r="G210" s="708"/>
      <c r="H210" s="708"/>
      <c r="I210" s="710"/>
      <c r="J210" s="711"/>
      <c r="K210" s="708"/>
      <c r="L210" s="712"/>
    </row>
    <row r="211" spans="1:12" ht="12.95" thickBot="1">
      <c r="A211" s="902" t="s">
        <v>623</v>
      </c>
      <c r="B211" s="1502"/>
      <c r="C211" s="713"/>
      <c r="D211" s="714"/>
      <c r="E211" s="1503"/>
      <c r="F211" s="714"/>
      <c r="G211" s="715"/>
      <c r="H211" s="716"/>
      <c r="I211" s="717"/>
      <c r="J211" s="713"/>
      <c r="K211" s="716"/>
      <c r="L211" s="718"/>
    </row>
    <row r="212" spans="1:12">
      <c r="A212" s="3"/>
      <c r="B212" s="3"/>
      <c r="C212" s="3"/>
      <c r="D212" s="3"/>
      <c r="E212" s="3"/>
      <c r="F212" s="3"/>
      <c r="G212" s="3"/>
      <c r="H212" s="3"/>
      <c r="I212" s="3"/>
      <c r="J212" s="3"/>
      <c r="K212" s="3"/>
      <c r="L212" s="3"/>
    </row>
    <row r="213" spans="1:12" ht="12.95" thickBot="1"/>
    <row r="214" spans="1:12" ht="12.95" thickBot="1">
      <c r="A214" s="719" t="s">
        <v>706</v>
      </c>
      <c r="B214" s="720"/>
    </row>
    <row r="215" spans="1:12" ht="50.1" thickBot="1">
      <c r="A215" s="721" t="s">
        <v>565</v>
      </c>
      <c r="B215" s="721" t="s">
        <v>692</v>
      </c>
      <c r="C215" s="721" t="s">
        <v>707</v>
      </c>
      <c r="D215" s="721" t="s">
        <v>568</v>
      </c>
      <c r="E215" s="721" t="s">
        <v>694</v>
      </c>
      <c r="F215" s="721" t="s">
        <v>708</v>
      </c>
      <c r="G215" s="721" t="s">
        <v>709</v>
      </c>
      <c r="H215" s="721" t="s">
        <v>710</v>
      </c>
      <c r="I215" s="721" t="s">
        <v>711</v>
      </c>
      <c r="J215" s="721" t="s">
        <v>576</v>
      </c>
    </row>
    <row r="216" spans="1:12">
      <c r="A216" s="595" t="s">
        <v>577</v>
      </c>
      <c r="B216" s="596"/>
      <c r="C216" s="596"/>
      <c r="D216" s="596"/>
      <c r="E216" s="596"/>
      <c r="F216" s="596"/>
      <c r="G216" s="596"/>
      <c r="H216" s="596"/>
      <c r="I216" s="596"/>
      <c r="J216" s="596"/>
    </row>
    <row r="217" spans="1:12">
      <c r="A217" s="599" t="s">
        <v>578</v>
      </c>
      <c r="B217" s="773" t="s">
        <v>192</v>
      </c>
      <c r="C217" s="608" t="s">
        <v>192</v>
      </c>
      <c r="D217" s="773" t="s">
        <v>192</v>
      </c>
      <c r="E217" s="608" t="s">
        <v>192</v>
      </c>
      <c r="F217" s="608" t="s">
        <v>192</v>
      </c>
      <c r="G217" s="608" t="s">
        <v>192</v>
      </c>
      <c r="H217" s="608" t="s">
        <v>192</v>
      </c>
      <c r="I217" s="608" t="s">
        <v>192</v>
      </c>
      <c r="J217" s="608" t="s">
        <v>192</v>
      </c>
    </row>
    <row r="218" spans="1:12">
      <c r="A218" s="599" t="s">
        <v>579</v>
      </c>
      <c r="B218" s="773" t="s">
        <v>192</v>
      </c>
      <c r="C218" s="608" t="s">
        <v>192</v>
      </c>
      <c r="D218" s="773" t="s">
        <v>192</v>
      </c>
      <c r="E218" s="608" t="s">
        <v>192</v>
      </c>
      <c r="F218" s="608" t="s">
        <v>192</v>
      </c>
      <c r="G218" s="608" t="s">
        <v>192</v>
      </c>
      <c r="H218" s="608" t="s">
        <v>192</v>
      </c>
      <c r="I218" s="608" t="s">
        <v>192</v>
      </c>
      <c r="J218" s="608" t="s">
        <v>192</v>
      </c>
    </row>
    <row r="219" spans="1:12">
      <c r="A219" s="599" t="s">
        <v>580</v>
      </c>
      <c r="B219" s="773" t="s">
        <v>192</v>
      </c>
      <c r="C219" s="608" t="s">
        <v>192</v>
      </c>
      <c r="D219" s="773" t="s">
        <v>192</v>
      </c>
      <c r="E219" s="608" t="s">
        <v>192</v>
      </c>
      <c r="F219" s="608" t="s">
        <v>192</v>
      </c>
      <c r="G219" s="608" t="s">
        <v>192</v>
      </c>
      <c r="H219" s="608" t="s">
        <v>192</v>
      </c>
      <c r="I219" s="608" t="s">
        <v>192</v>
      </c>
      <c r="J219" s="608" t="s">
        <v>192</v>
      </c>
    </row>
    <row r="220" spans="1:12">
      <c r="A220" s="599" t="s">
        <v>701</v>
      </c>
      <c r="B220" s="773" t="s">
        <v>192</v>
      </c>
      <c r="C220" s="608" t="s">
        <v>192</v>
      </c>
      <c r="D220" s="773" t="s">
        <v>192</v>
      </c>
      <c r="E220" s="608" t="s">
        <v>192</v>
      </c>
      <c r="F220" s="608" t="s">
        <v>192</v>
      </c>
      <c r="G220" s="608" t="s">
        <v>192</v>
      </c>
      <c r="H220" s="608" t="s">
        <v>192</v>
      </c>
      <c r="I220" s="608" t="s">
        <v>192</v>
      </c>
      <c r="J220" s="608" t="s">
        <v>192</v>
      </c>
    </row>
    <row r="221" spans="1:12">
      <c r="A221" s="599" t="s">
        <v>581</v>
      </c>
      <c r="B221" s="774"/>
      <c r="C221" s="722"/>
      <c r="D221" s="777"/>
      <c r="E221" s="723"/>
      <c r="F221" s="723"/>
      <c r="G221" s="723"/>
      <c r="H221" s="723"/>
      <c r="I221" s="722"/>
      <c r="J221" s="724"/>
    </row>
    <row r="222" spans="1:12">
      <c r="A222" s="599" t="s">
        <v>582</v>
      </c>
      <c r="B222" s="773" t="s">
        <v>192</v>
      </c>
      <c r="C222" s="603" t="s">
        <v>192</v>
      </c>
      <c r="D222" s="773" t="s">
        <v>192</v>
      </c>
      <c r="E222" s="608" t="s">
        <v>192</v>
      </c>
      <c r="F222" s="608" t="s">
        <v>192</v>
      </c>
      <c r="G222" s="608" t="s">
        <v>192</v>
      </c>
      <c r="H222" s="608" t="s">
        <v>192</v>
      </c>
      <c r="I222" s="608" t="s">
        <v>192</v>
      </c>
      <c r="J222" s="608" t="s">
        <v>192</v>
      </c>
    </row>
    <row r="223" spans="1:12" ht="12.95" thickBot="1">
      <c r="A223" s="725" t="s">
        <v>583</v>
      </c>
      <c r="B223" s="775" t="s">
        <v>192</v>
      </c>
      <c r="C223" s="726" t="s">
        <v>192</v>
      </c>
      <c r="D223" s="775" t="s">
        <v>192</v>
      </c>
      <c r="E223" s="726" t="s">
        <v>192</v>
      </c>
      <c r="F223" s="726" t="s">
        <v>192</v>
      </c>
      <c r="G223" s="726" t="s">
        <v>192</v>
      </c>
      <c r="H223" s="726" t="s">
        <v>192</v>
      </c>
      <c r="I223" s="726" t="s">
        <v>192</v>
      </c>
      <c r="J223" s="726" t="s">
        <v>192</v>
      </c>
    </row>
    <row r="224" spans="1:12" ht="12.6" customHeight="1" thickBot="1">
      <c r="A224" s="727" t="s">
        <v>584</v>
      </c>
      <c r="B224" s="2032"/>
      <c r="C224" s="2033"/>
      <c r="D224" s="2033"/>
      <c r="E224" s="2033"/>
      <c r="F224" s="2033"/>
      <c r="G224" s="2033"/>
      <c r="H224" s="2033"/>
      <c r="I224" s="2033"/>
      <c r="J224" s="2034"/>
    </row>
    <row r="225" spans="1:10">
      <c r="A225" s="599" t="s">
        <v>712</v>
      </c>
      <c r="B225" s="773" t="s">
        <v>192</v>
      </c>
      <c r="C225" s="608" t="s">
        <v>192</v>
      </c>
      <c r="D225" s="773" t="s">
        <v>192</v>
      </c>
      <c r="E225" s="608" t="s">
        <v>192</v>
      </c>
      <c r="F225" s="608" t="s">
        <v>192</v>
      </c>
      <c r="G225" s="608" t="s">
        <v>192</v>
      </c>
      <c r="H225" s="608" t="s">
        <v>192</v>
      </c>
      <c r="I225" s="608" t="s">
        <v>192</v>
      </c>
      <c r="J225" s="608" t="s">
        <v>192</v>
      </c>
    </row>
    <row r="226" spans="1:10">
      <c r="A226" s="599" t="s">
        <v>713</v>
      </c>
      <c r="B226" s="773" t="s">
        <v>192</v>
      </c>
      <c r="C226" s="608" t="s">
        <v>192</v>
      </c>
      <c r="D226" s="773" t="s">
        <v>192</v>
      </c>
      <c r="E226" s="608" t="s">
        <v>192</v>
      </c>
      <c r="F226" s="608" t="s">
        <v>192</v>
      </c>
      <c r="G226" s="608" t="s">
        <v>192</v>
      </c>
      <c r="H226" s="608" t="s">
        <v>192</v>
      </c>
      <c r="I226" s="608" t="s">
        <v>192</v>
      </c>
      <c r="J226" s="608" t="s">
        <v>192</v>
      </c>
    </row>
    <row r="227" spans="1:10">
      <c r="A227" s="599" t="s">
        <v>703</v>
      </c>
      <c r="B227" s="773" t="s">
        <v>192</v>
      </c>
      <c r="C227" s="608" t="s">
        <v>192</v>
      </c>
      <c r="D227" s="773" t="s">
        <v>192</v>
      </c>
      <c r="E227" s="608" t="s">
        <v>192</v>
      </c>
      <c r="F227" s="608" t="s">
        <v>192</v>
      </c>
      <c r="G227" s="608" t="s">
        <v>192</v>
      </c>
      <c r="H227" s="608" t="s">
        <v>192</v>
      </c>
      <c r="I227" s="608" t="s">
        <v>192</v>
      </c>
      <c r="J227" s="608" t="s">
        <v>192</v>
      </c>
    </row>
    <row r="228" spans="1:10">
      <c r="A228" s="599" t="s">
        <v>589</v>
      </c>
      <c r="B228" s="773" t="s">
        <v>192</v>
      </c>
      <c r="C228" s="608" t="s">
        <v>192</v>
      </c>
      <c r="D228" s="773" t="s">
        <v>192</v>
      </c>
      <c r="E228" s="608" t="s">
        <v>192</v>
      </c>
      <c r="F228" s="608" t="s">
        <v>192</v>
      </c>
      <c r="G228" s="608" t="s">
        <v>192</v>
      </c>
      <c r="H228" s="608" t="s">
        <v>192</v>
      </c>
      <c r="I228" s="608" t="s">
        <v>192</v>
      </c>
      <c r="J228" s="608" t="s">
        <v>192</v>
      </c>
    </row>
    <row r="229" spans="1:10">
      <c r="A229" s="599" t="s">
        <v>686</v>
      </c>
      <c r="B229" s="773" t="s">
        <v>192</v>
      </c>
      <c r="C229" s="608" t="s">
        <v>192</v>
      </c>
      <c r="D229" s="773" t="s">
        <v>192</v>
      </c>
      <c r="E229" s="608" t="s">
        <v>192</v>
      </c>
      <c r="F229" s="608" t="s">
        <v>192</v>
      </c>
      <c r="G229" s="608" t="s">
        <v>192</v>
      </c>
      <c r="H229" s="608" t="s">
        <v>192</v>
      </c>
      <c r="I229" s="608" t="s">
        <v>192</v>
      </c>
      <c r="J229" s="608" t="s">
        <v>192</v>
      </c>
    </row>
    <row r="230" spans="1:10">
      <c r="A230" s="599" t="s">
        <v>714</v>
      </c>
      <c r="B230" s="773" t="s">
        <v>192</v>
      </c>
      <c r="C230" s="608" t="s">
        <v>192</v>
      </c>
      <c r="D230" s="773" t="s">
        <v>192</v>
      </c>
      <c r="E230" s="608" t="s">
        <v>192</v>
      </c>
      <c r="F230" s="608" t="s">
        <v>192</v>
      </c>
      <c r="G230" s="608" t="s">
        <v>192</v>
      </c>
      <c r="H230" s="608" t="s">
        <v>192</v>
      </c>
      <c r="I230" s="608" t="s">
        <v>192</v>
      </c>
      <c r="J230" s="608" t="s">
        <v>192</v>
      </c>
    </row>
    <row r="231" spans="1:10">
      <c r="A231" s="613" t="s">
        <v>654</v>
      </c>
      <c r="B231" s="614"/>
      <c r="C231" s="614"/>
      <c r="D231" s="614"/>
      <c r="E231" s="614"/>
      <c r="F231" s="614"/>
      <c r="G231" s="614"/>
      <c r="H231" s="614"/>
      <c r="I231" s="614"/>
      <c r="J231" s="614"/>
    </row>
    <row r="232" spans="1:10">
      <c r="A232" s="375" t="s">
        <v>593</v>
      </c>
      <c r="B232" s="773" t="s">
        <v>192</v>
      </c>
      <c r="C232" s="608" t="s">
        <v>192</v>
      </c>
      <c r="D232" s="773" t="s">
        <v>192</v>
      </c>
      <c r="E232" s="608" t="s">
        <v>192</v>
      </c>
      <c r="F232" s="608" t="s">
        <v>192</v>
      </c>
      <c r="G232" s="608" t="s">
        <v>192</v>
      </c>
      <c r="H232" s="608" t="s">
        <v>192</v>
      </c>
      <c r="I232" s="608" t="s">
        <v>192</v>
      </c>
      <c r="J232" s="608" t="s">
        <v>192</v>
      </c>
    </row>
    <row r="233" spans="1:10">
      <c r="A233" s="284" t="s">
        <v>490</v>
      </c>
      <c r="B233" s="773" t="s">
        <v>192</v>
      </c>
      <c r="C233" s="608" t="s">
        <v>192</v>
      </c>
      <c r="D233" s="773" t="s">
        <v>192</v>
      </c>
      <c r="E233" s="608" t="s">
        <v>192</v>
      </c>
      <c r="F233" s="608" t="s">
        <v>192</v>
      </c>
      <c r="G233" s="608" t="s">
        <v>192</v>
      </c>
      <c r="H233" s="608" t="s">
        <v>192</v>
      </c>
      <c r="I233" s="608" t="s">
        <v>192</v>
      </c>
      <c r="J233" s="608" t="s">
        <v>192</v>
      </c>
    </row>
    <row r="234" spans="1:10">
      <c r="A234" s="284" t="s">
        <v>715</v>
      </c>
      <c r="B234" s="773" t="s">
        <v>192</v>
      </c>
      <c r="C234" s="608" t="s">
        <v>192</v>
      </c>
      <c r="D234" s="773" t="s">
        <v>192</v>
      </c>
      <c r="E234" s="608" t="s">
        <v>192</v>
      </c>
      <c r="F234" s="608" t="s">
        <v>192</v>
      </c>
      <c r="G234" s="608" t="s">
        <v>192</v>
      </c>
      <c r="H234" s="608" t="s">
        <v>192</v>
      </c>
      <c r="I234" s="608" t="s">
        <v>192</v>
      </c>
      <c r="J234" s="608" t="s">
        <v>192</v>
      </c>
    </row>
    <row r="235" spans="1:10">
      <c r="A235" s="284" t="s">
        <v>716</v>
      </c>
      <c r="B235" s="773" t="s">
        <v>192</v>
      </c>
      <c r="C235" s="608" t="s">
        <v>192</v>
      </c>
      <c r="D235" s="773" t="s">
        <v>192</v>
      </c>
      <c r="E235" s="608" t="s">
        <v>192</v>
      </c>
      <c r="F235" s="608" t="s">
        <v>192</v>
      </c>
      <c r="G235" s="608" t="s">
        <v>192</v>
      </c>
      <c r="H235" s="608" t="s">
        <v>192</v>
      </c>
      <c r="I235" s="608" t="s">
        <v>192</v>
      </c>
      <c r="J235" s="608" t="s">
        <v>192</v>
      </c>
    </row>
    <row r="236" spans="1:10">
      <c r="A236" s="284" t="s">
        <v>717</v>
      </c>
      <c r="B236" s="773" t="s">
        <v>192</v>
      </c>
      <c r="C236" s="608" t="s">
        <v>192</v>
      </c>
      <c r="D236" s="773" t="s">
        <v>192</v>
      </c>
      <c r="E236" s="608" t="s">
        <v>192</v>
      </c>
      <c r="F236" s="608" t="s">
        <v>192</v>
      </c>
      <c r="G236" s="608" t="s">
        <v>192</v>
      </c>
      <c r="H236" s="608" t="s">
        <v>192</v>
      </c>
      <c r="I236" s="608" t="s">
        <v>192</v>
      </c>
      <c r="J236" s="608" t="s">
        <v>192</v>
      </c>
    </row>
    <row r="237" spans="1:10">
      <c r="A237" s="619" t="s">
        <v>718</v>
      </c>
      <c r="B237" s="773" t="s">
        <v>192</v>
      </c>
      <c r="C237" s="608" t="s">
        <v>192</v>
      </c>
      <c r="D237" s="773" t="s">
        <v>192</v>
      </c>
      <c r="E237" s="608" t="s">
        <v>192</v>
      </c>
      <c r="F237" s="608" t="s">
        <v>192</v>
      </c>
      <c r="G237" s="608" t="s">
        <v>192</v>
      </c>
      <c r="H237" s="608" t="s">
        <v>192</v>
      </c>
      <c r="I237" s="608" t="s">
        <v>192</v>
      </c>
      <c r="J237" s="608" t="s">
        <v>192</v>
      </c>
    </row>
    <row r="238" spans="1:10">
      <c r="A238" s="619" t="s">
        <v>718</v>
      </c>
      <c r="B238" s="773" t="s">
        <v>192</v>
      </c>
      <c r="C238" s="608" t="s">
        <v>192</v>
      </c>
      <c r="D238" s="773" t="s">
        <v>192</v>
      </c>
      <c r="E238" s="608" t="s">
        <v>192</v>
      </c>
      <c r="F238" s="608" t="s">
        <v>192</v>
      </c>
      <c r="G238" s="608" t="s">
        <v>192</v>
      </c>
      <c r="H238" s="608" t="s">
        <v>192</v>
      </c>
      <c r="I238" s="608" t="s">
        <v>192</v>
      </c>
      <c r="J238" s="608" t="s">
        <v>192</v>
      </c>
    </row>
    <row r="239" spans="1:10">
      <c r="A239" s="619" t="s">
        <v>719</v>
      </c>
      <c r="B239" s="773" t="s">
        <v>192</v>
      </c>
      <c r="C239" s="608" t="s">
        <v>192</v>
      </c>
      <c r="D239" s="773" t="s">
        <v>192</v>
      </c>
      <c r="E239" s="608" t="s">
        <v>192</v>
      </c>
      <c r="F239" s="608" t="s">
        <v>192</v>
      </c>
      <c r="G239" s="608" t="s">
        <v>192</v>
      </c>
      <c r="H239" s="608" t="s">
        <v>192</v>
      </c>
      <c r="I239" s="608" t="s">
        <v>192</v>
      </c>
      <c r="J239" s="608" t="s">
        <v>192</v>
      </c>
    </row>
    <row r="240" spans="1:10">
      <c r="A240" s="619" t="s">
        <v>719</v>
      </c>
      <c r="B240" s="773" t="s">
        <v>192</v>
      </c>
      <c r="C240" s="608" t="s">
        <v>192</v>
      </c>
      <c r="D240" s="773" t="s">
        <v>192</v>
      </c>
      <c r="E240" s="608" t="s">
        <v>192</v>
      </c>
      <c r="F240" s="608" t="s">
        <v>192</v>
      </c>
      <c r="G240" s="608" t="s">
        <v>192</v>
      </c>
      <c r="H240" s="608" t="s">
        <v>192</v>
      </c>
      <c r="I240" s="608" t="s">
        <v>192</v>
      </c>
      <c r="J240" s="608" t="s">
        <v>192</v>
      </c>
    </row>
    <row r="241" spans="1:10">
      <c r="A241" s="619" t="s">
        <v>719</v>
      </c>
      <c r="B241" s="773" t="s">
        <v>192</v>
      </c>
      <c r="C241" s="608" t="s">
        <v>192</v>
      </c>
      <c r="D241" s="773" t="s">
        <v>192</v>
      </c>
      <c r="E241" s="608" t="s">
        <v>192</v>
      </c>
      <c r="F241" s="608" t="s">
        <v>192</v>
      </c>
      <c r="G241" s="608" t="s">
        <v>192</v>
      </c>
      <c r="H241" s="608" t="s">
        <v>192</v>
      </c>
      <c r="I241" s="608" t="s">
        <v>192</v>
      </c>
      <c r="J241" s="608" t="s">
        <v>192</v>
      </c>
    </row>
    <row r="242" spans="1:10">
      <c r="A242" s="619" t="s">
        <v>719</v>
      </c>
      <c r="B242" s="773" t="s">
        <v>192</v>
      </c>
      <c r="C242" s="608" t="s">
        <v>192</v>
      </c>
      <c r="D242" s="773" t="s">
        <v>192</v>
      </c>
      <c r="E242" s="608" t="s">
        <v>192</v>
      </c>
      <c r="F242" s="608" t="s">
        <v>192</v>
      </c>
      <c r="G242" s="608" t="s">
        <v>192</v>
      </c>
      <c r="H242" s="608" t="s">
        <v>192</v>
      </c>
      <c r="I242" s="608" t="s">
        <v>192</v>
      </c>
      <c r="J242" s="608" t="s">
        <v>192</v>
      </c>
    </row>
    <row r="243" spans="1:10">
      <c r="A243" s="619" t="s">
        <v>667</v>
      </c>
      <c r="B243" s="773" t="s">
        <v>192</v>
      </c>
      <c r="C243" s="608" t="s">
        <v>192</v>
      </c>
      <c r="D243" s="773" t="s">
        <v>192</v>
      </c>
      <c r="E243" s="608" t="s">
        <v>192</v>
      </c>
      <c r="F243" s="608" t="s">
        <v>192</v>
      </c>
      <c r="G243" s="608" t="s">
        <v>192</v>
      </c>
      <c r="H243" s="608" t="s">
        <v>192</v>
      </c>
      <c r="I243" s="608" t="s">
        <v>192</v>
      </c>
      <c r="J243" s="608" t="s">
        <v>192</v>
      </c>
    </row>
    <row r="244" spans="1:10">
      <c r="A244" s="595" t="s">
        <v>605</v>
      </c>
      <c r="B244" s="728"/>
      <c r="C244" s="729"/>
      <c r="D244" s="729"/>
      <c r="E244" s="729"/>
      <c r="F244" s="729"/>
      <c r="G244" s="729"/>
      <c r="H244" s="729"/>
      <c r="I244" s="729"/>
      <c r="J244" s="730"/>
    </row>
    <row r="245" spans="1:10">
      <c r="A245" s="284" t="s">
        <v>606</v>
      </c>
      <c r="B245" s="773" t="s">
        <v>192</v>
      </c>
      <c r="C245" s="608" t="s">
        <v>192</v>
      </c>
      <c r="D245" s="773" t="s">
        <v>192</v>
      </c>
      <c r="E245" s="608" t="s">
        <v>192</v>
      </c>
      <c r="F245" s="608" t="s">
        <v>192</v>
      </c>
      <c r="G245" s="608" t="s">
        <v>192</v>
      </c>
      <c r="H245" s="608" t="s">
        <v>192</v>
      </c>
      <c r="I245" s="608" t="s">
        <v>192</v>
      </c>
      <c r="J245" s="608" t="s">
        <v>192</v>
      </c>
    </row>
    <row r="246" spans="1:10">
      <c r="A246" s="284" t="s">
        <v>687</v>
      </c>
      <c r="B246" s="773" t="s">
        <v>192</v>
      </c>
      <c r="C246" s="608" t="s">
        <v>192</v>
      </c>
      <c r="D246" s="773" t="s">
        <v>192</v>
      </c>
      <c r="E246" s="608" t="s">
        <v>192</v>
      </c>
      <c r="F246" s="608" t="s">
        <v>192</v>
      </c>
      <c r="G246" s="608" t="s">
        <v>192</v>
      </c>
      <c r="H246" s="608" t="s">
        <v>192</v>
      </c>
      <c r="I246" s="608" t="s">
        <v>192</v>
      </c>
      <c r="J246" s="608" t="s">
        <v>192</v>
      </c>
    </row>
    <row r="247" spans="1:10">
      <c r="A247" s="284" t="s">
        <v>688</v>
      </c>
      <c r="B247" s="773" t="s">
        <v>192</v>
      </c>
      <c r="C247" s="608" t="s">
        <v>192</v>
      </c>
      <c r="D247" s="773" t="s">
        <v>192</v>
      </c>
      <c r="E247" s="608" t="s">
        <v>192</v>
      </c>
      <c r="F247" s="608" t="s">
        <v>192</v>
      </c>
      <c r="G247" s="608" t="s">
        <v>192</v>
      </c>
      <c r="H247" s="608" t="s">
        <v>192</v>
      </c>
      <c r="I247" s="608" t="s">
        <v>192</v>
      </c>
      <c r="J247" s="608" t="s">
        <v>192</v>
      </c>
    </row>
    <row r="248" spans="1:10">
      <c r="A248" s="284" t="s">
        <v>689</v>
      </c>
      <c r="B248" s="773" t="s">
        <v>192</v>
      </c>
      <c r="C248" s="608" t="s">
        <v>192</v>
      </c>
      <c r="D248" s="773" t="s">
        <v>192</v>
      </c>
      <c r="E248" s="608" t="s">
        <v>192</v>
      </c>
      <c r="F248" s="608" t="s">
        <v>192</v>
      </c>
      <c r="G248" s="608" t="s">
        <v>192</v>
      </c>
      <c r="H248" s="608" t="s">
        <v>192</v>
      </c>
      <c r="I248" s="608" t="s">
        <v>192</v>
      </c>
      <c r="J248" s="608" t="s">
        <v>192</v>
      </c>
    </row>
    <row r="249" spans="1:10">
      <c r="A249" s="284" t="s">
        <v>690</v>
      </c>
      <c r="B249" s="773" t="s">
        <v>192</v>
      </c>
      <c r="C249" s="608" t="s">
        <v>192</v>
      </c>
      <c r="D249" s="773" t="s">
        <v>192</v>
      </c>
      <c r="E249" s="608" t="s">
        <v>192</v>
      </c>
      <c r="F249" s="608" t="s">
        <v>192</v>
      </c>
      <c r="G249" s="608" t="s">
        <v>192</v>
      </c>
      <c r="H249" s="608" t="s">
        <v>192</v>
      </c>
      <c r="I249" s="608" t="s">
        <v>192</v>
      </c>
      <c r="J249" s="608" t="s">
        <v>192</v>
      </c>
    </row>
    <row r="250" spans="1:10" ht="12.95" thickBot="1">
      <c r="A250" s="500" t="s">
        <v>670</v>
      </c>
      <c r="B250" s="775" t="s">
        <v>192</v>
      </c>
      <c r="C250" s="726" t="s">
        <v>192</v>
      </c>
      <c r="D250" s="775" t="s">
        <v>192</v>
      </c>
      <c r="E250" s="726" t="s">
        <v>192</v>
      </c>
      <c r="F250" s="726" t="s">
        <v>192</v>
      </c>
      <c r="G250" s="726" t="s">
        <v>192</v>
      </c>
      <c r="H250" s="726" t="s">
        <v>192</v>
      </c>
      <c r="I250" s="726" t="s">
        <v>192</v>
      </c>
      <c r="J250" s="726" t="s">
        <v>192</v>
      </c>
    </row>
    <row r="251" spans="1:10" ht="12.6" customHeight="1" thickBot="1">
      <c r="A251" s="731" t="s">
        <v>671</v>
      </c>
      <c r="B251" s="1840"/>
      <c r="C251" s="1841"/>
      <c r="D251" s="1841"/>
      <c r="E251" s="1841"/>
      <c r="F251" s="1841"/>
      <c r="G251" s="1841"/>
      <c r="H251" s="1841"/>
      <c r="I251" s="1841"/>
      <c r="J251" s="1842"/>
    </row>
    <row r="252" spans="1:10">
      <c r="A252" s="372" t="s">
        <v>620</v>
      </c>
      <c r="B252" s="773" t="s">
        <v>192</v>
      </c>
      <c r="C252" s="608" t="s">
        <v>192</v>
      </c>
      <c r="D252" s="773" t="s">
        <v>192</v>
      </c>
      <c r="E252" s="608" t="s">
        <v>192</v>
      </c>
      <c r="F252" s="608" t="s">
        <v>192</v>
      </c>
      <c r="G252" s="608" t="s">
        <v>192</v>
      </c>
      <c r="H252" s="608" t="s">
        <v>192</v>
      </c>
      <c r="I252" s="608" t="s">
        <v>192</v>
      </c>
      <c r="J252" s="608" t="s">
        <v>192</v>
      </c>
    </row>
    <row r="253" spans="1:10">
      <c r="A253" s="284" t="s">
        <v>621</v>
      </c>
      <c r="B253" s="773" t="s">
        <v>192</v>
      </c>
      <c r="C253" s="608" t="s">
        <v>192</v>
      </c>
      <c r="D253" s="773" t="s">
        <v>192</v>
      </c>
      <c r="E253" s="608" t="s">
        <v>192</v>
      </c>
      <c r="F253" s="608" t="s">
        <v>192</v>
      </c>
      <c r="G253" s="608" t="s">
        <v>192</v>
      </c>
      <c r="H253" s="608" t="s">
        <v>192</v>
      </c>
      <c r="I253" s="608" t="s">
        <v>192</v>
      </c>
      <c r="J253" s="608" t="s">
        <v>192</v>
      </c>
    </row>
    <row r="254" spans="1:10">
      <c r="A254" s="284" t="s">
        <v>622</v>
      </c>
      <c r="B254" s="773" t="s">
        <v>192</v>
      </c>
      <c r="C254" s="608" t="s">
        <v>192</v>
      </c>
      <c r="D254" s="773" t="s">
        <v>192</v>
      </c>
      <c r="E254" s="608" t="s">
        <v>192</v>
      </c>
      <c r="F254" s="608" t="s">
        <v>192</v>
      </c>
      <c r="G254" s="608" t="s">
        <v>192</v>
      </c>
      <c r="H254" s="608" t="s">
        <v>192</v>
      </c>
      <c r="I254" s="608" t="s">
        <v>192</v>
      </c>
      <c r="J254" s="608" t="s">
        <v>192</v>
      </c>
    </row>
    <row r="255" spans="1:10">
      <c r="A255" s="284" t="s">
        <v>720</v>
      </c>
      <c r="B255" s="773" t="s">
        <v>192</v>
      </c>
      <c r="C255" s="608" t="s">
        <v>192</v>
      </c>
      <c r="D255" s="773" t="s">
        <v>192</v>
      </c>
      <c r="E255" s="608" t="s">
        <v>192</v>
      </c>
      <c r="F255" s="608" t="s">
        <v>192</v>
      </c>
      <c r="G255" s="608" t="s">
        <v>192</v>
      </c>
      <c r="H255" s="608" t="s">
        <v>192</v>
      </c>
      <c r="I255" s="608" t="s">
        <v>192</v>
      </c>
      <c r="J255" s="608" t="s">
        <v>192</v>
      </c>
    </row>
    <row r="256" spans="1:10">
      <c r="A256" s="728" t="s">
        <v>617</v>
      </c>
      <c r="B256" s="728"/>
      <c r="C256" s="729"/>
      <c r="D256" s="729"/>
      <c r="E256" s="729"/>
      <c r="F256" s="729"/>
      <c r="G256" s="729"/>
      <c r="H256" s="729"/>
      <c r="I256" s="729"/>
      <c r="J256" s="730"/>
    </row>
    <row r="257" spans="1:10" ht="12.95" thickBot="1">
      <c r="A257" s="284" t="s">
        <v>618</v>
      </c>
      <c r="B257" s="775" t="s">
        <v>192</v>
      </c>
      <c r="C257" s="726" t="s">
        <v>192</v>
      </c>
      <c r="D257" s="775" t="s">
        <v>192</v>
      </c>
      <c r="E257" s="726" t="s">
        <v>192</v>
      </c>
      <c r="F257" s="726" t="s">
        <v>192</v>
      </c>
      <c r="G257" s="726" t="s">
        <v>192</v>
      </c>
      <c r="H257" s="726" t="s">
        <v>192</v>
      </c>
      <c r="I257" s="726" t="s">
        <v>192</v>
      </c>
      <c r="J257" s="726" t="s">
        <v>192</v>
      </c>
    </row>
    <row r="258" spans="1:10" ht="12.6" customHeight="1" thickBot="1">
      <c r="A258" s="325" t="s">
        <v>721</v>
      </c>
      <c r="B258" s="1840"/>
      <c r="C258" s="1841"/>
      <c r="D258" s="1841"/>
      <c r="E258" s="1841"/>
      <c r="F258" s="1841"/>
      <c r="G258" s="1841"/>
      <c r="H258" s="1841"/>
      <c r="I258" s="1841"/>
      <c r="J258" s="1842"/>
    </row>
    <row r="259" spans="1:10">
      <c r="A259" s="375" t="s">
        <v>620</v>
      </c>
      <c r="B259" s="773" t="s">
        <v>192</v>
      </c>
      <c r="C259" s="608" t="s">
        <v>192</v>
      </c>
      <c r="D259" s="773" t="s">
        <v>192</v>
      </c>
      <c r="E259" s="608" t="s">
        <v>192</v>
      </c>
      <c r="F259" s="608" t="s">
        <v>192</v>
      </c>
      <c r="G259" s="608" t="s">
        <v>192</v>
      </c>
      <c r="H259" s="608" t="s">
        <v>192</v>
      </c>
      <c r="I259" s="608" t="s">
        <v>192</v>
      </c>
      <c r="J259" s="608" t="s">
        <v>192</v>
      </c>
    </row>
    <row r="260" spans="1:10">
      <c r="A260" s="284" t="s">
        <v>621</v>
      </c>
      <c r="B260" s="773" t="s">
        <v>192</v>
      </c>
      <c r="C260" s="608" t="s">
        <v>192</v>
      </c>
      <c r="D260" s="773" t="s">
        <v>192</v>
      </c>
      <c r="E260" s="608" t="s">
        <v>192</v>
      </c>
      <c r="F260" s="608" t="s">
        <v>192</v>
      </c>
      <c r="G260" s="608" t="s">
        <v>192</v>
      </c>
      <c r="H260" s="608" t="s">
        <v>192</v>
      </c>
      <c r="I260" s="608" t="s">
        <v>192</v>
      </c>
      <c r="J260" s="608" t="s">
        <v>192</v>
      </c>
    </row>
    <row r="261" spans="1:10">
      <c r="A261" s="284" t="s">
        <v>622</v>
      </c>
      <c r="B261" s="773" t="s">
        <v>192</v>
      </c>
      <c r="C261" s="608" t="s">
        <v>192</v>
      </c>
      <c r="D261" s="773" t="s">
        <v>192</v>
      </c>
      <c r="E261" s="608" t="s">
        <v>192</v>
      </c>
      <c r="F261" s="608" t="s">
        <v>192</v>
      </c>
      <c r="G261" s="608" t="s">
        <v>192</v>
      </c>
      <c r="H261" s="608" t="s">
        <v>192</v>
      </c>
      <c r="I261" s="608" t="s">
        <v>192</v>
      </c>
      <c r="J261" s="608" t="s">
        <v>192</v>
      </c>
    </row>
    <row r="262" spans="1:10" ht="12.95" thickBot="1">
      <c r="A262" s="325" t="s">
        <v>623</v>
      </c>
      <c r="B262" s="776" t="s">
        <v>192</v>
      </c>
      <c r="C262" s="726" t="s">
        <v>192</v>
      </c>
      <c r="D262" s="776" t="s">
        <v>192</v>
      </c>
      <c r="E262" s="732" t="s">
        <v>192</v>
      </c>
      <c r="F262" s="732" t="s">
        <v>192</v>
      </c>
      <c r="G262" s="732" t="s">
        <v>192</v>
      </c>
      <c r="H262" s="732" t="s">
        <v>192</v>
      </c>
      <c r="I262" s="732" t="s">
        <v>192</v>
      </c>
      <c r="J262" s="732" t="s">
        <v>192</v>
      </c>
    </row>
    <row r="263" spans="1:10">
      <c r="C263" s="638"/>
    </row>
  </sheetData>
  <mergeCells count="20">
    <mergeCell ref="B251:J251"/>
    <mergeCell ref="B258:J258"/>
    <mergeCell ref="B224:J224"/>
    <mergeCell ref="A71:L71"/>
    <mergeCell ref="A72:L72"/>
    <mergeCell ref="A73:L74"/>
    <mergeCell ref="A83:B83"/>
    <mergeCell ref="A116:B116"/>
    <mergeCell ref="A76:L76"/>
    <mergeCell ref="A70:L70"/>
    <mergeCell ref="A1:L1"/>
    <mergeCell ref="A2:L2"/>
    <mergeCell ref="A58:L58"/>
    <mergeCell ref="A59:L59"/>
    <mergeCell ref="A60:L60"/>
    <mergeCell ref="A61:L61"/>
    <mergeCell ref="A62:L62"/>
    <mergeCell ref="A68:L68"/>
    <mergeCell ref="A69:L69"/>
    <mergeCell ref="A3:L3"/>
  </mergeCells>
  <pageMargins left="0.7" right="0.7" top="0.75" bottom="0.75" header="0.3" footer="0.3"/>
  <pageSetup scale="17" orientation="portrait" horizontalDpi="1200" verticalDpi="1200" r:id="rId1"/>
  <rowBreaks count="1" manualBreakCount="1">
    <brk id="163" max="13" man="1"/>
  </rowBreaks>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82DA-2B95-42D8-B961-0B4BA9092F56}">
  <sheetPr codeName="Sheet21">
    <tabColor rgb="FF00B050"/>
    <pageSetUpPr fitToPage="1"/>
  </sheetPr>
  <dimension ref="A1:M29"/>
  <sheetViews>
    <sheetView zoomScale="80" zoomScaleNormal="80" workbookViewId="0">
      <selection activeCell="A5" sqref="A5"/>
    </sheetView>
  </sheetViews>
  <sheetFormatPr defaultColWidth="17.5703125" defaultRowHeight="14.1"/>
  <cols>
    <col min="1" max="1" width="39" style="247" bestFit="1" customWidth="1"/>
    <col min="2" max="2" width="68.28515625" style="247" customWidth="1"/>
    <col min="3" max="3" width="12.42578125" style="247" bestFit="1" customWidth="1"/>
    <col min="4" max="4" width="13.5703125" style="247" bestFit="1" customWidth="1"/>
    <col min="5" max="5" width="11.42578125" style="247" bestFit="1" customWidth="1"/>
    <col min="6" max="6" width="12" style="247" bestFit="1" customWidth="1"/>
    <col min="7" max="8" width="12.42578125" style="247" bestFit="1" customWidth="1"/>
    <col min="9" max="16384" width="17.5703125" style="247"/>
  </cols>
  <sheetData>
    <row r="1" spans="1:13" ht="27" customHeight="1">
      <c r="A1" s="1845" t="s">
        <v>722</v>
      </c>
      <c r="B1" s="1845"/>
      <c r="C1" s="1845"/>
      <c r="D1" s="1845"/>
      <c r="E1" s="1845"/>
      <c r="F1" s="1845"/>
      <c r="G1" s="1845"/>
    </row>
    <row r="2" spans="1:13" ht="14.25" customHeight="1">
      <c r="A2" s="1845" t="s">
        <v>2</v>
      </c>
      <c r="B2" s="1845"/>
      <c r="C2" s="1845"/>
      <c r="D2" s="1845"/>
      <c r="E2" s="1845"/>
      <c r="F2" s="1845"/>
      <c r="G2" s="1845"/>
    </row>
    <row r="3" spans="1:13" ht="20.25" customHeight="1">
      <c r="A3" s="1740" t="str">
        <f>Month!A3</f>
        <v>November 2024</v>
      </c>
      <c r="B3" s="1707"/>
      <c r="C3" s="1707"/>
      <c r="D3" s="1707"/>
      <c r="E3" s="1707"/>
      <c r="F3" s="1707"/>
      <c r="G3" s="1707"/>
      <c r="H3" s="378"/>
      <c r="I3" s="378"/>
      <c r="J3" s="378"/>
      <c r="K3" s="378"/>
      <c r="L3" s="378"/>
      <c r="M3" s="378"/>
    </row>
    <row r="4" spans="1:13" ht="20.25" customHeight="1" thickBot="1">
      <c r="A4" s="335"/>
      <c r="B4" s="335"/>
      <c r="C4" s="335"/>
      <c r="D4" s="336"/>
    </row>
    <row r="5" spans="1:13" ht="63" customHeight="1">
      <c r="A5" s="1622" t="s">
        <v>723</v>
      </c>
      <c r="B5" s="1623" t="s">
        <v>724</v>
      </c>
      <c r="C5" s="1624" t="s">
        <v>725</v>
      </c>
      <c r="D5" s="1624" t="s">
        <v>726</v>
      </c>
      <c r="E5" s="1624" t="s">
        <v>727</v>
      </c>
      <c r="F5" s="1624" t="s">
        <v>728</v>
      </c>
      <c r="G5" s="1625" t="s">
        <v>729</v>
      </c>
      <c r="H5"/>
    </row>
    <row r="6" spans="1:13" ht="28.35">
      <c r="A6" s="1626" t="s">
        <v>730</v>
      </c>
      <c r="B6" s="895" t="s">
        <v>731</v>
      </c>
      <c r="C6" s="896">
        <v>1</v>
      </c>
      <c r="D6" s="896">
        <v>0</v>
      </c>
      <c r="E6" s="896">
        <v>0</v>
      </c>
      <c r="F6" s="896">
        <v>0</v>
      </c>
      <c r="G6" s="1627">
        <v>0</v>
      </c>
      <c r="H6" s="745"/>
      <c r="I6" s="248"/>
      <c r="J6" s="248"/>
      <c r="K6" s="248"/>
    </row>
    <row r="7" spans="1:13" ht="42.4">
      <c r="A7" s="1626" t="s">
        <v>732</v>
      </c>
      <c r="B7" s="895" t="s">
        <v>733</v>
      </c>
      <c r="C7" s="896" t="s">
        <v>394</v>
      </c>
      <c r="D7" s="896" t="s">
        <v>394</v>
      </c>
      <c r="E7" s="896" t="s">
        <v>394</v>
      </c>
      <c r="F7" s="896">
        <v>32</v>
      </c>
      <c r="G7" s="1627">
        <v>0</v>
      </c>
      <c r="H7" s="744"/>
      <c r="I7" s="248"/>
      <c r="J7" s="248"/>
      <c r="K7" s="248"/>
    </row>
    <row r="8" spans="1:13" ht="20.100000000000001">
      <c r="A8" s="1626" t="s">
        <v>734</v>
      </c>
      <c r="B8" s="895" t="s">
        <v>735</v>
      </c>
      <c r="C8" s="896" t="s">
        <v>394</v>
      </c>
      <c r="D8" s="896">
        <v>1</v>
      </c>
      <c r="E8" s="896">
        <v>1</v>
      </c>
      <c r="F8" s="896" t="s">
        <v>394</v>
      </c>
      <c r="G8" s="1627" t="s">
        <v>394</v>
      </c>
      <c r="H8" s="744"/>
      <c r="I8" s="248"/>
      <c r="J8" s="248"/>
      <c r="K8" s="248"/>
    </row>
    <row r="9" spans="1:13" ht="20.100000000000001">
      <c r="A9" s="1626" t="s">
        <v>736</v>
      </c>
      <c r="B9" s="895" t="s">
        <v>737</v>
      </c>
      <c r="C9" s="896" t="s">
        <v>394</v>
      </c>
      <c r="D9" s="896" t="s">
        <v>394</v>
      </c>
      <c r="E9" s="896" t="s">
        <v>394</v>
      </c>
      <c r="F9" s="896" t="s">
        <v>394</v>
      </c>
      <c r="G9" s="1627" t="s">
        <v>394</v>
      </c>
      <c r="H9" s="744"/>
      <c r="I9" s="248"/>
      <c r="J9" s="248"/>
      <c r="K9" s="248"/>
    </row>
    <row r="10" spans="1:13" ht="20.100000000000001">
      <c r="A10" s="1626" t="s">
        <v>738</v>
      </c>
      <c r="B10" s="895" t="s">
        <v>739</v>
      </c>
      <c r="C10" s="896" t="s">
        <v>394</v>
      </c>
      <c r="D10" s="896" t="s">
        <v>394</v>
      </c>
      <c r="E10" s="896" t="s">
        <v>394</v>
      </c>
      <c r="F10" s="896">
        <v>670</v>
      </c>
      <c r="G10" s="1627">
        <v>279</v>
      </c>
      <c r="H10" s="744"/>
      <c r="I10" s="248"/>
      <c r="J10" s="248"/>
      <c r="K10" s="248"/>
    </row>
    <row r="11" spans="1:13" ht="42.4">
      <c r="A11" s="1626" t="s">
        <v>740</v>
      </c>
      <c r="B11" s="793" t="s">
        <v>741</v>
      </c>
      <c r="C11" s="896" t="s">
        <v>394</v>
      </c>
      <c r="D11" s="896">
        <v>22</v>
      </c>
      <c r="E11" s="896">
        <v>192</v>
      </c>
      <c r="F11" s="896" t="s">
        <v>394</v>
      </c>
      <c r="G11" s="1627" t="s">
        <v>394</v>
      </c>
      <c r="H11" s="248"/>
      <c r="I11" s="248"/>
      <c r="J11" s="248"/>
      <c r="K11" s="248"/>
    </row>
    <row r="12" spans="1:13" ht="28.35">
      <c r="A12" s="1626" t="s">
        <v>742</v>
      </c>
      <c r="B12" s="793" t="s">
        <v>743</v>
      </c>
      <c r="C12" s="896" t="s">
        <v>394</v>
      </c>
      <c r="D12" s="896">
        <v>4</v>
      </c>
      <c r="E12" s="896">
        <v>33</v>
      </c>
      <c r="F12" s="896">
        <v>2417</v>
      </c>
      <c r="G12" s="1627">
        <v>64</v>
      </c>
      <c r="H12" s="248"/>
      <c r="I12" s="248"/>
      <c r="J12" s="248"/>
      <c r="K12" s="248"/>
    </row>
    <row r="13" spans="1:13" ht="70.7">
      <c r="A13" s="1626" t="s">
        <v>744</v>
      </c>
      <c r="B13" s="793" t="s">
        <v>745</v>
      </c>
      <c r="C13" s="896" t="s">
        <v>394</v>
      </c>
      <c r="D13" s="896" t="s">
        <v>394</v>
      </c>
      <c r="E13" s="896" t="s">
        <v>394</v>
      </c>
      <c r="F13" s="896" t="s">
        <v>394</v>
      </c>
      <c r="G13" s="1627" t="s">
        <v>394</v>
      </c>
      <c r="H13" s="248"/>
      <c r="I13" s="248"/>
      <c r="J13" s="248"/>
      <c r="K13" s="248"/>
    </row>
    <row r="14" spans="1:13" ht="28.7" thickBot="1">
      <c r="A14" s="1628" t="s">
        <v>746</v>
      </c>
      <c r="B14" s="1629" t="s">
        <v>747</v>
      </c>
      <c r="C14" s="1630">
        <v>48</v>
      </c>
      <c r="D14" s="1630">
        <v>4</v>
      </c>
      <c r="E14" s="1630">
        <v>18</v>
      </c>
      <c r="F14" s="1630">
        <v>32</v>
      </c>
      <c r="G14" s="1631">
        <v>3</v>
      </c>
    </row>
    <row r="15" spans="1:13">
      <c r="A15" s="249"/>
      <c r="B15" s="249"/>
    </row>
    <row r="16" spans="1:13">
      <c r="A16" s="982">
        <v>1</v>
      </c>
      <c r="B16" s="1846" t="s">
        <v>748</v>
      </c>
      <c r="C16" s="1846"/>
      <c r="D16" s="1846"/>
      <c r="E16" s="1846"/>
      <c r="F16" s="1846"/>
      <c r="G16" s="984"/>
    </row>
    <row r="17" spans="1:7">
      <c r="A17" s="983">
        <v>2</v>
      </c>
      <c r="B17" s="1846" t="s">
        <v>749</v>
      </c>
      <c r="C17" s="1846"/>
      <c r="D17" s="1846"/>
      <c r="E17" s="1846"/>
      <c r="F17" s="1846"/>
      <c r="G17" s="1846"/>
    </row>
    <row r="18" spans="1:7" ht="27.75" customHeight="1">
      <c r="A18" s="247">
        <v>3</v>
      </c>
      <c r="B18" s="1846" t="s">
        <v>750</v>
      </c>
      <c r="C18" s="1846"/>
      <c r="D18" s="1846"/>
      <c r="E18" s="1846"/>
      <c r="F18" s="1846"/>
      <c r="G18" s="1846"/>
    </row>
    <row r="19" spans="1:7">
      <c r="A19" s="984">
        <v>4</v>
      </c>
      <c r="B19" s="1846" t="s">
        <v>751</v>
      </c>
      <c r="C19" s="1846"/>
      <c r="D19" s="1846"/>
      <c r="E19" s="1846"/>
      <c r="F19" s="1846"/>
      <c r="G19" s="1846"/>
    </row>
    <row r="20" spans="1:7">
      <c r="A20" s="984">
        <v>5</v>
      </c>
      <c r="B20" s="1846" t="s">
        <v>752</v>
      </c>
      <c r="C20" s="1846"/>
      <c r="D20" s="1846"/>
      <c r="E20" s="1846"/>
      <c r="F20" s="1846"/>
      <c r="G20" s="1846"/>
    </row>
    <row r="21" spans="1:7" ht="28.5" customHeight="1">
      <c r="A21" s="984">
        <v>6</v>
      </c>
      <c r="B21" s="1846" t="s">
        <v>753</v>
      </c>
      <c r="C21" s="1846"/>
      <c r="D21" s="1846"/>
      <c r="E21" s="1846"/>
      <c r="F21" s="1846"/>
      <c r="G21" s="1846"/>
    </row>
    <row r="22" spans="1:7" ht="29.25" customHeight="1">
      <c r="A22" s="984">
        <v>7</v>
      </c>
      <c r="B22" s="1846" t="s">
        <v>754</v>
      </c>
      <c r="C22" s="1846"/>
      <c r="D22" s="1846"/>
      <c r="E22" s="1846"/>
      <c r="F22" s="1846"/>
      <c r="G22" s="1846"/>
    </row>
    <row r="23" spans="1:7" ht="28.5" customHeight="1">
      <c r="A23" s="852"/>
      <c r="B23" s="1846" t="s">
        <v>755</v>
      </c>
      <c r="C23" s="1846"/>
      <c r="D23" s="1846"/>
      <c r="E23" s="1846"/>
      <c r="F23" s="1846"/>
      <c r="G23" s="1846"/>
    </row>
    <row r="25" spans="1:7" ht="13.9" customHeight="1">
      <c r="A25" s="1847" t="s">
        <v>756</v>
      </c>
      <c r="B25" s="1847"/>
      <c r="C25" s="1847"/>
      <c r="D25" s="1847"/>
      <c r="E25" s="1847"/>
      <c r="F25" s="1847"/>
      <c r="G25" s="1847"/>
    </row>
    <row r="29" spans="1:7" ht="30" customHeight="1"/>
  </sheetData>
  <mergeCells count="12">
    <mergeCell ref="B21:G21"/>
    <mergeCell ref="B22:G22"/>
    <mergeCell ref="A25:G25"/>
    <mergeCell ref="B23:G23"/>
    <mergeCell ref="B18:G18"/>
    <mergeCell ref="B20:G20"/>
    <mergeCell ref="B19:G19"/>
    <mergeCell ref="A1:G1"/>
    <mergeCell ref="A3:G3"/>
    <mergeCell ref="A2:G2"/>
    <mergeCell ref="B16:F16"/>
    <mergeCell ref="B17:G17"/>
  </mergeCells>
  <pageMargins left="0.7" right="0.7" top="0.75" bottom="0.75" header="0.3" footer="0.3"/>
  <pageSetup scale="50" orientation="portrait" horizontalDpi="1200" verticalDpi="1200"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AD3C-5A78-43A9-9134-62151BABCFC5}">
  <sheetPr codeName="Sheet22">
    <tabColor rgb="FF00B050"/>
    <pageSetUpPr fitToPage="1"/>
  </sheetPr>
  <dimension ref="A1:M28"/>
  <sheetViews>
    <sheetView zoomScale="90" zoomScaleNormal="90" workbookViewId="0">
      <selection activeCell="I56" sqref="I56"/>
    </sheetView>
  </sheetViews>
  <sheetFormatPr defaultColWidth="9.140625" defaultRowHeight="12.4"/>
  <cols>
    <col min="1" max="1" width="62.7109375" customWidth="1"/>
    <col min="2" max="2" width="23.5703125" customWidth="1"/>
    <col min="3" max="3" width="92.28515625" customWidth="1"/>
    <col min="4" max="4" width="13.5703125" bestFit="1" customWidth="1"/>
    <col min="5" max="5" width="11.42578125" bestFit="1" customWidth="1"/>
    <col min="6" max="6" width="12" bestFit="1" customWidth="1"/>
    <col min="7" max="8" width="12.42578125" bestFit="1" customWidth="1"/>
  </cols>
  <sheetData>
    <row r="1" spans="1:13" ht="15.4">
      <c r="A1" s="1845" t="s">
        <v>757</v>
      </c>
      <c r="B1" s="1845"/>
      <c r="C1" s="1845"/>
      <c r="D1" s="337"/>
      <c r="E1" s="337"/>
      <c r="F1" s="337"/>
      <c r="G1" s="337"/>
      <c r="H1" s="337"/>
      <c r="I1" s="337"/>
      <c r="J1" s="337"/>
    </row>
    <row r="2" spans="1:13" ht="15.4">
      <c r="A2" s="1850" t="s">
        <v>2</v>
      </c>
      <c r="B2" s="1850"/>
      <c r="C2" s="1850"/>
      <c r="D2" s="302"/>
      <c r="E2" s="302"/>
      <c r="F2" s="302"/>
      <c r="G2" s="302"/>
      <c r="H2" s="302"/>
      <c r="I2" s="302"/>
      <c r="J2" s="302"/>
    </row>
    <row r="3" spans="1:13" ht="15.4">
      <c r="A3" s="1740" t="str">
        <f>Month!A3</f>
        <v>November 2024</v>
      </c>
      <c r="B3" s="1707"/>
      <c r="C3" s="1707"/>
      <c r="D3" s="378"/>
      <c r="E3" s="378"/>
      <c r="F3" s="378"/>
      <c r="G3" s="378"/>
      <c r="H3" s="378"/>
      <c r="I3" s="378"/>
      <c r="J3" s="378"/>
      <c r="K3" s="378"/>
      <c r="L3" s="378"/>
      <c r="M3" s="378"/>
    </row>
    <row r="4" spans="1:13" ht="17.100000000000001" customHeight="1" thickBot="1"/>
    <row r="5" spans="1:13" ht="24.95">
      <c r="A5" s="787" t="s">
        <v>758</v>
      </c>
      <c r="B5" s="1115" t="s">
        <v>759</v>
      </c>
      <c r="C5" s="788" t="s">
        <v>760</v>
      </c>
    </row>
    <row r="6" spans="1:13" ht="37.35">
      <c r="A6" s="789" t="s">
        <v>761</v>
      </c>
      <c r="B6" s="782">
        <v>9</v>
      </c>
      <c r="C6" s="783" t="s">
        <v>762</v>
      </c>
    </row>
    <row r="7" spans="1:13" ht="37.35">
      <c r="A7" s="789" t="s">
        <v>763</v>
      </c>
      <c r="B7" s="782">
        <v>8</v>
      </c>
      <c r="C7" s="783" t="s">
        <v>764</v>
      </c>
    </row>
    <row r="8" spans="1:13">
      <c r="A8" s="789" t="s">
        <v>765</v>
      </c>
      <c r="B8" s="782">
        <v>3</v>
      </c>
      <c r="C8" s="790" t="s">
        <v>766</v>
      </c>
    </row>
    <row r="9" spans="1:13">
      <c r="A9" s="789" t="s">
        <v>767</v>
      </c>
      <c r="B9" s="782">
        <v>0</v>
      </c>
      <c r="C9" s="784"/>
      <c r="D9" s="3"/>
    </row>
    <row r="10" spans="1:13">
      <c r="A10" s="789" t="s">
        <v>768</v>
      </c>
      <c r="B10" s="782" t="s">
        <v>394</v>
      </c>
      <c r="C10" s="784" t="s">
        <v>394</v>
      </c>
    </row>
    <row r="11" spans="1:13" ht="24.95">
      <c r="A11" s="789" t="s">
        <v>769</v>
      </c>
      <c r="B11" s="782">
        <v>6</v>
      </c>
      <c r="C11" s="784" t="s">
        <v>770</v>
      </c>
    </row>
    <row r="12" spans="1:13" ht="37.35">
      <c r="A12" s="789" t="s">
        <v>771</v>
      </c>
      <c r="B12" s="782">
        <v>2</v>
      </c>
      <c r="C12" s="784" t="s">
        <v>772</v>
      </c>
    </row>
    <row r="13" spans="1:13" ht="12.95" thickBot="1">
      <c r="A13" s="791" t="s">
        <v>773</v>
      </c>
      <c r="B13" s="785" t="s">
        <v>394</v>
      </c>
      <c r="C13" s="786" t="s">
        <v>394</v>
      </c>
    </row>
    <row r="15" spans="1:13" ht="25.5" customHeight="1">
      <c r="A15" s="1714" t="s">
        <v>774</v>
      </c>
      <c r="B15" s="1714"/>
      <c r="C15" s="1714"/>
    </row>
    <row r="16" spans="1:13">
      <c r="A16" s="1848" t="s">
        <v>775</v>
      </c>
      <c r="B16" s="1848"/>
      <c r="C16" s="1848"/>
    </row>
    <row r="17" spans="1:3">
      <c r="A17" s="1849" t="s">
        <v>776</v>
      </c>
      <c r="B17" s="1849"/>
      <c r="C17" s="1849"/>
    </row>
    <row r="18" spans="1:3">
      <c r="A18" t="s">
        <v>777</v>
      </c>
    </row>
    <row r="20" spans="1:3">
      <c r="A20" s="1851" t="s">
        <v>355</v>
      </c>
      <c r="B20" s="1852"/>
      <c r="C20" s="1852"/>
    </row>
    <row r="28" spans="1:3" ht="30" customHeight="1"/>
  </sheetData>
  <mergeCells count="7">
    <mergeCell ref="A16:C16"/>
    <mergeCell ref="A17:C17"/>
    <mergeCell ref="A1:C1"/>
    <mergeCell ref="A2:C2"/>
    <mergeCell ref="A20:C20"/>
    <mergeCell ref="A15:C15"/>
    <mergeCell ref="A3:C3"/>
  </mergeCells>
  <pageMargins left="0.7" right="0.7" top="0.75" bottom="0.75" header="0.3" footer="0.3"/>
  <pageSetup scale="51" orientation="portrait" horizontalDpi="1200" verticalDpi="1200"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9D43-C5DA-4941-A135-41AFB0AB0F5D}">
  <sheetPr codeName="Sheet23">
    <tabColor rgb="FF00B050"/>
    <pageSetUpPr fitToPage="1"/>
  </sheetPr>
  <dimension ref="A1:P39"/>
  <sheetViews>
    <sheetView zoomScale="110" zoomScaleNormal="110" workbookViewId="0">
      <selection activeCell="A2" sqref="A2:M2"/>
    </sheetView>
  </sheetViews>
  <sheetFormatPr defaultColWidth="8.5703125" defaultRowHeight="12.4"/>
  <cols>
    <col min="1" max="1" width="49.42578125" customWidth="1"/>
    <col min="2" max="7" width="14.7109375" customWidth="1"/>
    <col min="8" max="8" width="15.85546875" bestFit="1" customWidth="1"/>
    <col min="9" max="10" width="14.7109375" customWidth="1"/>
    <col min="11" max="13" width="8.7109375" customWidth="1"/>
    <col min="14" max="14" width="12.5703125" customWidth="1"/>
    <col min="15" max="15" width="10.5703125" bestFit="1" customWidth="1"/>
    <col min="16" max="16" width="9.85546875" bestFit="1" customWidth="1"/>
  </cols>
  <sheetData>
    <row r="1" spans="1:15" ht="15.4">
      <c r="A1" s="1707" t="s">
        <v>778</v>
      </c>
      <c r="B1" s="1707"/>
      <c r="C1" s="1707"/>
      <c r="D1" s="1707"/>
      <c r="E1" s="1707"/>
      <c r="F1" s="1707"/>
      <c r="G1" s="1707"/>
      <c r="H1" s="1707"/>
      <c r="I1" s="1707"/>
      <c r="J1" s="1707"/>
      <c r="K1" s="1707"/>
      <c r="L1" s="1707"/>
      <c r="M1" s="1707"/>
    </row>
    <row r="2" spans="1:15" ht="15.4">
      <c r="A2" s="1707" t="s">
        <v>2</v>
      </c>
      <c r="B2" s="1707"/>
      <c r="C2" s="1707"/>
      <c r="D2" s="1707"/>
      <c r="E2" s="1707"/>
      <c r="F2" s="1707"/>
      <c r="G2" s="1707"/>
      <c r="H2" s="1707"/>
      <c r="I2" s="1707"/>
      <c r="J2" s="1707"/>
      <c r="K2" s="1707"/>
      <c r="L2" s="1707"/>
      <c r="M2" s="1707"/>
    </row>
    <row r="3" spans="1:15" ht="15.4">
      <c r="A3" s="1853" t="str">
        <f>Month!A3</f>
        <v>November 2024</v>
      </c>
      <c r="B3" s="1854"/>
      <c r="C3" s="1854"/>
      <c r="D3" s="1854"/>
      <c r="E3" s="1854"/>
      <c r="F3" s="1854"/>
      <c r="G3" s="1854"/>
      <c r="H3" s="1854"/>
      <c r="I3" s="1854"/>
      <c r="J3" s="1854"/>
      <c r="K3" s="1854"/>
      <c r="L3" s="1854"/>
      <c r="M3" s="1855"/>
    </row>
    <row r="4" spans="1:15" ht="15.4">
      <c r="A4" s="778"/>
      <c r="B4" s="779"/>
      <c r="C4" s="779"/>
      <c r="D4" s="779"/>
      <c r="E4" s="307"/>
      <c r="F4" s="307"/>
      <c r="G4" s="307"/>
      <c r="H4" s="780"/>
      <c r="I4" s="779"/>
      <c r="J4" s="780"/>
      <c r="K4" s="780"/>
      <c r="L4" s="779"/>
      <c r="M4" s="779"/>
    </row>
    <row r="5" spans="1:15">
      <c r="A5" s="1231"/>
      <c r="B5" s="1856" t="s">
        <v>29</v>
      </c>
      <c r="C5" s="1857"/>
      <c r="D5" s="1858"/>
      <c r="E5" s="1859" t="s">
        <v>4</v>
      </c>
      <c r="F5" s="1857"/>
      <c r="G5" s="1860"/>
      <c r="H5" s="1861" t="s">
        <v>5</v>
      </c>
      <c r="I5" s="1857"/>
      <c r="J5" s="1860"/>
      <c r="K5" s="1861" t="s">
        <v>6</v>
      </c>
      <c r="L5" s="1857"/>
      <c r="M5" s="1860"/>
    </row>
    <row r="6" spans="1:15">
      <c r="A6" s="1232" t="s">
        <v>779</v>
      </c>
      <c r="B6" s="561" t="s">
        <v>8</v>
      </c>
      <c r="C6" s="562" t="s">
        <v>9</v>
      </c>
      <c r="D6" s="563" t="s">
        <v>10</v>
      </c>
      <c r="E6" s="564" t="s">
        <v>8</v>
      </c>
      <c r="F6" s="563" t="s">
        <v>9</v>
      </c>
      <c r="G6" s="1341" t="s">
        <v>10</v>
      </c>
      <c r="H6" s="565" t="s">
        <v>8</v>
      </c>
      <c r="I6" s="563" t="s">
        <v>9</v>
      </c>
      <c r="J6" s="303" t="s">
        <v>10</v>
      </c>
      <c r="K6" s="1345" t="s">
        <v>8</v>
      </c>
      <c r="L6" s="236" t="s">
        <v>9</v>
      </c>
      <c r="M6" s="1341" t="s">
        <v>10</v>
      </c>
    </row>
    <row r="7" spans="1:15">
      <c r="A7" s="1233" t="s">
        <v>780</v>
      </c>
      <c r="B7" s="1174">
        <v>2995025</v>
      </c>
      <c r="C7" s="1175">
        <v>370172</v>
      </c>
      <c r="D7" s="1548">
        <v>3365197</v>
      </c>
      <c r="E7" s="1543">
        <v>182308</v>
      </c>
      <c r="F7" s="1210">
        <v>18137</v>
      </c>
      <c r="G7" s="1340">
        <f>SUM(E7:F7)</f>
        <v>200445</v>
      </c>
      <c r="H7" s="830">
        <v>1999043</v>
      </c>
      <c r="I7" s="1178">
        <v>207135</v>
      </c>
      <c r="J7" s="1340">
        <f>SUM(H7:I7)</f>
        <v>2206178</v>
      </c>
      <c r="K7" s="1342">
        <f t="shared" ref="K7:L11" si="0">H7/B7</f>
        <v>0.66745452876019395</v>
      </c>
      <c r="L7" s="1343">
        <f t="shared" si="0"/>
        <v>0.55956420258690553</v>
      </c>
      <c r="M7" s="1344">
        <f t="shared" ref="M7:M11" si="1">J7/D7</f>
        <v>0.65558658230112532</v>
      </c>
      <c r="N7" s="746"/>
    </row>
    <row r="8" spans="1:15">
      <c r="A8" s="1234" t="s">
        <v>781</v>
      </c>
      <c r="B8" s="1177">
        <v>565631</v>
      </c>
      <c r="C8" s="1178">
        <v>69910</v>
      </c>
      <c r="D8" s="832">
        <v>635541</v>
      </c>
      <c r="E8" s="1543">
        <v>116660</v>
      </c>
      <c r="F8" s="1210">
        <v>11538</v>
      </c>
      <c r="G8" s="1179">
        <f>SUM(E8:F8)</f>
        <v>128198</v>
      </c>
      <c r="H8" s="830">
        <v>1521372</v>
      </c>
      <c r="I8" s="1178">
        <v>150465</v>
      </c>
      <c r="J8" s="1179">
        <f>SUM(H8:I8)</f>
        <v>1671837</v>
      </c>
      <c r="K8" s="1180">
        <f t="shared" si="0"/>
        <v>2.6896899215212744</v>
      </c>
      <c r="L8" s="68">
        <f t="shared" si="0"/>
        <v>2.1522672006865973</v>
      </c>
      <c r="M8" s="69">
        <f t="shared" si="1"/>
        <v>2.6305730078783274</v>
      </c>
      <c r="N8" s="432"/>
      <c r="O8" s="432"/>
    </row>
    <row r="9" spans="1:15">
      <c r="A9" s="1234" t="s">
        <v>782</v>
      </c>
      <c r="B9" s="1177">
        <v>439392</v>
      </c>
      <c r="C9" s="1178">
        <v>54307</v>
      </c>
      <c r="D9" s="832">
        <v>493699</v>
      </c>
      <c r="E9" s="1543">
        <v>10533</v>
      </c>
      <c r="F9" s="1210">
        <v>1042</v>
      </c>
      <c r="G9" s="1179">
        <f t="shared" ref="G9:G15" si="2">SUM(E9:F9)</f>
        <v>11575</v>
      </c>
      <c r="H9" s="830">
        <v>105958</v>
      </c>
      <c r="I9" s="1178">
        <v>10479</v>
      </c>
      <c r="J9" s="1179">
        <f t="shared" ref="J9:J16" si="3">SUM(H9:I9)</f>
        <v>116437</v>
      </c>
      <c r="K9" s="1180">
        <f t="shared" si="0"/>
        <v>0.24114685747578471</v>
      </c>
      <c r="L9" s="68">
        <f t="shared" si="0"/>
        <v>0.19295855046310789</v>
      </c>
      <c r="M9" s="69">
        <f t="shared" si="1"/>
        <v>0.23584613296765844</v>
      </c>
      <c r="N9" s="432"/>
    </row>
    <row r="10" spans="1:15">
      <c r="A10" s="1235" t="s">
        <v>783</v>
      </c>
      <c r="B10" s="1177">
        <v>1012820</v>
      </c>
      <c r="C10" s="1178">
        <v>125180</v>
      </c>
      <c r="D10" s="832">
        <v>1138000</v>
      </c>
      <c r="E10" s="1543">
        <v>36546</v>
      </c>
      <c r="F10" s="1210">
        <v>3614</v>
      </c>
      <c r="G10" s="1179">
        <f>SUM(E10:F10)</f>
        <v>40160</v>
      </c>
      <c r="H10" s="830">
        <v>332919</v>
      </c>
      <c r="I10" s="1178">
        <v>32926</v>
      </c>
      <c r="J10" s="1179">
        <f t="shared" si="3"/>
        <v>365845</v>
      </c>
      <c r="K10" s="1180">
        <f t="shared" si="0"/>
        <v>0.32870500187595031</v>
      </c>
      <c r="L10" s="68">
        <f t="shared" si="0"/>
        <v>0.26302923789742771</v>
      </c>
      <c r="M10" s="69">
        <f t="shared" si="1"/>
        <v>0.32148066783831281</v>
      </c>
      <c r="N10" s="121"/>
    </row>
    <row r="11" spans="1:15">
      <c r="A11" s="1234" t="s">
        <v>784</v>
      </c>
      <c r="B11" s="1177">
        <v>235850</v>
      </c>
      <c r="C11" s="1178">
        <v>29150</v>
      </c>
      <c r="D11" s="832">
        <v>265000</v>
      </c>
      <c r="E11" s="1177">
        <v>4560</v>
      </c>
      <c r="F11" s="1178">
        <v>451</v>
      </c>
      <c r="G11" s="1179">
        <f>SUM(E11:F11)</f>
        <v>5011</v>
      </c>
      <c r="H11" s="830">
        <v>201692</v>
      </c>
      <c r="I11" s="1178">
        <v>19948</v>
      </c>
      <c r="J11" s="1179">
        <f t="shared" si="3"/>
        <v>221640</v>
      </c>
      <c r="K11" s="1180">
        <f t="shared" si="0"/>
        <v>0.85517065931736269</v>
      </c>
      <c r="L11" s="68">
        <f t="shared" si="0"/>
        <v>0.68432246998284729</v>
      </c>
      <c r="M11" s="69">
        <f t="shared" si="1"/>
        <v>0.83637735849056605</v>
      </c>
      <c r="N11" s="121"/>
    </row>
    <row r="12" spans="1:15">
      <c r="A12" s="1234" t="s">
        <v>785</v>
      </c>
      <c r="B12" s="1177">
        <v>17386</v>
      </c>
      <c r="C12" s="1178">
        <v>2149</v>
      </c>
      <c r="D12" s="832">
        <v>19535</v>
      </c>
      <c r="E12" s="1331">
        <v>1246</v>
      </c>
      <c r="F12" s="1332">
        <v>123</v>
      </c>
      <c r="G12" s="1179">
        <f>SUM(E12:F12)</f>
        <v>1369</v>
      </c>
      <c r="H12" s="830">
        <v>10378</v>
      </c>
      <c r="I12" s="1178">
        <v>1026</v>
      </c>
      <c r="J12" s="1179">
        <f t="shared" si="3"/>
        <v>11404</v>
      </c>
      <c r="K12" s="1180">
        <f>H12/B12</f>
        <v>0.59691705970320952</v>
      </c>
      <c r="L12" s="68">
        <f>I12/C12</f>
        <v>0.47743136342484876</v>
      </c>
      <c r="M12" s="69">
        <f>J12/D12</f>
        <v>0.58377271563859734</v>
      </c>
      <c r="N12" s="121"/>
    </row>
    <row r="13" spans="1:15">
      <c r="A13" s="1234" t="s">
        <v>786</v>
      </c>
      <c r="B13" s="1331">
        <v>0</v>
      </c>
      <c r="C13" s="1178">
        <v>0</v>
      </c>
      <c r="D13" s="832">
        <v>0</v>
      </c>
      <c r="E13" s="1544">
        <v>0</v>
      </c>
      <c r="F13" s="1531">
        <v>0</v>
      </c>
      <c r="G13" s="1179">
        <v>0</v>
      </c>
      <c r="H13" s="1530">
        <v>0</v>
      </c>
      <c r="I13" s="1332">
        <v>0</v>
      </c>
      <c r="J13" s="1179">
        <f t="shared" si="3"/>
        <v>0</v>
      </c>
      <c r="K13" s="1180">
        <v>0</v>
      </c>
      <c r="L13" s="68">
        <v>0</v>
      </c>
      <c r="M13" s="69">
        <v>0</v>
      </c>
      <c r="N13" s="121"/>
    </row>
    <row r="14" spans="1:15">
      <c r="A14" s="1234" t="s">
        <v>48</v>
      </c>
      <c r="B14" s="1177">
        <v>291740</v>
      </c>
      <c r="C14" s="1178">
        <v>36058</v>
      </c>
      <c r="D14" s="832">
        <v>327798</v>
      </c>
      <c r="E14" s="1177">
        <v>20841</v>
      </c>
      <c r="F14" s="1178">
        <v>2061</v>
      </c>
      <c r="G14" s="1179">
        <f>SUM(E14:F14)</f>
        <v>22902</v>
      </c>
      <c r="H14" s="830">
        <v>213945</v>
      </c>
      <c r="I14" s="1178">
        <v>21159</v>
      </c>
      <c r="J14" s="1179">
        <f t="shared" si="3"/>
        <v>235104</v>
      </c>
      <c r="K14" s="1180">
        <f t="shared" ref="K14:L16" si="4">H14/B14</f>
        <v>0.73334133132241042</v>
      </c>
      <c r="L14" s="68">
        <f t="shared" si="4"/>
        <v>0.58680459260080986</v>
      </c>
      <c r="M14" s="69">
        <f t="shared" ref="M14:M16" si="5">J14/D14</f>
        <v>0.71722219171562973</v>
      </c>
      <c r="N14" s="121"/>
    </row>
    <row r="15" spans="1:15">
      <c r="A15" s="1234" t="s">
        <v>49</v>
      </c>
      <c r="B15" s="1177">
        <v>618172</v>
      </c>
      <c r="C15" s="1178">
        <v>76403</v>
      </c>
      <c r="D15" s="832">
        <v>694575</v>
      </c>
      <c r="E15" s="1177">
        <v>31396</v>
      </c>
      <c r="F15" s="1178">
        <v>3105</v>
      </c>
      <c r="G15" s="1179">
        <f t="shared" si="2"/>
        <v>34501</v>
      </c>
      <c r="H15" s="830">
        <v>363852</v>
      </c>
      <c r="I15" s="1178">
        <v>35985</v>
      </c>
      <c r="J15" s="1179">
        <f t="shared" si="3"/>
        <v>399837</v>
      </c>
      <c r="K15" s="1180">
        <f t="shared" si="4"/>
        <v>0.58859346589622308</v>
      </c>
      <c r="L15" s="68">
        <f t="shared" si="4"/>
        <v>0.47098935905658157</v>
      </c>
      <c r="M15" s="69">
        <f t="shared" si="5"/>
        <v>0.57565705647338306</v>
      </c>
      <c r="N15" s="121"/>
    </row>
    <row r="16" spans="1:15">
      <c r="A16" s="1234" t="s">
        <v>50</v>
      </c>
      <c r="B16" s="1177">
        <v>65880</v>
      </c>
      <c r="C16" s="1178">
        <v>8143</v>
      </c>
      <c r="D16" s="832">
        <v>74023</v>
      </c>
      <c r="E16" s="1177">
        <v>1001</v>
      </c>
      <c r="F16" s="1178">
        <v>99</v>
      </c>
      <c r="G16" s="1179">
        <f>SUM(E16:F16)</f>
        <v>1100</v>
      </c>
      <c r="H16" s="830">
        <v>2656</v>
      </c>
      <c r="I16" s="1178">
        <v>263</v>
      </c>
      <c r="J16" s="1179">
        <f t="shared" si="3"/>
        <v>2919</v>
      </c>
      <c r="K16" s="1180">
        <f t="shared" si="4"/>
        <v>4.03157255616272E-2</v>
      </c>
      <c r="L16" s="68">
        <f t="shared" si="4"/>
        <v>3.2297678988087927E-2</v>
      </c>
      <c r="M16" s="69">
        <f t="shared" si="5"/>
        <v>3.9433689528930199E-2</v>
      </c>
      <c r="N16" s="121"/>
    </row>
    <row r="17" spans="1:16">
      <c r="A17" s="1235"/>
      <c r="B17" s="1177"/>
      <c r="C17" s="1178"/>
      <c r="D17" s="832"/>
      <c r="E17" s="1177"/>
      <c r="F17" s="1178"/>
      <c r="G17" s="1179"/>
      <c r="H17" s="830"/>
      <c r="I17" s="1178"/>
      <c r="J17" s="1179"/>
      <c r="K17" s="486"/>
      <c r="L17" s="60"/>
      <c r="M17" s="59"/>
      <c r="N17" s="121"/>
    </row>
    <row r="18" spans="1:16">
      <c r="A18" s="1236" t="s">
        <v>787</v>
      </c>
      <c r="B18" s="1181">
        <f>SUM(B7:B16)</f>
        <v>6241896</v>
      </c>
      <c r="C18" s="1182">
        <f>SUM(C7:C16)</f>
        <v>771472</v>
      </c>
      <c r="D18" s="1549">
        <f>SUM(D7:D16)</f>
        <v>7013368</v>
      </c>
      <c r="E18" s="1181">
        <f>SUM(E7:E16)</f>
        <v>405091</v>
      </c>
      <c r="F18" s="1182">
        <f>SUM(F7:F16)</f>
        <v>40170</v>
      </c>
      <c r="G18" s="1183">
        <f>SUM(E18:F18)</f>
        <v>445261</v>
      </c>
      <c r="H18" s="1184">
        <f>SUM(H7:H10,H11:H16)</f>
        <v>4751815</v>
      </c>
      <c r="I18" s="1182">
        <f>SUM(I7:I10,I11:I16)</f>
        <v>479386</v>
      </c>
      <c r="J18" s="1183">
        <f>SUM(H18:I18)</f>
        <v>5231201</v>
      </c>
      <c r="K18" s="1185">
        <f>H18/B18</f>
        <v>0.76127750286131013</v>
      </c>
      <c r="L18" s="1186">
        <f>I18/C18</f>
        <v>0.62139131426675243</v>
      </c>
      <c r="M18" s="1187">
        <f>J18/D18</f>
        <v>0.74588999179851967</v>
      </c>
      <c r="N18" s="121"/>
      <c r="O18" s="28"/>
    </row>
    <row r="19" spans="1:16">
      <c r="A19" s="1235"/>
      <c r="B19" s="1177"/>
      <c r="C19" s="1178"/>
      <c r="D19" s="832"/>
      <c r="E19" s="1177"/>
      <c r="F19" s="1178"/>
      <c r="G19" s="1179"/>
      <c r="H19" s="830"/>
      <c r="I19" s="1178"/>
      <c r="J19" s="1179"/>
      <c r="K19" s="486"/>
      <c r="L19" s="60"/>
      <c r="M19" s="59"/>
      <c r="N19" s="121"/>
      <c r="O19" s="28"/>
    </row>
    <row r="20" spans="1:16">
      <c r="A20" s="1234" t="s">
        <v>788</v>
      </c>
      <c r="B20" s="1177">
        <v>214084954</v>
      </c>
      <c r="C20" s="1178">
        <v>21383378</v>
      </c>
      <c r="D20" s="832">
        <f>SUM(B20:C20)</f>
        <v>235468332</v>
      </c>
      <c r="E20" s="1177">
        <v>11924301.040000003</v>
      </c>
      <c r="F20" s="1178">
        <v>1190889.4899999998</v>
      </c>
      <c r="G20" s="1179">
        <f>SUM(E20:F20)</f>
        <v>13115190.530000003</v>
      </c>
      <c r="H20" s="432">
        <v>177453981.84</v>
      </c>
      <c r="I20" s="1178">
        <v>18138174.379999988</v>
      </c>
      <c r="J20" s="1179">
        <f>SUM(H20:I20)</f>
        <v>195592156.22</v>
      </c>
      <c r="K20" s="1185">
        <f>H20/B20</f>
        <v>0.82889515832112148</v>
      </c>
      <c r="L20" s="1186">
        <f>I20/C20</f>
        <v>0.84823709238081968</v>
      </c>
      <c r="M20" s="1187">
        <f>J20/D20</f>
        <v>0.8306516403233366</v>
      </c>
      <c r="N20" s="432"/>
      <c r="O20" s="28"/>
    </row>
    <row r="21" spans="1:16">
      <c r="A21" s="1235"/>
      <c r="B21" s="1177"/>
      <c r="C21" s="1178"/>
      <c r="D21" s="832"/>
      <c r="E21" s="1177"/>
      <c r="F21" s="1178"/>
      <c r="G21" s="1188"/>
      <c r="H21" s="830"/>
      <c r="I21" s="1178"/>
      <c r="J21" s="1179"/>
      <c r="K21" s="486"/>
      <c r="L21" s="60"/>
      <c r="M21" s="59"/>
      <c r="N21" s="432"/>
      <c r="O21" s="28"/>
    </row>
    <row r="22" spans="1:16" s="10" customFormat="1" ht="27.75" customHeight="1">
      <c r="A22" s="1237" t="s">
        <v>789</v>
      </c>
      <c r="B22" s="1172">
        <f>B18+B20</f>
        <v>220326850</v>
      </c>
      <c r="C22" s="566">
        <f>C18+C20</f>
        <v>22154850</v>
      </c>
      <c r="D22" s="834">
        <f>SUM(B22:C22)</f>
        <v>242481700</v>
      </c>
      <c r="E22" s="1545">
        <f>E18+E20</f>
        <v>12329392.040000003</v>
      </c>
      <c r="F22" s="1546">
        <f>F18+F20</f>
        <v>1231059.4899999998</v>
      </c>
      <c r="G22" s="1547">
        <f>SUM(E22:F22)</f>
        <v>13560451.530000003</v>
      </c>
      <c r="H22" s="567">
        <f>H18+H20</f>
        <v>182205796.84</v>
      </c>
      <c r="I22" s="566">
        <f>I18+I20</f>
        <v>18617560.379999988</v>
      </c>
      <c r="J22" s="1173">
        <f>SUM(H22:I22)</f>
        <v>200823357.22</v>
      </c>
      <c r="K22" s="1185">
        <f>H22/B22</f>
        <v>0.82697953898946042</v>
      </c>
      <c r="L22" s="1186">
        <f>I22/C22</f>
        <v>0.84033791156338178</v>
      </c>
      <c r="M22" s="1187">
        <f>J22/D22</f>
        <v>0.82820005476701952</v>
      </c>
      <c r="N22" s="121"/>
      <c r="O22" s="1618"/>
    </row>
    <row r="23" spans="1:16" s="122" customFormat="1" ht="10.35">
      <c r="A23" s="1238"/>
      <c r="B23" s="1192"/>
      <c r="C23" s="1193"/>
      <c r="D23" s="1194"/>
      <c r="E23" s="1550"/>
      <c r="F23" s="1551"/>
      <c r="G23" s="1542"/>
      <c r="H23" s="1192"/>
      <c r="I23" s="1193"/>
      <c r="J23" s="1195"/>
      <c r="K23" s="1192"/>
      <c r="L23" s="1193"/>
      <c r="M23" s="1196"/>
    </row>
    <row r="24" spans="1:16" s="122" customFormat="1">
      <c r="A24" s="1239" t="s">
        <v>790</v>
      </c>
      <c r="B24" s="1212"/>
      <c r="C24" s="1213"/>
      <c r="D24" s="1214"/>
      <c r="E24" s="1215"/>
      <c r="F24" s="1213"/>
      <c r="G24" s="1216"/>
      <c r="H24" s="1212"/>
      <c r="I24" s="1213"/>
      <c r="J24" s="1216"/>
      <c r="K24" s="1197"/>
      <c r="L24" s="1198"/>
      <c r="M24" s="1199"/>
    </row>
    <row r="25" spans="1:16" s="122" customFormat="1" ht="12.75" customHeight="1">
      <c r="A25" s="1239" t="s">
        <v>791</v>
      </c>
      <c r="B25" s="1217" t="s">
        <v>792</v>
      </c>
      <c r="C25" s="1218"/>
      <c r="D25" s="1528"/>
      <c r="E25" s="1211">
        <v>545667.96536999999</v>
      </c>
      <c r="F25" s="1201"/>
      <c r="G25" s="1179">
        <f>SUM(E25:F25)</f>
        <v>545667.96536999999</v>
      </c>
      <c r="H25" s="1177">
        <v>6920646.3051100001</v>
      </c>
      <c r="I25" s="1201"/>
      <c r="J25" s="1179">
        <f>SUM(H25:I25)</f>
        <v>6920646.3051100001</v>
      </c>
      <c r="K25" s="1202"/>
      <c r="L25" s="1200"/>
      <c r="M25" s="1203"/>
      <c r="O25" s="123"/>
    </row>
    <row r="26" spans="1:16" s="122" customFormat="1">
      <c r="A26" s="1239" t="s">
        <v>793</v>
      </c>
      <c r="B26" s="1217"/>
      <c r="C26" s="1218"/>
      <c r="D26" s="1219"/>
      <c r="E26" s="1177">
        <v>1402113.9047844028</v>
      </c>
      <c r="F26" s="1598">
        <v>221932</v>
      </c>
      <c r="G26" s="1179">
        <f>SUM(E26:F26)</f>
        <v>1624045.9047844028</v>
      </c>
      <c r="H26" s="1177">
        <v>17831596.07251028</v>
      </c>
      <c r="I26" s="1220">
        <v>2715509</v>
      </c>
      <c r="J26" s="1179">
        <f>SUM(H26:I26)</f>
        <v>20547105.07251028</v>
      </c>
      <c r="K26" s="1202"/>
      <c r="L26" s="1200"/>
      <c r="M26" s="1203"/>
      <c r="O26" s="123"/>
      <c r="P26" s="123"/>
    </row>
    <row r="27" spans="1:16" s="122" customFormat="1">
      <c r="A27" s="1240" t="s">
        <v>794</v>
      </c>
      <c r="B27" s="1217"/>
      <c r="C27" s="1218"/>
      <c r="D27" s="1219"/>
      <c r="E27" s="1177">
        <v>72200.492176582949</v>
      </c>
      <c r="F27" s="1201"/>
      <c r="G27" s="1179">
        <f>SUM(E27:F27)</f>
        <v>72200.492176582949</v>
      </c>
      <c r="H27" s="1177">
        <v>718237.38040574885</v>
      </c>
      <c r="I27" s="1201"/>
      <c r="J27" s="1179">
        <f>SUM(H27:I27)</f>
        <v>718237.38040574885</v>
      </c>
      <c r="K27" s="1202"/>
      <c r="L27" s="1200"/>
      <c r="M27" s="1203"/>
      <c r="O27" s="123"/>
    </row>
    <row r="28" spans="1:16" s="122" customFormat="1">
      <c r="A28" s="1241" t="s">
        <v>795</v>
      </c>
      <c r="B28" s="1217"/>
      <c r="C28" s="1218"/>
      <c r="D28" s="1219"/>
      <c r="E28" s="1177">
        <v>0</v>
      </c>
      <c r="F28" s="1201"/>
      <c r="G28" s="1179">
        <f>SUM(E28:F28)</f>
        <v>0</v>
      </c>
      <c r="H28" s="1177">
        <v>43863.448210266084</v>
      </c>
      <c r="I28" s="1201"/>
      <c r="J28" s="1179">
        <f>SUM(H28:I28)</f>
        <v>43863.448210266084</v>
      </c>
      <c r="K28" s="1202"/>
      <c r="L28" s="1200"/>
      <c r="M28" s="1203"/>
      <c r="O28" s="123"/>
    </row>
    <row r="29" spans="1:16" s="122" customFormat="1" ht="12.95" thickBot="1">
      <c r="A29" s="1242" t="s">
        <v>796</v>
      </c>
      <c r="B29" s="1221"/>
      <c r="C29" s="1222"/>
      <c r="D29" s="1223"/>
      <c r="E29" s="1529">
        <f>SUM(E25:E28)</f>
        <v>2019982.3623309857</v>
      </c>
      <c r="F29" s="566">
        <f>SUM(F25:F28)</f>
        <v>221932</v>
      </c>
      <c r="G29" s="1173">
        <f t="shared" ref="G29" si="6">SUM(G25:G28)</f>
        <v>2241914.3623309857</v>
      </c>
      <c r="H29" s="566">
        <f>SUM(H25:H28)</f>
        <v>25514343.206236295</v>
      </c>
      <c r="I29" s="566">
        <f>SUM(I25:I28)</f>
        <v>2715509</v>
      </c>
      <c r="J29" s="1173">
        <f>SUM(J25:J28)</f>
        <v>28229852.206236295</v>
      </c>
      <c r="K29" s="1205"/>
      <c r="L29" s="1204"/>
      <c r="M29" s="1206"/>
      <c r="O29" s="123"/>
    </row>
    <row r="30" spans="1:16" s="122" customFormat="1">
      <c r="A30" s="568"/>
      <c r="B30" s="1224"/>
      <c r="C30" s="1225"/>
      <c r="D30" s="1226"/>
      <c r="E30" s="1540"/>
      <c r="F30" s="1541"/>
      <c r="G30" s="1227"/>
      <c r="H30" s="1224"/>
      <c r="I30" s="1225"/>
      <c r="J30" s="1227"/>
      <c r="K30" s="1189"/>
      <c r="L30" s="1190"/>
      <c r="M30" s="1191"/>
    </row>
    <row r="31" spans="1:16" s="122" customFormat="1" ht="12.75" customHeight="1" thickBot="1">
      <c r="A31" s="1243" t="s">
        <v>797</v>
      </c>
      <c r="B31" s="1228"/>
      <c r="C31" s="1229"/>
      <c r="D31" s="1230"/>
      <c r="E31" s="1172">
        <v>76831</v>
      </c>
      <c r="F31" s="566">
        <v>7599</v>
      </c>
      <c r="G31" s="1539">
        <f>SUM(E31:F31)</f>
        <v>84430</v>
      </c>
      <c r="H31" s="1172">
        <v>911780</v>
      </c>
      <c r="I31" s="566">
        <v>90176</v>
      </c>
      <c r="J31" s="1173">
        <f>SUM(H31:I31)</f>
        <v>1001956</v>
      </c>
      <c r="K31" s="1207"/>
      <c r="L31" s="1208"/>
      <c r="M31" s="1209"/>
      <c r="N31" s="124"/>
      <c r="O31" s="123"/>
    </row>
    <row r="33" spans="1:13" ht="14.1" customHeight="1">
      <c r="A33" s="1130" t="s">
        <v>798</v>
      </c>
      <c r="B33" s="1130"/>
      <c r="C33" s="1130"/>
      <c r="D33" s="1130"/>
      <c r="E33" s="1130"/>
      <c r="F33" s="1130"/>
      <c r="G33" s="1130"/>
      <c r="H33" s="1130"/>
      <c r="I33" s="1130"/>
      <c r="J33" s="1130"/>
      <c r="K33" s="1130"/>
      <c r="L33" s="1130"/>
      <c r="M33" s="1130"/>
    </row>
    <row r="34" spans="1:13">
      <c r="A34" s="1571" t="s">
        <v>799</v>
      </c>
      <c r="B34" s="330"/>
      <c r="C34" s="330"/>
      <c r="D34" s="330"/>
      <c r="E34" s="330"/>
      <c r="F34" s="330"/>
      <c r="G34" s="330"/>
      <c r="H34" s="330"/>
      <c r="I34" s="330"/>
      <c r="L34" s="853"/>
      <c r="M34" s="233"/>
    </row>
    <row r="35" spans="1:13" ht="14.1" customHeight="1">
      <c r="A35" s="1129" t="s">
        <v>800</v>
      </c>
      <c r="B35" s="330"/>
      <c r="C35" s="330"/>
      <c r="D35" s="330"/>
      <c r="E35" s="330"/>
      <c r="F35" s="330"/>
      <c r="G35" s="330"/>
      <c r="H35" s="330"/>
      <c r="I35" s="330"/>
      <c r="L35" s="330"/>
    </row>
    <row r="36" spans="1:13">
      <c r="A36" s="1131"/>
      <c r="B36" s="1131"/>
      <c r="C36" s="1131"/>
      <c r="D36" s="1131"/>
      <c r="E36" s="1131"/>
      <c r="F36" s="1131"/>
      <c r="G36" s="1131"/>
      <c r="H36" s="1131"/>
      <c r="I36" s="1131"/>
      <c r="J36" s="1131"/>
      <c r="K36" s="1131"/>
      <c r="L36" s="1131"/>
      <c r="M36" s="1131"/>
    </row>
    <row r="37" spans="1:13">
      <c r="A37" s="910" t="s">
        <v>756</v>
      </c>
    </row>
    <row r="39" spans="1:13">
      <c r="B39" s="125"/>
      <c r="C39" s="125"/>
    </row>
  </sheetData>
  <mergeCells count="7">
    <mergeCell ref="A1:M1"/>
    <mergeCell ref="A2:M2"/>
    <mergeCell ref="A3:M3"/>
    <mergeCell ref="B5:D5"/>
    <mergeCell ref="E5:G5"/>
    <mergeCell ref="H5:J5"/>
    <mergeCell ref="K5:M5"/>
  </mergeCells>
  <pageMargins left="0.7" right="0.7" top="0.75" bottom="0.75" header="0.3" footer="0.3"/>
  <pageSetup scale="44" orientation="portrait" horizontalDpi="1200" verticalDpi="1200" r:id="rId1"/>
  <customProperties>
    <customPr name="_pios_id" r:id="rId2"/>
  </customProperties>
  <ignoredErrors>
    <ignoredError sqref="G7:G9 G11 G13:G2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34CB-1109-44F2-A8B5-B823C37199CD}">
  <sheetPr codeName="Sheet24">
    <tabColor rgb="FF00B050"/>
    <pageSetUpPr fitToPage="1"/>
  </sheetPr>
  <dimension ref="A1:AB34"/>
  <sheetViews>
    <sheetView topLeftCell="C1" zoomScale="70" zoomScaleNormal="70" workbookViewId="0">
      <selection activeCell="D18" sqref="D18"/>
    </sheetView>
  </sheetViews>
  <sheetFormatPr defaultColWidth="9.42578125" defaultRowHeight="12.4"/>
  <cols>
    <col min="1" max="1" width="14.42578125" customWidth="1"/>
    <col min="2" max="2" width="12.5703125" customWidth="1"/>
    <col min="3" max="3" width="12.140625" customWidth="1"/>
    <col min="4" max="4" width="15.42578125" customWidth="1"/>
    <col min="5" max="5" width="12.5703125" customWidth="1"/>
    <col min="6" max="8" width="8.5703125" customWidth="1"/>
    <col min="9" max="9" width="12.5703125" customWidth="1"/>
    <col min="10" max="10" width="13.5703125" style="6" customWidth="1"/>
    <col min="11" max="12" width="13.5703125" customWidth="1"/>
    <col min="13" max="13" width="17.7109375" customWidth="1"/>
    <col min="14" max="14" width="13.5703125" customWidth="1"/>
    <col min="15" max="15" width="18.5703125" customWidth="1"/>
    <col min="16" max="16" width="13.42578125" bestFit="1" customWidth="1"/>
    <col min="17" max="17" width="10.5703125" customWidth="1"/>
    <col min="18" max="18" width="19.5703125" customWidth="1"/>
    <col min="19" max="19" width="9.5703125" customWidth="1"/>
    <col min="20" max="20" width="15.5703125" customWidth="1"/>
    <col min="21" max="21" width="9.5703125" customWidth="1"/>
    <col min="22" max="22" width="11" bestFit="1" customWidth="1"/>
    <col min="23" max="23" width="15.5703125" customWidth="1"/>
    <col min="24" max="24" width="13.5703125" customWidth="1"/>
    <col min="25" max="25" width="14.5703125" customWidth="1"/>
    <col min="26" max="26" width="19.140625" bestFit="1" customWidth="1"/>
    <col min="28" max="28" width="14.28515625" bestFit="1" customWidth="1"/>
  </cols>
  <sheetData>
    <row r="1" spans="1:28" ht="15.4">
      <c r="A1" s="1887" t="s">
        <v>801</v>
      </c>
      <c r="B1" s="1887"/>
      <c r="C1" s="1887"/>
      <c r="D1" s="1887"/>
      <c r="E1" s="1887"/>
      <c r="F1" s="1887"/>
      <c r="G1" s="1887"/>
      <c r="H1" s="1887"/>
      <c r="I1" s="1887"/>
      <c r="J1" s="1887"/>
      <c r="K1" s="1887"/>
      <c r="L1" s="1887"/>
      <c r="M1" s="1887"/>
      <c r="N1" s="1887"/>
      <c r="O1" s="1887"/>
      <c r="P1" s="1887"/>
      <c r="Q1" s="1887"/>
      <c r="R1" s="1887"/>
      <c r="S1" s="1887"/>
      <c r="T1" s="1887"/>
      <c r="U1" s="1887"/>
      <c r="V1" s="1887"/>
      <c r="W1" s="1887"/>
      <c r="X1" s="1887"/>
      <c r="Y1" s="1887"/>
    </row>
    <row r="2" spans="1:28" ht="15.4">
      <c r="A2" s="1888" t="s">
        <v>2</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row>
    <row r="3" spans="1:28" ht="15.4">
      <c r="A3" s="1740" t="str">
        <f>Month!A3</f>
        <v>November 2024</v>
      </c>
      <c r="B3" s="1707"/>
      <c r="C3" s="1707"/>
      <c r="D3" s="1707"/>
      <c r="E3" s="1707"/>
      <c r="F3" s="1707"/>
      <c r="G3" s="1707"/>
      <c r="H3" s="1707"/>
      <c r="I3" s="1707"/>
      <c r="J3" s="1707"/>
      <c r="K3" s="1707"/>
      <c r="L3" s="1707"/>
      <c r="M3" s="1707"/>
      <c r="N3" s="1707"/>
      <c r="O3" s="1707"/>
      <c r="P3" s="1707"/>
      <c r="Q3" s="1707"/>
      <c r="R3" s="1707"/>
      <c r="S3" s="1707"/>
      <c r="T3" s="1707"/>
      <c r="U3" s="1707"/>
      <c r="V3" s="1707"/>
      <c r="W3" s="1707"/>
      <c r="X3" s="1707"/>
      <c r="Y3" s="1707"/>
      <c r="Z3" s="295"/>
    </row>
    <row r="4" spans="1:28" ht="15.95" thickBot="1">
      <c r="A4" s="736"/>
      <c r="B4" s="1504"/>
      <c r="C4" s="1504"/>
      <c r="D4" s="1504"/>
      <c r="E4" s="1504"/>
      <c r="F4" s="1504"/>
      <c r="G4" s="1504"/>
      <c r="H4" s="1504"/>
      <c r="I4" s="1504"/>
      <c r="J4" s="1504"/>
      <c r="K4" s="1504"/>
      <c r="L4" s="1504"/>
      <c r="M4" s="1504"/>
      <c r="N4" s="1504"/>
      <c r="O4" s="1504"/>
      <c r="P4" s="736"/>
      <c r="Q4" s="736"/>
      <c r="R4" s="736"/>
      <c r="S4" s="736"/>
      <c r="T4" s="736"/>
      <c r="U4" s="736"/>
      <c r="V4" s="736"/>
      <c r="W4" s="736"/>
      <c r="X4" s="736"/>
      <c r="Y4" s="736"/>
      <c r="Z4" s="295"/>
    </row>
    <row r="5" spans="1:28" ht="15.75" customHeight="1" thickBot="1">
      <c r="A5" s="1889"/>
      <c r="B5" s="1892" t="s">
        <v>802</v>
      </c>
      <c r="C5" s="1893"/>
      <c r="D5" s="1893"/>
      <c r="E5" s="1893"/>
      <c r="F5" s="1893"/>
      <c r="G5" s="1893"/>
      <c r="H5" s="1893"/>
      <c r="I5" s="1893"/>
      <c r="J5" s="1893"/>
      <c r="K5" s="1894"/>
      <c r="L5" s="1895" t="s">
        <v>803</v>
      </c>
      <c r="M5" s="1896"/>
      <c r="N5" s="1896"/>
      <c r="O5" s="1897"/>
      <c r="P5" s="1898" t="s">
        <v>804</v>
      </c>
      <c r="Q5" s="1880"/>
      <c r="R5" s="1880"/>
      <c r="S5" s="1880"/>
      <c r="T5" s="1880"/>
      <c r="U5" s="1899" t="s">
        <v>805</v>
      </c>
      <c r="V5" s="1900"/>
      <c r="W5" s="1901" t="s">
        <v>806</v>
      </c>
      <c r="X5" s="1904" t="s">
        <v>807</v>
      </c>
      <c r="Y5" s="1862" t="s">
        <v>808</v>
      </c>
      <c r="Z5" s="1862" t="s">
        <v>809</v>
      </c>
      <c r="AA5" s="1862" t="s">
        <v>509</v>
      </c>
      <c r="AB5" s="1865" t="s">
        <v>510</v>
      </c>
    </row>
    <row r="6" spans="1:28" ht="15" customHeight="1">
      <c r="A6" s="1890"/>
      <c r="B6" s="1882" t="s">
        <v>810</v>
      </c>
      <c r="C6" s="1870"/>
      <c r="D6" s="1870"/>
      <c r="E6" s="1872"/>
      <c r="F6" s="1898" t="s">
        <v>811</v>
      </c>
      <c r="G6" s="1880"/>
      <c r="H6" s="1880"/>
      <c r="I6" s="1880"/>
      <c r="J6" s="1907"/>
      <c r="K6" s="1880" t="s">
        <v>812</v>
      </c>
      <c r="L6" s="1882" t="s">
        <v>813</v>
      </c>
      <c r="M6" s="1874" t="s">
        <v>814</v>
      </c>
      <c r="N6" s="1870" t="s">
        <v>815</v>
      </c>
      <c r="O6" s="1878" t="s">
        <v>816</v>
      </c>
      <c r="P6" s="1882" t="s">
        <v>817</v>
      </c>
      <c r="Q6" s="1870" t="s">
        <v>818</v>
      </c>
      <c r="R6" s="1870" t="s">
        <v>819</v>
      </c>
      <c r="S6" s="1883" t="s">
        <v>820</v>
      </c>
      <c r="T6" s="1872" t="s">
        <v>821</v>
      </c>
      <c r="U6" s="1876" t="s">
        <v>822</v>
      </c>
      <c r="V6" s="1868" t="s">
        <v>823</v>
      </c>
      <c r="W6" s="1902"/>
      <c r="X6" s="1905"/>
      <c r="Y6" s="1863"/>
      <c r="Z6" s="1863"/>
      <c r="AA6" s="1863"/>
      <c r="AB6" s="1866"/>
    </row>
    <row r="7" spans="1:28" ht="47.25" customHeight="1" thickBot="1">
      <c r="A7" s="1891"/>
      <c r="B7" s="240" t="s">
        <v>824</v>
      </c>
      <c r="C7" s="238" t="s">
        <v>825</v>
      </c>
      <c r="D7" s="238" t="s">
        <v>826</v>
      </c>
      <c r="E7" s="239" t="s">
        <v>827</v>
      </c>
      <c r="F7" s="240" t="s">
        <v>828</v>
      </c>
      <c r="G7" s="238" t="s">
        <v>829</v>
      </c>
      <c r="H7" s="238" t="s">
        <v>830</v>
      </c>
      <c r="I7" s="126" t="s">
        <v>831</v>
      </c>
      <c r="J7" s="239" t="s">
        <v>832</v>
      </c>
      <c r="K7" s="1881"/>
      <c r="L7" s="1877"/>
      <c r="M7" s="1875"/>
      <c r="N7" s="1871"/>
      <c r="O7" s="1879"/>
      <c r="P7" s="1877"/>
      <c r="Q7" s="1871"/>
      <c r="R7" s="1871"/>
      <c r="S7" s="1884"/>
      <c r="T7" s="1873"/>
      <c r="U7" s="1877"/>
      <c r="V7" s="1869"/>
      <c r="W7" s="1903"/>
      <c r="X7" s="1906"/>
      <c r="Y7" s="1864"/>
      <c r="Z7" s="1864"/>
      <c r="AA7" s="1864"/>
      <c r="AB7" s="1867"/>
    </row>
    <row r="8" spans="1:28" ht="15.4">
      <c r="A8" s="127" t="s">
        <v>515</v>
      </c>
      <c r="B8" s="128">
        <v>15</v>
      </c>
      <c r="C8" s="129">
        <v>64</v>
      </c>
      <c r="D8" s="129">
        <v>18</v>
      </c>
      <c r="E8" s="130">
        <f t="shared" ref="E8:E16" si="0">SUM(B8:D8)</f>
        <v>97</v>
      </c>
      <c r="F8" s="128">
        <v>6191</v>
      </c>
      <c r="G8" s="129">
        <v>389</v>
      </c>
      <c r="H8" s="129">
        <v>435</v>
      </c>
      <c r="I8" s="131">
        <v>179</v>
      </c>
      <c r="J8" s="132">
        <f t="shared" ref="J8:J13" si="1">SUM(F8:I8)</f>
        <v>7194</v>
      </c>
      <c r="K8" s="133">
        <f t="shared" ref="K8:K13" si="2">E8+J8</f>
        <v>7291</v>
      </c>
      <c r="L8" s="136">
        <v>5982</v>
      </c>
      <c r="M8" s="134">
        <v>3286</v>
      </c>
      <c r="N8" s="134">
        <v>838</v>
      </c>
      <c r="O8" s="135">
        <f t="shared" ref="O8:O16" si="3">SUM(L8:N8)</f>
        <v>10106</v>
      </c>
      <c r="P8" s="136">
        <v>3764</v>
      </c>
      <c r="Q8" s="134">
        <v>7</v>
      </c>
      <c r="R8" s="134">
        <v>575</v>
      </c>
      <c r="S8" s="135">
        <v>2668</v>
      </c>
      <c r="T8" s="137">
        <f t="shared" ref="T8:T13" si="4">P8+Q8+R8+S8</f>
        <v>7014</v>
      </c>
      <c r="U8" s="136">
        <f t="shared" ref="U8:U13" si="5">K8+O8</f>
        <v>17397</v>
      </c>
      <c r="V8" s="137">
        <f t="shared" ref="V8:V13" si="6">K8-T8</f>
        <v>277</v>
      </c>
      <c r="W8" s="137">
        <v>337096</v>
      </c>
      <c r="X8" s="1009">
        <v>289930</v>
      </c>
      <c r="Y8" s="1010">
        <f>W8/X8</f>
        <v>1.1626806470527369</v>
      </c>
      <c r="Z8" s="1011">
        <v>1371184</v>
      </c>
      <c r="AA8" s="1011">
        <v>0</v>
      </c>
      <c r="AB8" s="1011">
        <v>139830</v>
      </c>
    </row>
    <row r="9" spans="1:28" ht="15.4">
      <c r="A9" s="138" t="s">
        <v>517</v>
      </c>
      <c r="B9" s="139">
        <v>18</v>
      </c>
      <c r="C9" s="140">
        <v>62</v>
      </c>
      <c r="D9" s="140">
        <v>23</v>
      </c>
      <c r="E9" s="130">
        <f t="shared" si="0"/>
        <v>103</v>
      </c>
      <c r="F9" s="139">
        <v>5051</v>
      </c>
      <c r="G9" s="140">
        <v>426</v>
      </c>
      <c r="H9" s="140">
        <v>454</v>
      </c>
      <c r="I9" s="141">
        <v>140</v>
      </c>
      <c r="J9" s="132">
        <f t="shared" si="1"/>
        <v>6071</v>
      </c>
      <c r="K9" s="133">
        <f t="shared" si="2"/>
        <v>6174</v>
      </c>
      <c r="L9" s="143">
        <v>4371</v>
      </c>
      <c r="M9" s="142">
        <v>2610</v>
      </c>
      <c r="N9" s="142">
        <v>987</v>
      </c>
      <c r="O9" s="135">
        <f t="shared" si="3"/>
        <v>7968</v>
      </c>
      <c r="P9" s="143">
        <v>3940</v>
      </c>
      <c r="Q9" s="142">
        <v>7</v>
      </c>
      <c r="R9" s="142">
        <v>424</v>
      </c>
      <c r="S9" s="135">
        <v>2974</v>
      </c>
      <c r="T9" s="137">
        <f t="shared" si="4"/>
        <v>7345</v>
      </c>
      <c r="U9" s="136">
        <f t="shared" si="5"/>
        <v>14142</v>
      </c>
      <c r="V9" s="137">
        <f t="shared" si="6"/>
        <v>-1171</v>
      </c>
      <c r="W9" s="137">
        <v>335925</v>
      </c>
      <c r="X9" s="1009">
        <v>289930</v>
      </c>
      <c r="Y9" s="1010">
        <f t="shared" ref="Y9:Y15" si="7">W9/X9</f>
        <v>1.158641741109923</v>
      </c>
      <c r="Z9" s="1007">
        <v>1375830</v>
      </c>
      <c r="AA9" s="1007">
        <v>0</v>
      </c>
      <c r="AB9" s="1007">
        <v>139732</v>
      </c>
    </row>
    <row r="10" spans="1:28" ht="15.4">
      <c r="A10" s="138" t="s">
        <v>518</v>
      </c>
      <c r="B10" s="139">
        <v>35</v>
      </c>
      <c r="C10" s="140">
        <v>65</v>
      </c>
      <c r="D10" s="140">
        <v>28</v>
      </c>
      <c r="E10" s="130">
        <f t="shared" si="0"/>
        <v>128</v>
      </c>
      <c r="F10" s="139">
        <v>5317</v>
      </c>
      <c r="G10" s="140">
        <v>462</v>
      </c>
      <c r="H10" s="140">
        <v>503</v>
      </c>
      <c r="I10" s="141">
        <v>143</v>
      </c>
      <c r="J10" s="132">
        <f t="shared" si="1"/>
        <v>6425</v>
      </c>
      <c r="K10" s="133">
        <f t="shared" si="2"/>
        <v>6553</v>
      </c>
      <c r="L10" s="143">
        <v>5333</v>
      </c>
      <c r="M10" s="142">
        <v>3023</v>
      </c>
      <c r="N10" s="142">
        <v>1527</v>
      </c>
      <c r="O10" s="135">
        <f t="shared" si="3"/>
        <v>9883</v>
      </c>
      <c r="P10" s="143">
        <v>4220</v>
      </c>
      <c r="Q10" s="142">
        <v>26</v>
      </c>
      <c r="R10" s="142">
        <v>550</v>
      </c>
      <c r="S10" s="135">
        <v>2349</v>
      </c>
      <c r="T10" s="137">
        <f t="shared" si="4"/>
        <v>7145</v>
      </c>
      <c r="U10" s="136">
        <f t="shared" si="5"/>
        <v>16436</v>
      </c>
      <c r="V10" s="137">
        <f t="shared" si="6"/>
        <v>-592</v>
      </c>
      <c r="W10" s="137">
        <v>335333</v>
      </c>
      <c r="X10" s="1009">
        <v>289930</v>
      </c>
      <c r="Y10" s="1010">
        <f t="shared" si="7"/>
        <v>1.1565998689338806</v>
      </c>
      <c r="Z10" s="1007">
        <v>1381657</v>
      </c>
      <c r="AA10" s="1007">
        <v>0</v>
      </c>
      <c r="AB10" s="1052">
        <v>139529</v>
      </c>
    </row>
    <row r="11" spans="1:28" ht="15.4">
      <c r="A11" s="138" t="s">
        <v>519</v>
      </c>
      <c r="B11" s="139">
        <v>19</v>
      </c>
      <c r="C11" s="140">
        <v>75</v>
      </c>
      <c r="D11" s="140">
        <v>283</v>
      </c>
      <c r="E11" s="130">
        <f t="shared" si="0"/>
        <v>377</v>
      </c>
      <c r="F11" s="139">
        <v>4157</v>
      </c>
      <c r="G11" s="140">
        <v>358</v>
      </c>
      <c r="H11" s="140">
        <v>291</v>
      </c>
      <c r="I11" s="141">
        <v>151</v>
      </c>
      <c r="J11" s="132">
        <f t="shared" si="1"/>
        <v>4957</v>
      </c>
      <c r="K11" s="133">
        <f t="shared" si="2"/>
        <v>5334</v>
      </c>
      <c r="L11" s="143">
        <v>6174</v>
      </c>
      <c r="M11" s="142">
        <v>2572</v>
      </c>
      <c r="N11" s="142">
        <v>714</v>
      </c>
      <c r="O11" s="135">
        <f t="shared" si="3"/>
        <v>9460</v>
      </c>
      <c r="P11" s="143">
        <v>4547</v>
      </c>
      <c r="Q11" s="142">
        <v>27</v>
      </c>
      <c r="R11" s="142">
        <v>533</v>
      </c>
      <c r="S11" s="135">
        <v>2483</v>
      </c>
      <c r="T11" s="137">
        <f t="shared" si="4"/>
        <v>7590</v>
      </c>
      <c r="U11" s="136">
        <f t="shared" si="5"/>
        <v>14794</v>
      </c>
      <c r="V11" s="137">
        <f t="shared" si="6"/>
        <v>-2256</v>
      </c>
      <c r="W11" s="137">
        <v>333077</v>
      </c>
      <c r="X11" s="1009">
        <v>289930</v>
      </c>
      <c r="Y11" s="1010">
        <f t="shared" si="7"/>
        <v>1.148818680371124</v>
      </c>
      <c r="Z11" s="1007">
        <v>1386479</v>
      </c>
      <c r="AA11" s="1007">
        <v>0</v>
      </c>
      <c r="AB11" s="1052">
        <v>138978</v>
      </c>
    </row>
    <row r="12" spans="1:28" ht="15.4">
      <c r="A12" s="138" t="s">
        <v>520</v>
      </c>
      <c r="B12" s="139">
        <v>0</v>
      </c>
      <c r="C12" s="140">
        <v>87</v>
      </c>
      <c r="D12" s="140">
        <v>110</v>
      </c>
      <c r="E12" s="130">
        <f>SUM(B12:D12)</f>
        <v>197</v>
      </c>
      <c r="F12" s="139">
        <v>4637</v>
      </c>
      <c r="G12" s="140">
        <v>303</v>
      </c>
      <c r="H12" s="140">
        <v>290</v>
      </c>
      <c r="I12" s="141">
        <v>121</v>
      </c>
      <c r="J12" s="132">
        <f t="shared" si="1"/>
        <v>5351</v>
      </c>
      <c r="K12" s="133">
        <f t="shared" si="2"/>
        <v>5548</v>
      </c>
      <c r="L12" s="143">
        <v>5297</v>
      </c>
      <c r="M12" s="142">
        <v>2657</v>
      </c>
      <c r="N12" s="142">
        <v>1091</v>
      </c>
      <c r="O12" s="135">
        <f t="shared" si="3"/>
        <v>9045</v>
      </c>
      <c r="P12" s="143">
        <v>5522</v>
      </c>
      <c r="Q12" s="142">
        <v>24</v>
      </c>
      <c r="R12" s="142">
        <v>553</v>
      </c>
      <c r="S12" s="135">
        <v>3875</v>
      </c>
      <c r="T12" s="137">
        <f t="shared" si="4"/>
        <v>9974</v>
      </c>
      <c r="U12" s="136">
        <f t="shared" si="5"/>
        <v>14593</v>
      </c>
      <c r="V12" s="137">
        <f t="shared" si="6"/>
        <v>-4426</v>
      </c>
      <c r="W12" s="137">
        <v>328651</v>
      </c>
      <c r="X12" s="1009">
        <v>289930</v>
      </c>
      <c r="Y12" s="1010">
        <f t="shared" si="7"/>
        <v>1.1335529265684821</v>
      </c>
      <c r="Z12" s="1103">
        <v>1391879</v>
      </c>
      <c r="AA12" s="1007">
        <v>0</v>
      </c>
      <c r="AB12" s="1103">
        <v>137385</v>
      </c>
    </row>
    <row r="13" spans="1:28" ht="15.4">
      <c r="A13" s="138" t="s">
        <v>521</v>
      </c>
      <c r="B13" s="139">
        <v>25</v>
      </c>
      <c r="C13" s="140">
        <v>5</v>
      </c>
      <c r="D13" s="140">
        <v>32</v>
      </c>
      <c r="E13" s="130">
        <f t="shared" si="0"/>
        <v>62</v>
      </c>
      <c r="F13" s="139">
        <v>4475</v>
      </c>
      <c r="G13" s="140">
        <v>332</v>
      </c>
      <c r="H13" s="140">
        <v>373</v>
      </c>
      <c r="I13" s="141">
        <v>150</v>
      </c>
      <c r="J13" s="132">
        <f t="shared" si="1"/>
        <v>5330</v>
      </c>
      <c r="K13" s="133">
        <f t="shared" si="2"/>
        <v>5392</v>
      </c>
      <c r="L13" s="143">
        <v>6816</v>
      </c>
      <c r="M13" s="142">
        <v>2295</v>
      </c>
      <c r="N13" s="142">
        <v>943</v>
      </c>
      <c r="O13" s="135">
        <f t="shared" si="3"/>
        <v>10054</v>
      </c>
      <c r="P13" s="143">
        <v>4373</v>
      </c>
      <c r="Q13" s="142">
        <v>22</v>
      </c>
      <c r="R13" s="142">
        <v>718</v>
      </c>
      <c r="S13" s="135">
        <v>4770</v>
      </c>
      <c r="T13" s="137">
        <f t="shared" si="4"/>
        <v>9883</v>
      </c>
      <c r="U13" s="136">
        <f t="shared" si="5"/>
        <v>15446</v>
      </c>
      <c r="V13" s="137">
        <f t="shared" si="6"/>
        <v>-4491</v>
      </c>
      <c r="W13" s="137">
        <v>324160</v>
      </c>
      <c r="X13" s="1009">
        <v>289930</v>
      </c>
      <c r="Y13" s="1010">
        <f t="shared" si="7"/>
        <v>1.118062980719484</v>
      </c>
      <c r="Z13" s="1119">
        <v>1397451</v>
      </c>
      <c r="AA13" s="1007">
        <v>0</v>
      </c>
      <c r="AB13" s="1118">
        <v>135856</v>
      </c>
    </row>
    <row r="14" spans="1:28" ht="15.4">
      <c r="A14" s="138" t="s">
        <v>522</v>
      </c>
      <c r="B14" s="139">
        <v>13</v>
      </c>
      <c r="C14" s="140">
        <v>73</v>
      </c>
      <c r="D14" s="140">
        <v>48</v>
      </c>
      <c r="E14" s="130">
        <f t="shared" si="0"/>
        <v>134</v>
      </c>
      <c r="F14" s="139">
        <v>4686</v>
      </c>
      <c r="G14" s="140">
        <v>445</v>
      </c>
      <c r="H14" s="140">
        <v>482</v>
      </c>
      <c r="I14" s="141">
        <v>209</v>
      </c>
      <c r="J14" s="132">
        <f t="shared" ref="J14" si="8">SUM(F14:I14)</f>
        <v>5822</v>
      </c>
      <c r="K14" s="133">
        <f t="shared" ref="K14" si="9">E14+J14</f>
        <v>5956</v>
      </c>
      <c r="L14" s="143">
        <v>5421</v>
      </c>
      <c r="M14" s="142">
        <v>2974</v>
      </c>
      <c r="N14" s="142">
        <v>698</v>
      </c>
      <c r="O14" s="135">
        <f t="shared" si="3"/>
        <v>9093</v>
      </c>
      <c r="P14" s="143">
        <v>6494</v>
      </c>
      <c r="Q14" s="142">
        <v>22</v>
      </c>
      <c r="R14" s="142">
        <v>635</v>
      </c>
      <c r="S14" s="135">
        <v>4525</v>
      </c>
      <c r="T14" s="137">
        <f t="shared" ref="T14" si="10">P14+Q14+R14+S14</f>
        <v>11676</v>
      </c>
      <c r="U14" s="136">
        <f t="shared" ref="U14" si="11">K14+O14</f>
        <v>15049</v>
      </c>
      <c r="V14" s="137">
        <f t="shared" ref="V14" si="12">K14-T14</f>
        <v>-5720</v>
      </c>
      <c r="W14" s="137">
        <v>318440</v>
      </c>
      <c r="X14" s="1009">
        <v>289930</v>
      </c>
      <c r="Y14" s="1010">
        <f t="shared" si="7"/>
        <v>1.0983340806401545</v>
      </c>
      <c r="Z14" s="1119">
        <v>1403781</v>
      </c>
      <c r="AA14" s="1007">
        <v>0</v>
      </c>
      <c r="AB14" s="1118">
        <v>133641</v>
      </c>
    </row>
    <row r="15" spans="1:28" ht="15.4">
      <c r="A15" s="138" t="s">
        <v>523</v>
      </c>
      <c r="B15" s="139">
        <v>18</v>
      </c>
      <c r="C15" s="140">
        <v>76</v>
      </c>
      <c r="D15" s="140">
        <v>18</v>
      </c>
      <c r="E15" s="130">
        <f t="shared" si="0"/>
        <v>112</v>
      </c>
      <c r="F15" s="139">
        <v>6228</v>
      </c>
      <c r="G15" s="140">
        <v>525</v>
      </c>
      <c r="H15" s="140">
        <v>761</v>
      </c>
      <c r="I15" s="141">
        <v>219</v>
      </c>
      <c r="J15" s="132">
        <f t="shared" ref="J15" si="13">SUM(F15:I15)</f>
        <v>7733</v>
      </c>
      <c r="K15" s="133">
        <f t="shared" ref="K15" si="14">E15+J15</f>
        <v>7845</v>
      </c>
      <c r="L15" s="143">
        <v>6220</v>
      </c>
      <c r="M15" s="142">
        <v>3841</v>
      </c>
      <c r="N15" s="142">
        <v>795</v>
      </c>
      <c r="O15" s="135">
        <f t="shared" si="3"/>
        <v>10856</v>
      </c>
      <c r="P15" s="143">
        <v>3387</v>
      </c>
      <c r="Q15" s="142">
        <v>41</v>
      </c>
      <c r="R15" s="142">
        <v>697</v>
      </c>
      <c r="S15" s="135">
        <v>4898</v>
      </c>
      <c r="T15" s="137">
        <f t="shared" ref="T15" si="15">P15+Q15+R15+S15</f>
        <v>9023</v>
      </c>
      <c r="U15" s="136">
        <f t="shared" ref="U15" si="16">K15+O15</f>
        <v>18701</v>
      </c>
      <c r="V15" s="137">
        <f t="shared" ref="V15" si="17">K15-T15</f>
        <v>-1178</v>
      </c>
      <c r="W15" s="137">
        <v>317262</v>
      </c>
      <c r="X15" s="1009">
        <v>289930</v>
      </c>
      <c r="Y15" s="1010">
        <f t="shared" si="7"/>
        <v>1.0942710309385024</v>
      </c>
      <c r="Z15" s="1119">
        <v>1411333</v>
      </c>
      <c r="AA15" s="1007">
        <v>0</v>
      </c>
      <c r="AB15" s="1118">
        <v>133287</v>
      </c>
    </row>
    <row r="16" spans="1:28" ht="15.4">
      <c r="A16" s="138" t="s">
        <v>524</v>
      </c>
      <c r="B16" s="139">
        <v>19</v>
      </c>
      <c r="C16" s="140">
        <v>62</v>
      </c>
      <c r="D16" s="140">
        <v>83</v>
      </c>
      <c r="E16" s="130">
        <f t="shared" si="0"/>
        <v>164</v>
      </c>
      <c r="F16" s="139">
        <v>5482</v>
      </c>
      <c r="G16" s="140">
        <v>332</v>
      </c>
      <c r="H16" s="140">
        <v>792</v>
      </c>
      <c r="I16" s="141">
        <v>188</v>
      </c>
      <c r="J16" s="132">
        <f t="shared" ref="J16" si="18">SUM(F16:I16)</f>
        <v>6794</v>
      </c>
      <c r="K16" s="133">
        <f t="shared" ref="K16" si="19">E16+J16</f>
        <v>6958</v>
      </c>
      <c r="L16" s="143">
        <v>4936</v>
      </c>
      <c r="M16" s="142">
        <v>3066</v>
      </c>
      <c r="N16" s="142">
        <v>454</v>
      </c>
      <c r="O16" s="135">
        <f t="shared" si="3"/>
        <v>8456</v>
      </c>
      <c r="P16" s="143">
        <v>3973</v>
      </c>
      <c r="Q16" s="142">
        <v>27</v>
      </c>
      <c r="R16" s="142">
        <v>439</v>
      </c>
      <c r="S16" s="135">
        <v>3029</v>
      </c>
      <c r="T16" s="137">
        <f t="shared" ref="T16" si="20">P16+Q16+R16+S16</f>
        <v>7468</v>
      </c>
      <c r="U16" s="136">
        <f t="shared" ref="U16" si="21">K16+O16</f>
        <v>15414</v>
      </c>
      <c r="V16" s="137">
        <f t="shared" ref="V16" si="22">K16-T16</f>
        <v>-510</v>
      </c>
      <c r="W16" s="137">
        <v>316752</v>
      </c>
      <c r="X16" s="1009">
        <v>289930</v>
      </c>
      <c r="Y16" s="1010">
        <f t="shared" ref="Y16" si="23">W16/X16</f>
        <v>1.0925119856517089</v>
      </c>
      <c r="Z16" s="1119">
        <v>1416440</v>
      </c>
      <c r="AA16" s="1007">
        <v>0</v>
      </c>
      <c r="AB16" s="1118">
        <v>133268</v>
      </c>
    </row>
    <row r="17" spans="1:28" ht="15.4">
      <c r="A17" s="138" t="s">
        <v>525</v>
      </c>
      <c r="B17" s="139">
        <v>18</v>
      </c>
      <c r="C17" s="140">
        <v>39</v>
      </c>
      <c r="D17" s="140">
        <v>30</v>
      </c>
      <c r="E17" s="130">
        <f>SUM(B17:D17)</f>
        <v>87</v>
      </c>
      <c r="F17" s="139">
        <v>4141</v>
      </c>
      <c r="G17" s="140">
        <v>292</v>
      </c>
      <c r="H17" s="140">
        <v>424</v>
      </c>
      <c r="I17" s="141">
        <v>163</v>
      </c>
      <c r="J17" s="132">
        <f>SUM(F17:I17)</f>
        <v>5020</v>
      </c>
      <c r="K17" s="133">
        <f>E17+J17</f>
        <v>5107</v>
      </c>
      <c r="L17" s="143">
        <v>4403</v>
      </c>
      <c r="M17" s="142">
        <v>2565</v>
      </c>
      <c r="N17" s="142">
        <v>519</v>
      </c>
      <c r="O17" s="135">
        <f>SUM(L17:N17)</f>
        <v>7487</v>
      </c>
      <c r="P17" s="143">
        <v>4854</v>
      </c>
      <c r="Q17" s="142">
        <v>22</v>
      </c>
      <c r="R17" s="142">
        <v>377</v>
      </c>
      <c r="S17" s="135">
        <v>3710</v>
      </c>
      <c r="T17" s="137">
        <f>P17+Q17+R17+S17</f>
        <v>8963</v>
      </c>
      <c r="U17" s="136">
        <f>K17+O17</f>
        <v>12594</v>
      </c>
      <c r="V17" s="137">
        <f>K17-T17</f>
        <v>-3856</v>
      </c>
      <c r="W17" s="137">
        <v>312896</v>
      </c>
      <c r="X17" s="1009">
        <v>289930</v>
      </c>
      <c r="Y17" s="1010">
        <f>W17/X17</f>
        <v>1.0792122236401891</v>
      </c>
      <c r="Z17" s="1119">
        <v>1422992</v>
      </c>
      <c r="AA17" s="1007">
        <v>0</v>
      </c>
      <c r="AB17" s="1118">
        <v>131673</v>
      </c>
    </row>
    <row r="18" spans="1:28" ht="15.4">
      <c r="A18" s="138" t="s">
        <v>526</v>
      </c>
      <c r="B18" s="139">
        <v>18</v>
      </c>
      <c r="C18" s="140">
        <v>84</v>
      </c>
      <c r="D18" s="140">
        <v>1</v>
      </c>
      <c r="E18" s="130">
        <f>SUM(B18:D18)</f>
        <v>103</v>
      </c>
      <c r="F18" s="139">
        <v>3551</v>
      </c>
      <c r="G18" s="140">
        <v>145</v>
      </c>
      <c r="H18" s="140">
        <v>384</v>
      </c>
      <c r="I18" s="141">
        <v>105</v>
      </c>
      <c r="J18" s="132">
        <f>SUM(F18:I18)</f>
        <v>4185</v>
      </c>
      <c r="K18" s="133">
        <f>E18+J18</f>
        <v>4288</v>
      </c>
      <c r="L18" s="139">
        <v>4006</v>
      </c>
      <c r="M18" s="140">
        <v>2300</v>
      </c>
      <c r="N18" s="142">
        <v>559</v>
      </c>
      <c r="O18" s="135">
        <f>SUM(L18:N18)</f>
        <v>6865</v>
      </c>
      <c r="P18" s="143">
        <v>3502</v>
      </c>
      <c r="Q18" s="142">
        <v>7</v>
      </c>
      <c r="R18" s="142">
        <v>345</v>
      </c>
      <c r="S18" s="135">
        <v>3182</v>
      </c>
      <c r="T18" s="137">
        <f>P18+Q18+R18+S18</f>
        <v>7036</v>
      </c>
      <c r="U18" s="136">
        <f>K18+O18</f>
        <v>11153</v>
      </c>
      <c r="V18" s="137">
        <f>K18-T18</f>
        <v>-2748</v>
      </c>
      <c r="W18" s="137">
        <v>310148</v>
      </c>
      <c r="X18" s="1009">
        <v>289930</v>
      </c>
      <c r="Y18" s="1010">
        <f>W18/X18</f>
        <v>1.0697340737419376</v>
      </c>
      <c r="Z18" s="1119">
        <v>1428100</v>
      </c>
      <c r="AA18" s="1007">
        <v>0</v>
      </c>
      <c r="AB18" s="1118">
        <v>130613</v>
      </c>
    </row>
    <row r="19" spans="1:28" ht="15.95" thickBot="1">
      <c r="A19" s="138" t="s">
        <v>527</v>
      </c>
      <c r="B19" s="145"/>
      <c r="C19" s="146"/>
      <c r="D19" s="146"/>
      <c r="E19" s="130"/>
      <c r="F19" s="145"/>
      <c r="G19" s="146"/>
      <c r="H19" s="146"/>
      <c r="I19" s="147"/>
      <c r="J19" s="148"/>
      <c r="K19" s="133"/>
      <c r="L19" s="145"/>
      <c r="M19" s="146"/>
      <c r="N19" s="149"/>
      <c r="O19" s="135"/>
      <c r="P19" s="150"/>
      <c r="Q19" s="149"/>
      <c r="R19" s="149"/>
      <c r="S19" s="151"/>
      <c r="T19" s="137"/>
      <c r="U19" s="136"/>
      <c r="V19" s="137"/>
      <c r="W19" s="137"/>
      <c r="X19" s="1009"/>
      <c r="Y19" s="245"/>
      <c r="Z19" s="251" t="s">
        <v>833</v>
      </c>
      <c r="AA19" s="251"/>
      <c r="AB19" s="251" t="s">
        <v>833</v>
      </c>
    </row>
    <row r="20" spans="1:28" ht="15.95" thickBot="1">
      <c r="A20" s="153" t="s">
        <v>834</v>
      </c>
      <c r="B20" s="154">
        <f t="shared" ref="B20:V20" si="24">SUM(B8:B19)</f>
        <v>198</v>
      </c>
      <c r="C20" s="155">
        <f t="shared" si="24"/>
        <v>692</v>
      </c>
      <c r="D20" s="155">
        <f t="shared" si="24"/>
        <v>674</v>
      </c>
      <c r="E20" s="156">
        <f t="shared" si="24"/>
        <v>1564</v>
      </c>
      <c r="F20" s="154">
        <f t="shared" si="24"/>
        <v>53916</v>
      </c>
      <c r="G20" s="155">
        <f t="shared" si="24"/>
        <v>4009</v>
      </c>
      <c r="H20" s="155">
        <f t="shared" si="24"/>
        <v>5189</v>
      </c>
      <c r="I20" s="155">
        <f t="shared" si="24"/>
        <v>1768</v>
      </c>
      <c r="J20" s="156">
        <f t="shared" si="24"/>
        <v>64882</v>
      </c>
      <c r="K20" s="154">
        <f t="shared" si="24"/>
        <v>66446</v>
      </c>
      <c r="L20" s="154">
        <f t="shared" si="24"/>
        <v>58959</v>
      </c>
      <c r="M20" s="155">
        <f t="shared" si="24"/>
        <v>31189</v>
      </c>
      <c r="N20" s="155">
        <f t="shared" si="24"/>
        <v>9125</v>
      </c>
      <c r="O20" s="156">
        <f t="shared" si="24"/>
        <v>99273</v>
      </c>
      <c r="P20" s="154">
        <f t="shared" si="24"/>
        <v>48576</v>
      </c>
      <c r="Q20" s="155">
        <f t="shared" si="24"/>
        <v>232</v>
      </c>
      <c r="R20" s="155">
        <f t="shared" si="24"/>
        <v>5846</v>
      </c>
      <c r="S20" s="155">
        <f t="shared" si="24"/>
        <v>38463</v>
      </c>
      <c r="T20" s="156">
        <f t="shared" si="24"/>
        <v>93117</v>
      </c>
      <c r="U20" s="154">
        <f t="shared" si="24"/>
        <v>165719</v>
      </c>
      <c r="V20" s="157">
        <f t="shared" si="24"/>
        <v>-26671</v>
      </c>
      <c r="W20" s="159">
        <f>_xlfn.IFS(W19&lt;&gt;"",W19,W18&lt;&gt;"",W18,W17&lt;&gt;"",W17,W16&lt;&gt;"",W16,W15&lt;&gt;"",W15,W14&lt;&gt;"",W14,W13&lt;&gt;"",W13,W12&lt;&gt;"",W12,W11&lt;&gt;"",W11,W10&lt;&gt;"",W10,W9&lt;&gt;"",W9,W8&lt;&gt;"",W8)</f>
        <v>310148</v>
      </c>
      <c r="X20" s="159">
        <f>_xlfn.IFS(X19&lt;&gt;"",X19,X18&lt;&gt;"",X18,X17&lt;&gt;"",X17,X16&lt;&gt;"",X16,X15&lt;&gt;"",X15,X14&lt;&gt;"",X14,X13&lt;&gt;"",X13,X12&lt;&gt;"",X12,X11&lt;&gt;"",X11,X10&lt;&gt;"",X10,X9&lt;&gt;"",X9,X8&lt;&gt;"",X8)</f>
        <v>289930</v>
      </c>
      <c r="Y20" s="246">
        <f>W20/X20</f>
        <v>1.0697340737419376</v>
      </c>
      <c r="Z20" s="157">
        <f>_xlfn.IFS(Z18&lt;&gt;"",Z8,Z17&lt;&gt;"",Z17,Z16&lt;&gt;"",Z16,Z15&lt;&gt;"",Z15,Z14&lt;&gt;"",Z14,Z13&lt;&gt;"",Z13,Z12&lt;&gt;"",Z12,Z11&lt;&gt;"",Z11,Z10&lt;&gt;"",Z10,Z9&lt;&gt;"",Z9,Z8&lt;&gt;"",Z8,Z7&lt;&gt;"",Z7)</f>
        <v>1371184</v>
      </c>
      <c r="AA20" s="157">
        <f>SUM(AA8:AA19)</f>
        <v>0</v>
      </c>
      <c r="AB20" s="157">
        <f>_xlfn.IFS(AB18&lt;&gt;"",AB8,AB17&lt;&gt;"",AB17,AB16&lt;&gt;"",AB16,AB15&lt;&gt;"",AB15,AB14&lt;&gt;"",AB14,AB13&lt;&gt;"",AB13,AB12&lt;&gt;"",AB12,AB11&lt;&gt;"",AB11,AB10&lt;&gt;"",AB10,AB9&lt;&gt;"",AB9,AB8&lt;&gt;"",AB8,AB7&lt;&gt;"",AB7)</f>
        <v>139830</v>
      </c>
    </row>
    <row r="21" spans="1:28" ht="14.1">
      <c r="A21" s="160"/>
      <c r="B21" s="161"/>
      <c r="C21" s="161"/>
      <c r="D21" s="161"/>
      <c r="E21" s="161"/>
      <c r="F21" s="161"/>
      <c r="G21" s="161"/>
      <c r="H21" s="161"/>
      <c r="I21" s="161"/>
      <c r="J21" s="162"/>
      <c r="K21" s="161"/>
      <c r="L21" s="161"/>
      <c r="M21" s="161"/>
      <c r="N21" s="161"/>
      <c r="O21" s="161"/>
      <c r="P21" s="216"/>
      <c r="Q21" s="216"/>
      <c r="R21" s="216"/>
      <c r="S21" s="216"/>
      <c r="T21" s="216"/>
      <c r="U21" s="216"/>
      <c r="W21" s="216"/>
    </row>
    <row r="22" spans="1:28" ht="15.4">
      <c r="A22" s="2035" t="s">
        <v>835</v>
      </c>
      <c r="B22" s="2035"/>
      <c r="C22" s="2035"/>
      <c r="D22" s="2035"/>
      <c r="E22" s="2035"/>
      <c r="F22" s="2035"/>
      <c r="G22" s="2035"/>
      <c r="H22" s="2035"/>
      <c r="I22" s="2035"/>
      <c r="J22" s="2035"/>
      <c r="K22" s="2035"/>
      <c r="L22" s="2035"/>
      <c r="M22" s="2035"/>
      <c r="N22" s="2035"/>
      <c r="O22" s="2035"/>
      <c r="P22" s="217"/>
      <c r="Q22" s="217"/>
      <c r="R22" s="217"/>
      <c r="S22" s="217"/>
      <c r="T22" s="217"/>
      <c r="U22" s="217"/>
      <c r="V22" s="3"/>
    </row>
    <row r="23" spans="1:28" ht="15.4">
      <c r="A23" s="2035" t="s">
        <v>836</v>
      </c>
      <c r="B23" s="2035"/>
      <c r="C23" s="2035"/>
      <c r="D23" s="2035"/>
      <c r="E23" s="2035"/>
      <c r="F23" s="2035"/>
      <c r="G23" s="2035"/>
      <c r="H23" s="2035"/>
      <c r="I23" s="2035"/>
      <c r="J23" s="2035"/>
      <c r="K23" s="2035"/>
      <c r="L23" s="2035"/>
      <c r="M23" s="2035"/>
      <c r="N23" s="2035"/>
      <c r="O23" s="2035"/>
      <c r="P23" s="217"/>
      <c r="Q23" s="217"/>
      <c r="R23" s="217"/>
      <c r="S23" s="217"/>
      <c r="T23" s="217"/>
      <c r="U23" s="217"/>
      <c r="W23" s="163"/>
    </row>
    <row r="24" spans="1:28" ht="15.4">
      <c r="A24" s="2035" t="s">
        <v>837</v>
      </c>
      <c r="B24" s="2035"/>
      <c r="C24" s="2035"/>
      <c r="D24" s="2035"/>
      <c r="E24" s="2035"/>
      <c r="F24" s="2035"/>
      <c r="G24" s="2035"/>
      <c r="H24" s="2035"/>
      <c r="I24" s="2035"/>
      <c r="J24" s="2035"/>
      <c r="K24" s="2035"/>
      <c r="L24" s="2035"/>
      <c r="M24" s="2035"/>
      <c r="N24" s="2035"/>
      <c r="O24" s="2035"/>
      <c r="P24" s="217"/>
      <c r="Q24" s="217"/>
      <c r="R24" s="217"/>
      <c r="S24" s="217"/>
      <c r="T24" s="217"/>
      <c r="U24" s="217"/>
    </row>
    <row r="25" spans="1:28" ht="17.25" customHeight="1">
      <c r="A25" s="2035" t="s">
        <v>838</v>
      </c>
      <c r="B25" s="2035"/>
      <c r="C25" s="2035"/>
      <c r="D25" s="2035"/>
      <c r="E25" s="2035"/>
      <c r="F25" s="2035"/>
      <c r="G25" s="2035"/>
      <c r="H25" s="2035"/>
      <c r="I25" s="2035"/>
      <c r="J25" s="2035"/>
      <c r="K25" s="2035"/>
      <c r="L25" s="2035"/>
      <c r="M25" s="2035"/>
      <c r="N25" s="2035"/>
      <c r="O25" s="2035"/>
      <c r="P25" s="217"/>
      <c r="Q25" s="217"/>
      <c r="R25" s="217"/>
      <c r="S25" s="217"/>
      <c r="T25" s="217"/>
      <c r="U25" s="217"/>
      <c r="W25" s="163"/>
    </row>
    <row r="26" spans="1:28" ht="17.25" customHeight="1">
      <c r="A26" s="244" t="s">
        <v>839</v>
      </c>
      <c r="B26" s="244"/>
      <c r="C26" s="244"/>
      <c r="D26" s="244"/>
      <c r="E26" s="244"/>
      <c r="F26" s="244"/>
      <c r="G26" s="244"/>
      <c r="H26" s="244"/>
      <c r="I26" s="244"/>
      <c r="J26" s="244"/>
      <c r="K26" s="244"/>
      <c r="L26" s="244"/>
      <c r="M26" s="244"/>
      <c r="N26" s="244"/>
      <c r="O26" s="244"/>
      <c r="P26" s="217"/>
      <c r="Q26" s="217"/>
      <c r="R26" s="217"/>
      <c r="S26" s="217"/>
      <c r="T26" s="217"/>
      <c r="U26" s="217"/>
      <c r="W26" s="163"/>
    </row>
    <row r="27" spans="1:28" ht="15.4">
      <c r="A27" s="2036" t="s">
        <v>840</v>
      </c>
      <c r="B27" s="2036"/>
      <c r="C27" s="2036"/>
      <c r="D27" s="2036"/>
      <c r="E27" s="2036"/>
      <c r="F27" s="2036"/>
      <c r="G27" s="2036"/>
      <c r="H27" s="2036"/>
      <c r="I27" s="2036"/>
      <c r="J27" s="2036"/>
      <c r="K27" s="2036"/>
      <c r="L27" s="2036"/>
      <c r="M27" s="2036"/>
      <c r="N27" s="2036"/>
      <c r="O27" s="2036"/>
      <c r="P27" s="217"/>
      <c r="Q27" s="217"/>
      <c r="R27" s="217"/>
      <c r="S27" s="217"/>
      <c r="T27" s="217"/>
      <c r="U27" s="217"/>
      <c r="W27" s="163"/>
    </row>
    <row r="28" spans="1:28" ht="41.25" customHeight="1">
      <c r="A28" s="1885" t="s">
        <v>841</v>
      </c>
      <c r="B28" s="1886"/>
      <c r="C28" s="1886"/>
      <c r="D28" s="1886"/>
      <c r="E28" s="1886"/>
      <c r="F28" s="1886"/>
      <c r="G28" s="1886"/>
      <c r="H28" s="1886"/>
      <c r="I28" s="1886"/>
      <c r="J28" s="1886"/>
      <c r="K28" s="1886"/>
      <c r="L28" s="1886"/>
      <c r="M28" s="1886"/>
      <c r="N28" s="1886"/>
      <c r="O28" s="216"/>
      <c r="P28" s="217"/>
      <c r="Q28" s="217"/>
      <c r="R28" s="217"/>
      <c r="S28" s="217"/>
      <c r="T28" s="217"/>
      <c r="U28" s="217"/>
      <c r="W28" s="163"/>
    </row>
    <row r="29" spans="1:28" ht="15.4">
      <c r="A29" s="792" t="s">
        <v>842</v>
      </c>
    </row>
    <row r="30" spans="1:28" ht="14.1">
      <c r="A30" s="2037" t="s">
        <v>355</v>
      </c>
      <c r="B30" s="2037"/>
      <c r="C30" s="2037"/>
      <c r="D30" s="2037"/>
      <c r="E30" s="2037"/>
      <c r="F30" s="2037"/>
      <c r="G30" s="2037"/>
      <c r="H30" s="2037"/>
      <c r="I30" s="2037"/>
      <c r="J30" s="2037"/>
      <c r="K30" s="2037"/>
      <c r="L30" s="2037"/>
      <c r="M30" s="2037"/>
      <c r="N30" s="2037"/>
      <c r="O30" s="2037"/>
    </row>
    <row r="31" spans="1:28">
      <c r="T31" s="81"/>
    </row>
    <row r="34" ht="30" customHeight="1"/>
  </sheetData>
  <mergeCells count="35">
    <mergeCell ref="A1:Y1"/>
    <mergeCell ref="A2:Y2"/>
    <mergeCell ref="A5:A7"/>
    <mergeCell ref="B5:K5"/>
    <mergeCell ref="L5:O5"/>
    <mergeCell ref="P5:T5"/>
    <mergeCell ref="U5:V5"/>
    <mergeCell ref="W5:W7"/>
    <mergeCell ref="X5:X7"/>
    <mergeCell ref="Y5:Y7"/>
    <mergeCell ref="B6:E6"/>
    <mergeCell ref="F6:J6"/>
    <mergeCell ref="A3:Y3"/>
    <mergeCell ref="A30:O30"/>
    <mergeCell ref="Z5:Z7"/>
    <mergeCell ref="A27:O27"/>
    <mergeCell ref="Q6:Q7"/>
    <mergeCell ref="S6:S7"/>
    <mergeCell ref="A28:N28"/>
    <mergeCell ref="AA5:AA7"/>
    <mergeCell ref="AB5:AB7"/>
    <mergeCell ref="A24:O24"/>
    <mergeCell ref="A25:O25"/>
    <mergeCell ref="V6:V7"/>
    <mergeCell ref="R6:R7"/>
    <mergeCell ref="T6:T7"/>
    <mergeCell ref="M6:M7"/>
    <mergeCell ref="U6:U7"/>
    <mergeCell ref="A22:O22"/>
    <mergeCell ref="A23:O23"/>
    <mergeCell ref="N6:N7"/>
    <mergeCell ref="O6:O7"/>
    <mergeCell ref="K6:K7"/>
    <mergeCell ref="L6:L7"/>
    <mergeCell ref="P6:P7"/>
  </mergeCells>
  <pageMargins left="0.7" right="0.7" top="0.75" bottom="0.75" header="0.3" footer="0.3"/>
  <pageSetup scale="24" orientation="portrait" horizontalDpi="1200" verticalDpi="1200"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B229-3E5D-4532-B53A-CC2872E44323}">
  <sheetPr codeName="Sheet25">
    <tabColor rgb="FF00B050"/>
    <pageSetUpPr fitToPage="1"/>
  </sheetPr>
  <dimension ref="A1:M40"/>
  <sheetViews>
    <sheetView topLeftCell="A19" zoomScale="115" zoomScaleNormal="115" workbookViewId="0">
      <selection activeCell="B17" sqref="B17"/>
    </sheetView>
  </sheetViews>
  <sheetFormatPr defaultColWidth="9.42578125" defaultRowHeight="12.4"/>
  <cols>
    <col min="1" max="1" width="12.42578125" bestFit="1" customWidth="1"/>
    <col min="2" max="2" width="11.5703125" customWidth="1"/>
    <col min="3" max="4" width="12.5703125" customWidth="1"/>
    <col min="5" max="6" width="13.5703125" customWidth="1"/>
    <col min="7" max="7" width="12.5703125" customWidth="1"/>
    <col min="8" max="8" width="14.5703125" customWidth="1"/>
    <col min="9" max="9" width="12.5703125" customWidth="1"/>
  </cols>
  <sheetData>
    <row r="1" spans="1:13" ht="15.4">
      <c r="A1" s="1908" t="s">
        <v>843</v>
      </c>
      <c r="B1" s="1909"/>
      <c r="C1" s="1909"/>
      <c r="D1" s="1909"/>
      <c r="E1" s="1909"/>
      <c r="F1" s="1909"/>
      <c r="G1" s="1909"/>
      <c r="H1" s="1909"/>
      <c r="I1" s="1910"/>
    </row>
    <row r="2" spans="1:13" ht="15.4">
      <c r="A2" s="1911" t="s">
        <v>2</v>
      </c>
      <c r="B2" s="1912"/>
      <c r="C2" s="1912"/>
      <c r="D2" s="1912"/>
      <c r="E2" s="1912"/>
      <c r="F2" s="1912"/>
      <c r="G2" s="1912"/>
      <c r="H2" s="1912"/>
      <c r="I2" s="1913"/>
    </row>
    <row r="3" spans="1:13" ht="16.5" customHeight="1" thickBot="1">
      <c r="A3" s="1914" t="str">
        <f>Month!A3</f>
        <v>November 2024</v>
      </c>
      <c r="B3" s="1915"/>
      <c r="C3" s="1915"/>
      <c r="D3" s="1915"/>
      <c r="E3" s="1915"/>
      <c r="F3" s="1915"/>
      <c r="G3" s="1915"/>
      <c r="H3" s="1915"/>
      <c r="I3" s="1916"/>
      <c r="J3" s="859"/>
      <c r="K3" s="378"/>
      <c r="L3" s="378"/>
      <c r="M3" s="378"/>
    </row>
    <row r="4" spans="1:13" ht="75" customHeight="1" thickBot="1">
      <c r="A4" s="861" t="s">
        <v>507</v>
      </c>
      <c r="B4" s="166" t="s">
        <v>844</v>
      </c>
      <c r="C4" s="166" t="s">
        <v>845</v>
      </c>
      <c r="D4" s="167" t="s">
        <v>846</v>
      </c>
      <c r="E4" s="166" t="s">
        <v>847</v>
      </c>
      <c r="F4" s="166" t="s">
        <v>848</v>
      </c>
      <c r="G4" s="166" t="s">
        <v>849</v>
      </c>
      <c r="H4" s="167" t="s">
        <v>850</v>
      </c>
      <c r="I4" s="862" t="s">
        <v>851</v>
      </c>
    </row>
    <row r="5" spans="1:13">
      <c r="A5" s="863" t="s">
        <v>515</v>
      </c>
      <c r="B5" s="170">
        <v>337096</v>
      </c>
      <c r="C5" s="170">
        <v>2106</v>
      </c>
      <c r="D5" s="218">
        <f>IF(B5&lt;&gt;0,C5/B5,0)</f>
        <v>6.2474784631084317E-3</v>
      </c>
      <c r="E5" s="170">
        <v>1202</v>
      </c>
      <c r="F5" s="170">
        <v>21</v>
      </c>
      <c r="G5" s="170">
        <f>SUM(E5:F5)</f>
        <v>1223</v>
      </c>
      <c r="H5" s="218">
        <f>IF(ISERROR(G5/C5),0,G5/C5)</f>
        <v>0.58072174738841409</v>
      </c>
      <c r="I5" s="864">
        <f>IF(C5&gt;0,G5/C5,0)</f>
        <v>0.58072174738841409</v>
      </c>
    </row>
    <row r="6" spans="1:13">
      <c r="A6" s="865" t="s">
        <v>517</v>
      </c>
      <c r="B6" s="170">
        <v>335925</v>
      </c>
      <c r="C6" s="170">
        <v>2106</v>
      </c>
      <c r="D6" s="218">
        <f>IF(B6&lt;&gt;0,C6/B6,0)</f>
        <v>6.2692565304755523E-3</v>
      </c>
      <c r="E6" s="231">
        <v>1247</v>
      </c>
      <c r="F6" s="230">
        <v>26</v>
      </c>
      <c r="G6" s="170">
        <f t="shared" ref="G6:G8" si="0">SUM(E6:F6)</f>
        <v>1273</v>
      </c>
      <c r="H6" s="218">
        <f>IF(ISERROR(G6/C6),0,G6/C6)</f>
        <v>0.60446343779677114</v>
      </c>
      <c r="I6" s="864">
        <f>IF(C6&gt;0,G6/C6,0)</f>
        <v>0.60446343779677114</v>
      </c>
    </row>
    <row r="7" spans="1:13">
      <c r="A7" s="865" t="s">
        <v>518</v>
      </c>
      <c r="B7" s="170">
        <v>335333</v>
      </c>
      <c r="C7" s="170">
        <v>2151</v>
      </c>
      <c r="D7" s="218">
        <f>IF(B7&lt;&gt;0,C7/B7,0)</f>
        <v>6.4145192987269369E-3</v>
      </c>
      <c r="E7" s="231">
        <v>1314</v>
      </c>
      <c r="F7" s="230">
        <v>26</v>
      </c>
      <c r="G7" s="170">
        <f t="shared" si="0"/>
        <v>1340</v>
      </c>
      <c r="H7" s="218">
        <f>IF(ISERROR(G7/C7),0,G7/C7)</f>
        <v>0.62296606229660623</v>
      </c>
      <c r="I7" s="864">
        <f>IF(C7&gt;0,G7/C7,0)</f>
        <v>0.62296606229660623</v>
      </c>
    </row>
    <row r="8" spans="1:13">
      <c r="A8" s="865" t="s">
        <v>519</v>
      </c>
      <c r="B8" s="170">
        <v>333077</v>
      </c>
      <c r="C8" s="170">
        <v>2667</v>
      </c>
      <c r="D8" s="218">
        <f t="shared" ref="D8:D13" si="1">IF(B8&lt;&gt;0,C8/B8,0)</f>
        <v>8.0071575041206679E-3</v>
      </c>
      <c r="E8" s="170">
        <v>1586</v>
      </c>
      <c r="F8" s="170">
        <v>24</v>
      </c>
      <c r="G8" s="170">
        <f t="shared" si="0"/>
        <v>1610</v>
      </c>
      <c r="H8" s="218">
        <f t="shared" ref="H8" si="2">IF(ISERROR(G8/C8),0,G8/C8)</f>
        <v>0.60367454068241466</v>
      </c>
      <c r="I8" s="864">
        <f t="shared" ref="I8" si="3">IF(C8&gt;0,G8/C8,0)</f>
        <v>0.60367454068241466</v>
      </c>
    </row>
    <row r="9" spans="1:13">
      <c r="A9" s="865" t="s">
        <v>520</v>
      </c>
      <c r="B9" s="170">
        <v>328651</v>
      </c>
      <c r="C9" s="170">
        <v>2226</v>
      </c>
      <c r="D9" s="218">
        <f t="shared" si="1"/>
        <v>6.7731423303139197E-3</v>
      </c>
      <c r="E9" s="170">
        <v>1335</v>
      </c>
      <c r="F9" s="170">
        <v>20</v>
      </c>
      <c r="G9" s="170">
        <f t="shared" ref="G9" si="4">SUM(E9:F9)</f>
        <v>1355</v>
      </c>
      <c r="H9" s="218">
        <f t="shared" ref="H9" si="5">IF(ISERROR(G9/C9),0,G9/C9)</f>
        <v>0.60871518418688231</v>
      </c>
      <c r="I9" s="864">
        <f t="shared" ref="I9" si="6">IF(C9&gt;0,G9/C9,0)</f>
        <v>0.60871518418688231</v>
      </c>
    </row>
    <row r="10" spans="1:13">
      <c r="A10" s="865" t="s">
        <v>521</v>
      </c>
      <c r="B10" s="170">
        <v>324160</v>
      </c>
      <c r="C10" s="170">
        <v>2210</v>
      </c>
      <c r="D10" s="218">
        <f t="shared" si="1"/>
        <v>6.8176209279368211E-3</v>
      </c>
      <c r="E10" s="170">
        <v>1276</v>
      </c>
      <c r="F10" s="170">
        <v>26</v>
      </c>
      <c r="G10" s="170">
        <f t="shared" ref="G10" si="7">SUM(E10:F10)</f>
        <v>1302</v>
      </c>
      <c r="H10" s="218">
        <f t="shared" ref="H10" si="8">IF(ISERROR(G10/C10),0,G10/C10)</f>
        <v>0.58914027149321269</v>
      </c>
      <c r="I10" s="864">
        <f t="shared" ref="I10" si="9">IF(C10&gt;0,G10/C10,0)</f>
        <v>0.58914027149321269</v>
      </c>
    </row>
    <row r="11" spans="1:13">
      <c r="A11" s="865" t="s">
        <v>522</v>
      </c>
      <c r="B11" s="170">
        <v>318440</v>
      </c>
      <c r="C11" s="170">
        <v>3159</v>
      </c>
      <c r="D11" s="218">
        <f t="shared" si="1"/>
        <v>9.9202361512372821E-3</v>
      </c>
      <c r="E11" s="170">
        <v>1807</v>
      </c>
      <c r="F11" s="170">
        <v>46</v>
      </c>
      <c r="G11" s="170">
        <f t="shared" ref="G11" si="10">SUM(E11:F11)</f>
        <v>1853</v>
      </c>
      <c r="H11" s="218">
        <f t="shared" ref="H11" si="11">IF(ISERROR(G11/C11),0,G11/C11)</f>
        <v>0.58657803102247552</v>
      </c>
      <c r="I11" s="864">
        <f t="shared" ref="I11" si="12">IF(C11&gt;0,G11/C11,0)</f>
        <v>0.58657803102247552</v>
      </c>
    </row>
    <row r="12" spans="1:13">
      <c r="A12" s="865" t="s">
        <v>523</v>
      </c>
      <c r="B12" s="170">
        <v>317262</v>
      </c>
      <c r="C12" s="170">
        <v>2139</v>
      </c>
      <c r="D12" s="218">
        <f t="shared" si="1"/>
        <v>6.7420617659852107E-3</v>
      </c>
      <c r="E12" s="170">
        <v>818</v>
      </c>
      <c r="F12" s="170">
        <v>31</v>
      </c>
      <c r="G12" s="170">
        <f t="shared" ref="G12" si="13">SUM(E12:F12)</f>
        <v>849</v>
      </c>
      <c r="H12" s="218">
        <f t="shared" ref="H12" si="14">IF(ISERROR(G12/C12),0,G12/C12)</f>
        <v>0.39691444600280507</v>
      </c>
      <c r="I12" s="864">
        <f t="shared" ref="I12" si="15">IF(C12&gt;0,G12/C12,0)</f>
        <v>0.39691444600280507</v>
      </c>
    </row>
    <row r="13" spans="1:13">
      <c r="A13" s="865" t="s">
        <v>524</v>
      </c>
      <c r="B13" s="170">
        <v>316752</v>
      </c>
      <c r="C13" s="170">
        <v>1097</v>
      </c>
      <c r="D13" s="218">
        <f t="shared" si="1"/>
        <v>3.4632772642319543E-3</v>
      </c>
      <c r="E13" s="170">
        <v>73</v>
      </c>
      <c r="F13" s="170">
        <v>6</v>
      </c>
      <c r="G13" s="170">
        <f t="shared" ref="G13" si="16">SUM(E13:F13)</f>
        <v>79</v>
      </c>
      <c r="H13" s="218">
        <f t="shared" ref="H13" si="17">IF(ISERROR(G13/C13),0,G13/C13)</f>
        <v>7.2014585232452147E-2</v>
      </c>
      <c r="I13" s="864">
        <f t="shared" ref="I13" si="18">IF(C13&gt;0,G13/C13,0)</f>
        <v>7.2014585232452147E-2</v>
      </c>
    </row>
    <row r="14" spans="1:13">
      <c r="A14" s="865" t="s">
        <v>525</v>
      </c>
      <c r="B14" s="170">
        <v>312896</v>
      </c>
      <c r="C14" s="170">
        <v>30</v>
      </c>
      <c r="D14" s="218">
        <f>IF(B14&lt;&gt;0,C14/B14,0)</f>
        <v>9.5878502761300886E-5</v>
      </c>
      <c r="E14" s="170">
        <v>10</v>
      </c>
      <c r="F14" s="170">
        <v>0</v>
      </c>
      <c r="G14" s="170">
        <f>SUM(E14:F14)</f>
        <v>10</v>
      </c>
      <c r="H14" s="218">
        <f>IF(ISERROR(G14/C14),0,G14/C14)</f>
        <v>0.33333333333333331</v>
      </c>
      <c r="I14" s="864">
        <f>IF(C14&gt;0,G14/C14,0)</f>
        <v>0.33333333333333331</v>
      </c>
    </row>
    <row r="15" spans="1:13">
      <c r="A15" s="865" t="s">
        <v>526</v>
      </c>
      <c r="B15" s="170">
        <v>310148</v>
      </c>
      <c r="C15" s="170">
        <v>16</v>
      </c>
      <c r="D15" s="218">
        <f>IF(B15&lt;&gt;0,C15/B15,0)</f>
        <v>5.1588273985323139E-5</v>
      </c>
      <c r="E15" s="170">
        <v>4</v>
      </c>
      <c r="F15" s="170">
        <v>0</v>
      </c>
      <c r="G15" s="170">
        <f>SUM(E15:F15)</f>
        <v>4</v>
      </c>
      <c r="H15" s="218">
        <f>IF(ISERROR(G15/C15),0,G15/C15)</f>
        <v>0.25</v>
      </c>
      <c r="I15" s="864">
        <f>IF(C15&gt;0,G15/C15,0)</f>
        <v>0.25</v>
      </c>
    </row>
    <row r="16" spans="1:13" ht="12.95" thickBot="1">
      <c r="A16" s="866" t="s">
        <v>527</v>
      </c>
      <c r="B16" s="220"/>
      <c r="C16" s="170"/>
      <c r="D16" s="218"/>
      <c r="E16" s="170"/>
      <c r="F16" s="170"/>
      <c r="G16" s="170"/>
      <c r="H16" s="218"/>
      <c r="I16" s="864"/>
    </row>
    <row r="17" spans="1:12" ht="12.95" thickBot="1">
      <c r="A17" s="867" t="s">
        <v>834</v>
      </c>
      <c r="B17" s="868">
        <f>_xlfn.IFS(B16&lt;&gt;0,B16,B15&lt;&gt;0,B15,B14&lt;&gt;0,B14,B13&lt;&gt;0,B13,B12&lt;&gt;0,B12,B11&lt;&gt;0,B11,B10&lt;&gt;0,B10,B9&lt;&gt;0,B9,B8&lt;&gt;0,B8,B7&lt;&gt;0,B7,B6&lt;&gt;0,B6,B5&lt;&gt;0,B5)</f>
        <v>310148</v>
      </c>
      <c r="C17" s="868">
        <f>SUM(C5:C16)</f>
        <v>19907</v>
      </c>
      <c r="D17" s="869">
        <f t="shared" ref="D17" si="19">IF(B17&gt;0,(C17/B17),0)</f>
        <v>6.4185485639114234E-2</v>
      </c>
      <c r="E17" s="868">
        <f>SUM(E5:E16)</f>
        <v>10672</v>
      </c>
      <c r="F17" s="868">
        <f>SUM(F5:F16)</f>
        <v>226</v>
      </c>
      <c r="G17" s="868">
        <f>SUM(G5:G16)</f>
        <v>10898</v>
      </c>
      <c r="H17" s="869">
        <f>IF(C17=0,0,G17/C17)</f>
        <v>0.54744562214296477</v>
      </c>
      <c r="I17" s="870">
        <f>IF(B17&gt;0,G17/B17,0)</f>
        <v>3.5138063118253224E-2</v>
      </c>
    </row>
    <row r="18" spans="1:12" ht="30.75" customHeight="1">
      <c r="A18" s="1922" t="s">
        <v>852</v>
      </c>
      <c r="B18" s="1922"/>
      <c r="C18" s="1922"/>
      <c r="D18" s="1922"/>
      <c r="E18" s="1922"/>
      <c r="F18" s="1922"/>
      <c r="G18" s="1922"/>
      <c r="H18" s="1922"/>
      <c r="I18" s="1922"/>
    </row>
    <row r="19" spans="1:12" ht="26.1" customHeight="1">
      <c r="A19" s="1917" t="s">
        <v>853</v>
      </c>
      <c r="B19" s="1917"/>
      <c r="C19" s="1917"/>
      <c r="D19" s="1917"/>
      <c r="E19" s="1917"/>
      <c r="F19" s="1917"/>
      <c r="G19" s="1917"/>
      <c r="H19" s="1917"/>
      <c r="I19" s="1917"/>
      <c r="J19" s="182"/>
      <c r="K19" s="182"/>
      <c r="L19" s="182"/>
    </row>
    <row r="20" spans="1:12" ht="12.95" thickBot="1">
      <c r="A20" s="185"/>
      <c r="B20" s="186"/>
      <c r="C20" s="186"/>
      <c r="D20" s="217"/>
      <c r="E20" s="186"/>
      <c r="F20" s="186"/>
      <c r="G20" s="186"/>
      <c r="H20" s="217"/>
      <c r="I20" s="217"/>
    </row>
    <row r="21" spans="1:12" ht="15.4">
      <c r="A21" s="1918" t="s">
        <v>854</v>
      </c>
      <c r="B21" s="1919"/>
      <c r="C21" s="1919"/>
      <c r="D21" s="1919"/>
      <c r="E21" s="1919"/>
      <c r="F21" s="1919"/>
      <c r="G21" s="1919"/>
      <c r="H21" s="1919"/>
      <c r="I21" s="1920"/>
    </row>
    <row r="22" spans="1:12" ht="16.5" customHeight="1">
      <c r="A22" s="1911" t="s">
        <v>2</v>
      </c>
      <c r="B22" s="1912"/>
      <c r="C22" s="1912"/>
      <c r="D22" s="1912"/>
      <c r="E22" s="1912"/>
      <c r="F22" s="1912"/>
      <c r="G22" s="1912"/>
      <c r="H22" s="1912"/>
      <c r="I22" s="1913"/>
    </row>
    <row r="23" spans="1:12" ht="16.5" customHeight="1" thickBot="1">
      <c r="A23" s="1921" t="str">
        <f>Month!A3</f>
        <v>November 2024</v>
      </c>
      <c r="B23" s="1915"/>
      <c r="C23" s="1915"/>
      <c r="D23" s="1915"/>
      <c r="E23" s="1915"/>
      <c r="F23" s="1915"/>
      <c r="G23" s="1915"/>
      <c r="H23" s="1915"/>
      <c r="I23" s="1916"/>
    </row>
    <row r="24" spans="1:12" ht="75" customHeight="1" thickBot="1">
      <c r="A24" s="165" t="s">
        <v>507</v>
      </c>
      <c r="B24" s="166" t="s">
        <v>844</v>
      </c>
      <c r="C24" s="166" t="s">
        <v>845</v>
      </c>
      <c r="D24" s="167" t="s">
        <v>846</v>
      </c>
      <c r="E24" s="166" t="s">
        <v>847</v>
      </c>
      <c r="F24" s="166" t="s">
        <v>848</v>
      </c>
      <c r="G24" s="166" t="s">
        <v>849</v>
      </c>
      <c r="H24" s="167" t="s">
        <v>850</v>
      </c>
      <c r="I24" s="168" t="s">
        <v>855</v>
      </c>
    </row>
    <row r="25" spans="1:12">
      <c r="A25" s="169" t="s">
        <v>515</v>
      </c>
      <c r="B25" s="1536">
        <v>337096</v>
      </c>
      <c r="C25" s="230">
        <v>247</v>
      </c>
      <c r="D25" s="218">
        <f>IF(B25&lt;&gt;0,C25/B25,0)</f>
        <v>7.3272895554975432E-4</v>
      </c>
      <c r="E25" s="170">
        <v>139</v>
      </c>
      <c r="F25" s="170">
        <v>2</v>
      </c>
      <c r="G25" s="170">
        <f>SUM(E25:F25)</f>
        <v>141</v>
      </c>
      <c r="H25" s="218">
        <f>IF(ISERROR(G25/C25),0,G25/C25)</f>
        <v>0.57085020242914974</v>
      </c>
      <c r="I25" s="219">
        <f>IF(B25&gt;0,G25/B25,0)</f>
        <v>4.1827847260127681E-4</v>
      </c>
    </row>
    <row r="26" spans="1:12">
      <c r="A26" s="171" t="s">
        <v>517</v>
      </c>
      <c r="B26" s="1536">
        <v>335925</v>
      </c>
      <c r="C26" s="230">
        <v>272</v>
      </c>
      <c r="D26" s="218">
        <f t="shared" ref="D26:D33" si="20">IF(B26&lt;&gt;0,C26/B26,0)</f>
        <v>8.0970454714594027E-4</v>
      </c>
      <c r="E26" s="231">
        <v>201</v>
      </c>
      <c r="F26" s="230">
        <v>1</v>
      </c>
      <c r="G26" s="170">
        <f t="shared" ref="G26:G28" si="21">SUM(E26:F26)</f>
        <v>202</v>
      </c>
      <c r="H26" s="218">
        <f>IF(ISERROR(G26/C26),0,G26/C26)</f>
        <v>0.74264705882352944</v>
      </c>
      <c r="I26" s="219">
        <f>IF(B26&gt;0,G26/B26,0)</f>
        <v>6.0132470045397041E-4</v>
      </c>
    </row>
    <row r="27" spans="1:12">
      <c r="A27" s="171" t="s">
        <v>518</v>
      </c>
      <c r="B27" s="1536">
        <v>335333</v>
      </c>
      <c r="C27" s="230">
        <v>332</v>
      </c>
      <c r="D27" s="218">
        <f t="shared" si="20"/>
        <v>9.9006062630280938E-4</v>
      </c>
      <c r="E27" s="231">
        <v>235</v>
      </c>
      <c r="F27" s="230">
        <v>3</v>
      </c>
      <c r="G27" s="170">
        <f t="shared" si="21"/>
        <v>238</v>
      </c>
      <c r="H27" s="218">
        <f>IF(ISERROR(G27/C27),0,G27/C27)</f>
        <v>0.7168674698795181</v>
      </c>
      <c r="I27" s="219">
        <f>IF(B27&gt;0,G27/B27,0)</f>
        <v>7.0974225620502602E-4</v>
      </c>
    </row>
    <row r="28" spans="1:12">
      <c r="A28" s="171" t="s">
        <v>519</v>
      </c>
      <c r="B28" s="1536">
        <v>333077</v>
      </c>
      <c r="C28" s="1535">
        <v>259</v>
      </c>
      <c r="D28" s="218">
        <f t="shared" si="20"/>
        <v>7.7759797284111484E-4</v>
      </c>
      <c r="E28" s="187">
        <v>174</v>
      </c>
      <c r="F28" s="187">
        <v>3</v>
      </c>
      <c r="G28" s="170">
        <f t="shared" si="21"/>
        <v>177</v>
      </c>
      <c r="H28" s="218">
        <f t="shared" ref="H28" si="22">IF(ISERROR(G28/C28),0,G28/C28)</f>
        <v>0.68339768339768336</v>
      </c>
      <c r="I28" s="219">
        <f t="shared" ref="I28" si="23">IF(B28&gt;0,G28/B28,0)</f>
        <v>5.3140865325435255E-4</v>
      </c>
    </row>
    <row r="29" spans="1:12">
      <c r="A29" s="171" t="s">
        <v>520</v>
      </c>
      <c r="B29" s="1536">
        <v>328651</v>
      </c>
      <c r="C29" s="1535">
        <v>289</v>
      </c>
      <c r="D29" s="218">
        <f t="shared" si="20"/>
        <v>8.7935226121326274E-4</v>
      </c>
      <c r="E29" s="187">
        <v>205</v>
      </c>
      <c r="F29" s="187">
        <v>7</v>
      </c>
      <c r="G29" s="170">
        <f t="shared" ref="G29:G31" si="24">SUM(E29:F29)</f>
        <v>212</v>
      </c>
      <c r="H29" s="218">
        <f t="shared" ref="H29" si="25">IF(ISERROR(G29/C29),0,G29/C29)</f>
        <v>0.73356401384083048</v>
      </c>
      <c r="I29" s="219">
        <f t="shared" ref="I29" si="26">IF(B29&gt;0,G29/B29,0)</f>
        <v>6.4506117431561137E-4</v>
      </c>
    </row>
    <row r="30" spans="1:12">
      <c r="A30" s="171" t="s">
        <v>521</v>
      </c>
      <c r="B30" s="1536">
        <v>324160</v>
      </c>
      <c r="C30" s="1535">
        <v>243</v>
      </c>
      <c r="D30" s="218">
        <f t="shared" si="20"/>
        <v>7.496298124383021E-4</v>
      </c>
      <c r="E30" s="187">
        <v>159</v>
      </c>
      <c r="F30" s="187">
        <v>2</v>
      </c>
      <c r="G30" s="170">
        <f t="shared" si="24"/>
        <v>161</v>
      </c>
      <c r="H30" s="218">
        <f t="shared" ref="H30" si="27">IF(ISERROR(G30/C30),0,G30/C30)</f>
        <v>0.66255144032921809</v>
      </c>
      <c r="I30" s="219">
        <f t="shared" ref="I30" si="28">IF(B30&gt;0,G30/B30,0)</f>
        <v>4.9666831194471867E-4</v>
      </c>
    </row>
    <row r="31" spans="1:12">
      <c r="A31" s="171" t="s">
        <v>522</v>
      </c>
      <c r="B31" s="1536">
        <v>318440</v>
      </c>
      <c r="C31" s="1534">
        <v>717</v>
      </c>
      <c r="D31" s="218">
        <f t="shared" si="20"/>
        <v>2.2516015575932673E-3</v>
      </c>
      <c r="E31" s="172">
        <v>455</v>
      </c>
      <c r="F31" s="172">
        <v>6</v>
      </c>
      <c r="G31" s="170">
        <f t="shared" si="24"/>
        <v>461</v>
      </c>
      <c r="H31" s="218">
        <f t="shared" ref="H31" si="29">IF(ISERROR(G31/C31),0,G31/C31)</f>
        <v>0.64295676429567639</v>
      </c>
      <c r="I31" s="219">
        <f t="shared" ref="I31" si="30">IF(B31&gt;0,G31/B31,0)</f>
        <v>1.4476824519532722E-3</v>
      </c>
    </row>
    <row r="32" spans="1:12">
      <c r="A32" s="171" t="s">
        <v>523</v>
      </c>
      <c r="B32" s="1536">
        <v>317262</v>
      </c>
      <c r="C32" s="1534">
        <v>916</v>
      </c>
      <c r="D32" s="218">
        <f t="shared" si="20"/>
        <v>2.8872036361114787E-3</v>
      </c>
      <c r="E32" s="172">
        <v>657</v>
      </c>
      <c r="F32" s="172">
        <v>3</v>
      </c>
      <c r="G32" s="170">
        <f t="shared" ref="G32" si="31">SUM(E32:F32)</f>
        <v>660</v>
      </c>
      <c r="H32" s="218">
        <f t="shared" ref="H32" si="32">IF(ISERROR(G32/C32),0,G32/C32)</f>
        <v>0.72052401746724892</v>
      </c>
      <c r="I32" s="219">
        <f t="shared" ref="I32" si="33">IF(B32&gt;0,G32/B32,0)</f>
        <v>2.0802995631370919E-3</v>
      </c>
    </row>
    <row r="33" spans="1:12">
      <c r="A33" s="171" t="s">
        <v>524</v>
      </c>
      <c r="B33" s="188">
        <v>316752</v>
      </c>
      <c r="C33" s="1534">
        <v>1772</v>
      </c>
      <c r="D33" s="218">
        <f t="shared" si="20"/>
        <v>5.5942819619134209E-3</v>
      </c>
      <c r="E33" s="172">
        <v>282</v>
      </c>
      <c r="F33" s="172">
        <v>14</v>
      </c>
      <c r="G33" s="170">
        <f t="shared" ref="G33" si="34">SUM(E33:F33)</f>
        <v>296</v>
      </c>
      <c r="H33" s="218">
        <f t="shared" ref="H33" si="35">IF(ISERROR(G33/C33),0,G33/C33)</f>
        <v>0.1670428893905192</v>
      </c>
      <c r="I33" s="219">
        <f t="shared" ref="I33" si="36">IF(B33&gt;0,G33/B33,0)</f>
        <v>9.344850229832803E-4</v>
      </c>
      <c r="J33" s="28"/>
    </row>
    <row r="34" spans="1:12" ht="12.75" customHeight="1">
      <c r="A34" s="171" t="s">
        <v>525</v>
      </c>
      <c r="B34" s="188">
        <v>312896</v>
      </c>
      <c r="C34" s="1534">
        <v>1222</v>
      </c>
      <c r="D34" s="218">
        <f>IF(B34&lt;&gt;0,C34/B34,0)</f>
        <v>3.9054510124769889E-3</v>
      </c>
      <c r="E34" s="172">
        <v>212</v>
      </c>
      <c r="F34" s="172">
        <v>8</v>
      </c>
      <c r="G34" s="170">
        <f>SUM(E34:F34)</f>
        <v>220</v>
      </c>
      <c r="H34" s="218">
        <f>IF(ISERROR(G34/C34),0,G34/C34)</f>
        <v>0.18003273322422259</v>
      </c>
      <c r="I34" s="219">
        <f>IF(B34&gt;0,G34/B34,0)</f>
        <v>7.0310902024953983E-4</v>
      </c>
    </row>
    <row r="35" spans="1:12">
      <c r="A35" s="171" t="s">
        <v>526</v>
      </c>
      <c r="B35" s="188">
        <v>310148</v>
      </c>
      <c r="C35" s="172">
        <v>299</v>
      </c>
      <c r="D35" s="218">
        <f>IF(B35&lt;&gt;0,C35/B35,0)</f>
        <v>9.6405587010072607E-4</v>
      </c>
      <c r="E35" s="172">
        <v>0</v>
      </c>
      <c r="F35" s="172">
        <v>1</v>
      </c>
      <c r="G35" s="170">
        <f>SUM(E35:F35)</f>
        <v>1</v>
      </c>
      <c r="H35" s="218">
        <f>IF(ISERROR(G35/C35),0,G35/C35)</f>
        <v>3.3444816053511705E-3</v>
      </c>
      <c r="I35" s="219">
        <f>IF(B35&gt;0,G35/B35,0)</f>
        <v>3.2242671240826962E-6</v>
      </c>
    </row>
    <row r="36" spans="1:12" ht="12.95" thickBot="1">
      <c r="A36" s="173" t="s">
        <v>527</v>
      </c>
      <c r="B36" s="188"/>
      <c r="C36" s="174"/>
      <c r="D36" s="218"/>
      <c r="E36" s="174"/>
      <c r="F36" s="174"/>
      <c r="G36" s="170"/>
      <c r="H36" s="218"/>
      <c r="I36" s="219"/>
    </row>
    <row r="37" spans="1:12" ht="12.95" thickBot="1">
      <c r="A37" s="175" t="s">
        <v>834</v>
      </c>
      <c r="B37" s="176">
        <f>_xlfn.IFS(B16&lt;&gt;0,B16,B15&lt;&gt;0,B15,B14&lt;&gt;0,B14,B13&lt;&gt;0,B13,B12&lt;&gt;0,B12,B11&lt;&gt;0,B11,B10&lt;&gt;0,B10,B9&lt;&gt;0,B9,B8&lt;&gt;0,B8,B7&lt;&gt;0,B7,B6&lt;&gt;0,B6,B5&lt;&gt;0,B5)</f>
        <v>310148</v>
      </c>
      <c r="C37" s="176">
        <f>SUM(C25:C36)</f>
        <v>6568</v>
      </c>
      <c r="D37" s="177">
        <f>IF(B37&gt;0,(C37/B37),0)</f>
        <v>2.1176986470975146E-2</v>
      </c>
      <c r="E37" s="176">
        <f>SUM(E25:E36)</f>
        <v>2719</v>
      </c>
      <c r="F37" s="176">
        <f>SUM(F25:F36)</f>
        <v>50</v>
      </c>
      <c r="G37" s="176">
        <f>SUM(G25:G36)</f>
        <v>2769</v>
      </c>
      <c r="H37" s="177">
        <f>IF(C37=0,0,G37/C37)</f>
        <v>0.42158952496954932</v>
      </c>
      <c r="I37" s="178">
        <f>IF(B37&gt;0,G37/B37,0)</f>
        <v>8.9279956665849845E-3</v>
      </c>
      <c r="L37" s="28"/>
    </row>
    <row r="38" spans="1:12" ht="29.25" customHeight="1">
      <c r="A38" s="1922" t="s">
        <v>852</v>
      </c>
      <c r="B38" s="1922"/>
      <c r="C38" s="1922"/>
      <c r="D38" s="1922"/>
      <c r="E38" s="1922"/>
      <c r="F38" s="1922"/>
      <c r="G38" s="1922"/>
      <c r="H38" s="1922"/>
      <c r="I38" s="1922"/>
    </row>
    <row r="39" spans="1:12" ht="25.5" customHeight="1">
      <c r="A39" s="1917" t="s">
        <v>756</v>
      </c>
      <c r="B39" s="1917"/>
      <c r="C39" s="1917"/>
      <c r="D39" s="1917"/>
      <c r="E39" s="1917"/>
      <c r="F39" s="1917"/>
      <c r="G39" s="1917"/>
      <c r="H39" s="1917"/>
      <c r="I39" s="1917"/>
      <c r="J39" s="182"/>
      <c r="K39" s="182"/>
      <c r="L39" s="182"/>
    </row>
    <row r="40" spans="1:12">
      <c r="B40" s="189"/>
    </row>
  </sheetData>
  <mergeCells count="10">
    <mergeCell ref="A1:I1"/>
    <mergeCell ref="A2:I2"/>
    <mergeCell ref="A3:I3"/>
    <mergeCell ref="A39:I39"/>
    <mergeCell ref="A21:I21"/>
    <mergeCell ref="A22:I22"/>
    <mergeCell ref="A23:I23"/>
    <mergeCell ref="A19:I19"/>
    <mergeCell ref="A18:I18"/>
    <mergeCell ref="A38:I38"/>
  </mergeCells>
  <pageMargins left="0.7" right="0.7" top="0.75" bottom="0.75" header="0.3" footer="0.3"/>
  <pageSetup scale="79" orientation="portrait" horizontalDpi="1200" verticalDpi="1200"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95F4-7515-4424-8C12-1F96FBE455B3}">
  <sheetPr codeName="Sheet26">
    <tabColor rgb="FF00B050"/>
    <pageSetUpPr fitToPage="1"/>
  </sheetPr>
  <dimension ref="A1:S34"/>
  <sheetViews>
    <sheetView topLeftCell="D1" workbookViewId="0">
      <selection activeCell="H8" sqref="H8"/>
    </sheetView>
  </sheetViews>
  <sheetFormatPr defaultColWidth="8.5703125" defaultRowHeight="12.4"/>
  <cols>
    <col min="1" max="10" width="10.5703125" customWidth="1"/>
  </cols>
  <sheetData>
    <row r="1" spans="1:19" ht="15.4">
      <c r="A1" s="1707" t="s">
        <v>856</v>
      </c>
      <c r="B1" s="1707"/>
      <c r="C1" s="1707"/>
      <c r="D1" s="1707"/>
      <c r="E1" s="1707"/>
      <c r="F1" s="1707"/>
      <c r="G1" s="1707"/>
      <c r="H1" s="1707"/>
      <c r="I1" s="1707"/>
      <c r="J1" s="1707"/>
    </row>
    <row r="2" spans="1:19" ht="15.4">
      <c r="A2" s="1924" t="s">
        <v>2</v>
      </c>
      <c r="B2" s="1912"/>
      <c r="C2" s="1912"/>
      <c r="D2" s="1912"/>
      <c r="E2" s="1912"/>
      <c r="F2" s="1912"/>
      <c r="G2" s="1912"/>
      <c r="H2" s="1912"/>
      <c r="I2" s="1912"/>
      <c r="J2" s="1912"/>
    </row>
    <row r="3" spans="1:19" ht="16.5" customHeight="1" thickBot="1">
      <c r="A3" s="1740" t="str">
        <f>Month!A3</f>
        <v>November 2024</v>
      </c>
      <c r="B3" s="1707"/>
      <c r="C3" s="1707"/>
      <c r="D3" s="1707"/>
      <c r="E3" s="1707"/>
      <c r="F3" s="1707"/>
      <c r="G3" s="1707"/>
      <c r="H3" s="1707"/>
      <c r="I3" s="1707"/>
      <c r="J3" s="1707"/>
      <c r="K3" s="378"/>
      <c r="L3" s="378"/>
      <c r="M3" s="378"/>
    </row>
    <row r="4" spans="1:19" ht="36" customHeight="1" thickBot="1">
      <c r="A4" s="1925" t="s">
        <v>487</v>
      </c>
      <c r="B4" s="1927" t="s">
        <v>857</v>
      </c>
      <c r="C4" s="1928"/>
      <c r="D4" s="1929"/>
      <c r="E4" s="1930" t="s">
        <v>858</v>
      </c>
      <c r="F4" s="1928"/>
      <c r="G4" s="1929"/>
      <c r="H4" s="1927" t="s">
        <v>859</v>
      </c>
      <c r="I4" s="1928"/>
      <c r="J4" s="1929"/>
    </row>
    <row r="5" spans="1:19" ht="15.95" thickBot="1">
      <c r="A5" s="1926"/>
      <c r="B5" s="190" t="s">
        <v>489</v>
      </c>
      <c r="C5" s="191" t="s">
        <v>860</v>
      </c>
      <c r="D5" s="193" t="s">
        <v>10</v>
      </c>
      <c r="E5" s="190" t="s">
        <v>489</v>
      </c>
      <c r="F5" s="192" t="s">
        <v>490</v>
      </c>
      <c r="G5" s="193" t="s">
        <v>10</v>
      </c>
      <c r="H5" s="190" t="s">
        <v>489</v>
      </c>
      <c r="I5" s="191" t="s">
        <v>490</v>
      </c>
      <c r="J5" s="193" t="s">
        <v>10</v>
      </c>
    </row>
    <row r="6" spans="1:19">
      <c r="A6" s="194" t="s">
        <v>495</v>
      </c>
      <c r="B6" s="339">
        <v>18596</v>
      </c>
      <c r="C6" s="339">
        <v>0</v>
      </c>
      <c r="D6" s="339">
        <f>SUM(B6:C6)</f>
        <v>18596</v>
      </c>
      <c r="E6" s="339">
        <v>14800</v>
      </c>
      <c r="F6" s="339">
        <v>0</v>
      </c>
      <c r="G6" s="339">
        <f>SUM(E6:F6)</f>
        <v>14800</v>
      </c>
      <c r="H6" s="340">
        <f>E6/B6</f>
        <v>0.79587007958700795</v>
      </c>
      <c r="I6" s="195">
        <v>0</v>
      </c>
      <c r="J6" s="341">
        <f>G6/D6</f>
        <v>0.79587007958700795</v>
      </c>
    </row>
    <row r="7" spans="1:19">
      <c r="A7" s="196" t="s">
        <v>492</v>
      </c>
      <c r="B7" s="188">
        <v>263877</v>
      </c>
      <c r="C7" s="188">
        <v>7457</v>
      </c>
      <c r="D7" s="339">
        <f>SUM(B7:C7)</f>
        <v>271334</v>
      </c>
      <c r="E7" s="188">
        <v>288446</v>
      </c>
      <c r="F7" s="188">
        <v>6902</v>
      </c>
      <c r="G7" s="339">
        <f>SUM(E7:F7)</f>
        <v>295348</v>
      </c>
      <c r="H7" s="342">
        <f>E7/B7</f>
        <v>1.093107773697594</v>
      </c>
      <c r="I7" s="342">
        <f>F7/C7</f>
        <v>0.92557328684457552</v>
      </c>
      <c r="J7" s="343">
        <f t="shared" ref="J7" si="0">G7/D7</f>
        <v>1.0885034680504471</v>
      </c>
    </row>
    <row r="8" spans="1:19" ht="12.95" thickBot="1">
      <c r="A8" s="197" t="s">
        <v>10</v>
      </c>
      <c r="B8" s="198">
        <f>SUM(B6:B7)</f>
        <v>282473</v>
      </c>
      <c r="C8" s="198">
        <f>SUM(C6:C7)</f>
        <v>7457</v>
      </c>
      <c r="D8" s="198">
        <f t="shared" ref="D8:G8" si="1">SUM(D6:D7)</f>
        <v>289930</v>
      </c>
      <c r="E8" s="199">
        <f>SUM(E6:E7)</f>
        <v>303246</v>
      </c>
      <c r="F8" s="199">
        <f>SUM(F6:F7)</f>
        <v>6902</v>
      </c>
      <c r="G8" s="198">
        <f t="shared" si="1"/>
        <v>310148</v>
      </c>
      <c r="H8" s="200">
        <f t="shared" ref="H8" si="2">E8/B8</f>
        <v>1.0735397719428053</v>
      </c>
      <c r="I8" s="200">
        <f>F8/C8</f>
        <v>0.92557328684457552</v>
      </c>
      <c r="J8" s="201">
        <f>G8/D8</f>
        <v>1.0697340737419376</v>
      </c>
    </row>
    <row r="10" spans="1:19" ht="32.25" customHeight="1">
      <c r="A10" s="1931" t="s">
        <v>861</v>
      </c>
      <c r="B10" s="1932"/>
      <c r="C10" s="1932"/>
      <c r="D10" s="1932"/>
      <c r="E10" s="1932"/>
      <c r="F10" s="1932"/>
      <c r="G10" s="1932"/>
      <c r="H10" s="1932"/>
      <c r="I10" s="1932"/>
      <c r="J10" s="1932"/>
      <c r="K10" s="217"/>
      <c r="L10" s="1532"/>
      <c r="M10" s="1532"/>
      <c r="N10" s="1532"/>
      <c r="O10" s="217"/>
      <c r="P10" s="217"/>
      <c r="Q10" s="217"/>
      <c r="R10" s="217"/>
      <c r="S10" s="217"/>
    </row>
    <row r="11" spans="1:19" ht="14.1">
      <c r="A11" s="2038" t="s">
        <v>862</v>
      </c>
      <c r="B11" s="2038"/>
      <c r="C11" s="2038"/>
      <c r="D11" s="2038"/>
      <c r="E11" s="2038"/>
      <c r="F11" s="2038"/>
      <c r="G11" s="2038"/>
      <c r="H11" s="2038"/>
      <c r="I11" s="2038"/>
      <c r="J11" s="2038"/>
      <c r="K11" s="217"/>
      <c r="L11" s="1532"/>
      <c r="M11" s="1532"/>
      <c r="N11" s="1532"/>
      <c r="O11" s="217"/>
      <c r="P11" s="217"/>
      <c r="Q11" s="217"/>
      <c r="R11" s="217"/>
      <c r="S11" s="217"/>
    </row>
    <row r="12" spans="1:19" ht="14.1">
      <c r="A12" t="s">
        <v>863</v>
      </c>
    </row>
    <row r="14" spans="1:19" ht="26.25" customHeight="1">
      <c r="A14" s="1923" t="s">
        <v>355</v>
      </c>
      <c r="B14" s="1923"/>
      <c r="C14" s="1923"/>
      <c r="D14" s="1923"/>
      <c r="E14" s="1923"/>
      <c r="F14" s="1923"/>
      <c r="G14" s="1923"/>
      <c r="H14" s="1923"/>
      <c r="I14" s="1923"/>
      <c r="J14" s="1923"/>
    </row>
    <row r="16" spans="1:19">
      <c r="A16" s="3"/>
    </row>
    <row r="20" spans="8:8">
      <c r="H20" t="s">
        <v>600</v>
      </c>
    </row>
    <row r="34" ht="30" customHeight="1" thickBot="1"/>
  </sheetData>
  <mergeCells count="10">
    <mergeCell ref="A11:J11"/>
    <mergeCell ref="A14:J14"/>
    <mergeCell ref="A1:J1"/>
    <mergeCell ref="A2:J2"/>
    <mergeCell ref="A4:A5"/>
    <mergeCell ref="B4:D4"/>
    <mergeCell ref="E4:G4"/>
    <mergeCell ref="H4:J4"/>
    <mergeCell ref="A10:J10"/>
    <mergeCell ref="A3:J3"/>
  </mergeCells>
  <pageMargins left="0.7" right="0.7" top="0.75" bottom="0.75" header="0.3" footer="0.3"/>
  <pageSetup scale="86" orientation="portrait" horizontalDpi="1200" verticalDpi="1200"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C621B-FD65-4E7E-8101-6F30132A0429}">
  <sheetPr codeName="Sheet27">
    <tabColor rgb="FF00B050"/>
    <pageSetUpPr fitToPage="1"/>
  </sheetPr>
  <dimension ref="A1:M34"/>
  <sheetViews>
    <sheetView workbookViewId="0">
      <selection activeCell="H17" sqref="H17"/>
    </sheetView>
  </sheetViews>
  <sheetFormatPr defaultColWidth="8.5703125" defaultRowHeight="12.4"/>
  <cols>
    <col min="1" max="1" width="10.5703125" customWidth="1"/>
    <col min="2" max="2" width="12.5703125" customWidth="1"/>
    <col min="3" max="3" width="13.5703125" customWidth="1"/>
    <col min="4" max="5" width="12.5703125" customWidth="1"/>
    <col min="6" max="6" width="13.5703125" customWidth="1"/>
    <col min="7" max="7" width="14.5703125" style="121" customWidth="1"/>
    <col min="8" max="8" width="12.5703125" customWidth="1"/>
    <col min="9" max="9" width="12.140625" style="6" bestFit="1" customWidth="1"/>
    <col min="10" max="11" width="8.5703125" style="6"/>
  </cols>
  <sheetData>
    <row r="1" spans="1:13" ht="15.4">
      <c r="A1" s="1707" t="s">
        <v>864</v>
      </c>
      <c r="B1" s="1707"/>
      <c r="C1" s="1707"/>
      <c r="D1" s="1707"/>
      <c r="E1" s="1707"/>
      <c r="F1" s="1707"/>
      <c r="G1" s="1707"/>
      <c r="H1" s="1707"/>
    </row>
    <row r="2" spans="1:13" ht="15.4">
      <c r="A2" s="1924" t="s">
        <v>2</v>
      </c>
      <c r="B2" s="1912"/>
      <c r="C2" s="1912"/>
      <c r="D2" s="1912"/>
      <c r="E2" s="1912"/>
      <c r="F2" s="1912"/>
      <c r="G2" s="1912"/>
      <c r="H2" s="1912"/>
    </row>
    <row r="3" spans="1:13" ht="16.5" customHeight="1" thickBot="1">
      <c r="A3" s="1740" t="str">
        <f>Month!A3</f>
        <v>November 2024</v>
      </c>
      <c r="B3" s="1707"/>
      <c r="C3" s="1707"/>
      <c r="D3" s="1707"/>
      <c r="E3" s="1707"/>
      <c r="F3" s="1707"/>
      <c r="G3" s="1707"/>
      <c r="H3" s="1707"/>
      <c r="I3" s="378"/>
      <c r="J3" s="378"/>
      <c r="K3" s="378"/>
      <c r="L3" s="378"/>
      <c r="M3" s="378"/>
    </row>
    <row r="4" spans="1:13" ht="49.7">
      <c r="A4" s="986" t="s">
        <v>507</v>
      </c>
      <c r="B4" s="987" t="s">
        <v>865</v>
      </c>
      <c r="C4" s="987" t="s">
        <v>866</v>
      </c>
      <c r="D4" s="987" t="s">
        <v>867</v>
      </c>
      <c r="E4" s="987" t="s">
        <v>868</v>
      </c>
      <c r="F4" s="987" t="s">
        <v>869</v>
      </c>
      <c r="G4" s="988" t="s">
        <v>870</v>
      </c>
      <c r="H4" s="989" t="s">
        <v>871</v>
      </c>
      <c r="I4" s="8"/>
      <c r="J4" s="8"/>
    </row>
    <row r="5" spans="1:13" s="6" customFormat="1">
      <c r="A5" s="990" t="s">
        <v>515</v>
      </c>
      <c r="B5" s="188">
        <v>337096</v>
      </c>
      <c r="C5" s="188">
        <v>11531</v>
      </c>
      <c r="D5" s="203">
        <f t="shared" ref="D5:D13" si="0">IF(B5&lt;&gt;0,C5/B5,0)</f>
        <v>3.4206872819612218E-2</v>
      </c>
      <c r="E5" s="1538">
        <v>4521</v>
      </c>
      <c r="F5" s="1538">
        <v>6037</v>
      </c>
      <c r="G5" s="203">
        <f t="shared" ref="G5:G10" si="1">IFERROR(E5/C5,0)</f>
        <v>0.39207354088977536</v>
      </c>
      <c r="H5" s="991">
        <v>1E-3</v>
      </c>
      <c r="I5" s="226"/>
      <c r="J5" s="204"/>
    </row>
    <row r="6" spans="1:13">
      <c r="A6" s="990" t="s">
        <v>517</v>
      </c>
      <c r="B6" s="188">
        <v>335925</v>
      </c>
      <c r="C6" s="188">
        <v>11968</v>
      </c>
      <c r="D6" s="203">
        <f t="shared" si="0"/>
        <v>3.5627000074421371E-2</v>
      </c>
      <c r="E6" s="1538">
        <v>5012</v>
      </c>
      <c r="F6" s="1538">
        <v>5540</v>
      </c>
      <c r="G6" s="203">
        <f t="shared" si="1"/>
        <v>0.41878342245989303</v>
      </c>
      <c r="H6" s="991">
        <f>IFERROR(F6/B6,0)</f>
        <v>1.6491776438193047E-2</v>
      </c>
      <c r="I6" s="226"/>
      <c r="J6" s="204"/>
    </row>
    <row r="7" spans="1:13">
      <c r="A7" s="990" t="s">
        <v>518</v>
      </c>
      <c r="B7" s="188">
        <v>335333</v>
      </c>
      <c r="C7" s="188">
        <v>12146</v>
      </c>
      <c r="D7" s="203">
        <f t="shared" si="0"/>
        <v>3.6220711949017839E-2</v>
      </c>
      <c r="E7" s="1538">
        <v>5948</v>
      </c>
      <c r="F7" s="1538">
        <v>5052</v>
      </c>
      <c r="G7" s="203">
        <f t="shared" si="1"/>
        <v>0.48970854602338221</v>
      </c>
      <c r="H7" s="991">
        <f>IFERROR(F7/B7,0)</f>
        <v>1.5065621337595763E-2</v>
      </c>
      <c r="I7" s="227"/>
      <c r="J7" s="204"/>
    </row>
    <row r="8" spans="1:13">
      <c r="A8" s="990" t="s">
        <v>519</v>
      </c>
      <c r="B8" s="188">
        <v>333077</v>
      </c>
      <c r="C8" s="188">
        <v>13202</v>
      </c>
      <c r="D8" s="203">
        <f t="shared" si="0"/>
        <v>3.9636480453468716E-2</v>
      </c>
      <c r="E8" s="1538">
        <v>6825</v>
      </c>
      <c r="F8" s="1538">
        <v>5051</v>
      </c>
      <c r="G8" s="203">
        <f t="shared" si="1"/>
        <v>0.51696712619300111</v>
      </c>
      <c r="H8" s="991">
        <f>IFERROR(F8/B8,0)</f>
        <v>1.5164661624789463E-2</v>
      </c>
      <c r="I8" s="227"/>
      <c r="J8" s="204"/>
    </row>
    <row r="9" spans="1:13">
      <c r="A9" s="990" t="s">
        <v>520</v>
      </c>
      <c r="B9" s="1537">
        <v>328651</v>
      </c>
      <c r="C9" s="1537">
        <v>11338</v>
      </c>
      <c r="D9" s="203">
        <f t="shared" si="0"/>
        <v>3.4498601860332087E-2</v>
      </c>
      <c r="E9" s="1538">
        <v>5860</v>
      </c>
      <c r="F9" s="1538">
        <v>4234</v>
      </c>
      <c r="G9" s="203">
        <f t="shared" si="1"/>
        <v>0.51684600458634677</v>
      </c>
      <c r="H9" s="991">
        <f>IFERROR(F9/B9,0)</f>
        <v>1.2882967037982541E-2</v>
      </c>
      <c r="I9" s="227"/>
    </row>
    <row r="10" spans="1:13">
      <c r="A10" s="990" t="s">
        <v>521</v>
      </c>
      <c r="B10" s="188">
        <v>324160</v>
      </c>
      <c r="C10" s="188">
        <v>11452</v>
      </c>
      <c r="D10" s="203">
        <f t="shared" si="0"/>
        <v>3.5328232971372164E-2</v>
      </c>
      <c r="E10" s="188">
        <v>5722</v>
      </c>
      <c r="F10" s="188">
        <v>4524</v>
      </c>
      <c r="G10" s="203">
        <f t="shared" si="1"/>
        <v>0.49965071603213412</v>
      </c>
      <c r="H10" s="991">
        <f>IFERROR(F10/B10,0)</f>
        <v>1.3956071076011847E-2</v>
      </c>
      <c r="I10" s="227"/>
    </row>
    <row r="11" spans="1:13">
      <c r="A11" s="990" t="s">
        <v>522</v>
      </c>
      <c r="B11" s="188">
        <v>318440</v>
      </c>
      <c r="C11" s="188">
        <v>10288</v>
      </c>
      <c r="D11" s="203">
        <f t="shared" si="0"/>
        <v>3.23074990579073E-2</v>
      </c>
      <c r="E11" s="188">
        <v>5140</v>
      </c>
      <c r="F11" s="188">
        <v>4157</v>
      </c>
      <c r="G11" s="203">
        <f t="shared" ref="G11" si="2">IFERROR(E11/C11,0)</f>
        <v>0.49961119751166405</v>
      </c>
      <c r="H11" s="991">
        <f t="shared" ref="H11" si="3">IFERROR(F11/B11,0)</f>
        <v>1.3054264539630699E-2</v>
      </c>
      <c r="I11" s="227"/>
    </row>
    <row r="12" spans="1:13">
      <c r="A12" s="990" t="s">
        <v>523</v>
      </c>
      <c r="B12" s="188">
        <v>317262</v>
      </c>
      <c r="C12" s="188">
        <v>9859</v>
      </c>
      <c r="D12" s="203">
        <f t="shared" si="0"/>
        <v>3.1075262716619072E-2</v>
      </c>
      <c r="E12" s="188">
        <v>4931</v>
      </c>
      <c r="F12" s="188">
        <v>1548</v>
      </c>
      <c r="G12" s="203">
        <f t="shared" ref="G12" si="4">IFERROR(E12/C12,0)</f>
        <v>0.50015214524799678</v>
      </c>
      <c r="H12" s="991">
        <f t="shared" ref="H12" si="5">IFERROR(F12/B12,0)</f>
        <v>4.8792480662669972E-3</v>
      </c>
      <c r="I12" s="227"/>
      <c r="J12" s="229"/>
    </row>
    <row r="13" spans="1:13">
      <c r="A13" s="990" t="s">
        <v>524</v>
      </c>
      <c r="B13" s="188">
        <v>316752</v>
      </c>
      <c r="C13" s="188">
        <v>8157</v>
      </c>
      <c r="D13" s="203">
        <f t="shared" si="0"/>
        <v>2.5752007879981817E-2</v>
      </c>
      <c r="E13" s="188">
        <v>3732</v>
      </c>
      <c r="F13" s="188">
        <v>403</v>
      </c>
      <c r="G13" s="203">
        <f t="shared" ref="G13" si="6">IFERROR(E13/C13,0)</f>
        <v>0.45752114748069145</v>
      </c>
      <c r="H13" s="991">
        <f t="shared" ref="H13" si="7">IFERROR(F13/B13,0)</f>
        <v>1.2722887306157499E-3</v>
      </c>
      <c r="I13" s="232"/>
      <c r="J13" s="229"/>
      <c r="K13" s="229"/>
    </row>
    <row r="14" spans="1:13">
      <c r="A14" s="990" t="s">
        <v>525</v>
      </c>
      <c r="B14" s="188">
        <v>312896</v>
      </c>
      <c r="C14" s="188">
        <v>8216</v>
      </c>
      <c r="D14" s="203">
        <f>IF(B14&lt;&gt;0,C14/B14,0)</f>
        <v>2.6257925956228268E-2</v>
      </c>
      <c r="E14" s="188">
        <v>2476</v>
      </c>
      <c r="F14" s="188">
        <v>253</v>
      </c>
      <c r="G14" s="203">
        <f>IFERROR(E14/C14,0)</f>
        <v>0.30136319376825704</v>
      </c>
      <c r="H14" s="991">
        <f>IFERROR(F14/B14,0)</f>
        <v>8.0857537328697074E-4</v>
      </c>
      <c r="I14" s="228"/>
    </row>
    <row r="15" spans="1:13">
      <c r="A15" s="990" t="s">
        <v>526</v>
      </c>
      <c r="B15" s="188">
        <v>310148</v>
      </c>
      <c r="C15" s="188">
        <v>8509</v>
      </c>
      <c r="D15" s="203">
        <f>IF(B15&lt;&gt;0,C15/B15,0)</f>
        <v>2.7435288958819661E-2</v>
      </c>
      <c r="E15" s="188">
        <v>1901</v>
      </c>
      <c r="F15" s="188">
        <v>173</v>
      </c>
      <c r="G15" s="203">
        <f>IFERROR(E15/C15,0)</f>
        <v>0.22341050652250558</v>
      </c>
      <c r="H15" s="991">
        <f>IFERROR(F15/B15,0)</f>
        <v>5.5779821246630646E-4</v>
      </c>
      <c r="I15" s="228"/>
    </row>
    <row r="16" spans="1:13" ht="12.95" thickBot="1">
      <c r="A16" s="992" t="s">
        <v>527</v>
      </c>
      <c r="B16" s="206"/>
      <c r="C16" s="206"/>
      <c r="D16" s="203"/>
      <c r="E16" s="206"/>
      <c r="F16" s="206"/>
      <c r="G16" s="203"/>
      <c r="H16" s="991"/>
      <c r="I16" s="228"/>
    </row>
    <row r="17" spans="1:9" ht="12.95" thickBot="1">
      <c r="A17" s="993" t="s">
        <v>528</v>
      </c>
      <c r="B17" s="994">
        <f>_xlfn.IFS(B16&lt;&gt;0,B16,B15&lt;&gt;0,B15,B14&lt;&gt;0,B14,B13&lt;&gt;0,B13,B12&lt;&gt;0,B12,B11&lt;&gt;0,B11,B10&lt;&gt;0,B10,B9&lt;&gt;0,B9,B8&lt;&gt;0,B8,B7&lt;&gt;0,B7,B6&lt;&gt;0,B6,B5&lt;&gt;0,B5)</f>
        <v>310148</v>
      </c>
      <c r="C17" s="994">
        <f>SUM(C5:C16)</f>
        <v>116666</v>
      </c>
      <c r="D17" s="995">
        <f>C17/B17</f>
        <v>0.37616234829823181</v>
      </c>
      <c r="E17" s="994">
        <f>SUM(E5:E16)</f>
        <v>52068</v>
      </c>
      <c r="F17" s="994">
        <f>SUM(F5:F16)</f>
        <v>36972</v>
      </c>
      <c r="G17" s="995">
        <f>IF(C17=0,0,E17/C17)</f>
        <v>0.44629969314110368</v>
      </c>
      <c r="H17" s="1132">
        <f>IF(B17=0,0,F17/B17)</f>
        <v>0.11920760411158543</v>
      </c>
      <c r="I17" s="227"/>
    </row>
    <row r="19" spans="1:9" ht="26.25" customHeight="1">
      <c r="A19" s="1937" t="s">
        <v>872</v>
      </c>
      <c r="B19" s="1938"/>
      <c r="C19" s="1938"/>
      <c r="D19" s="1938"/>
      <c r="E19" s="1938"/>
      <c r="F19" s="1938"/>
      <c r="G19" s="1938"/>
      <c r="H19" s="1938"/>
      <c r="I19" s="164"/>
    </row>
    <row r="20" spans="1:9" ht="14.1">
      <c r="A20" s="1939" t="s">
        <v>873</v>
      </c>
      <c r="B20" s="1935"/>
      <c r="C20" s="1935"/>
      <c r="D20" s="1935"/>
      <c r="E20" s="1935"/>
      <c r="F20" s="1935"/>
      <c r="G20" s="1935"/>
      <c r="H20" s="1935"/>
      <c r="I20" s="217"/>
    </row>
    <row r="21" spans="1:9" ht="12.75" customHeight="1">
      <c r="A21" s="1940" t="s">
        <v>874</v>
      </c>
      <c r="B21" s="1940"/>
      <c r="C21" s="1940"/>
      <c r="D21" s="1940"/>
      <c r="E21" s="1940"/>
      <c r="F21" s="1940"/>
      <c r="G21" s="1940"/>
      <c r="H21" s="1940"/>
      <c r="I21" s="234"/>
    </row>
    <row r="22" spans="1:9" ht="12.75" customHeight="1">
      <c r="A22" s="1934"/>
      <c r="B22" s="1935"/>
      <c r="C22" s="1935"/>
      <c r="D22" s="1935"/>
      <c r="E22" s="1935"/>
      <c r="F22" s="1935"/>
      <c r="G22" s="1935"/>
      <c r="H22" s="1935"/>
    </row>
    <row r="23" spans="1:9" ht="29.25" customHeight="1">
      <c r="A23" s="1936" t="s">
        <v>756</v>
      </c>
      <c r="B23" s="1936"/>
      <c r="C23" s="1936"/>
      <c r="D23" s="1936"/>
      <c r="E23" s="1936"/>
      <c r="F23" s="1936"/>
      <c r="G23" s="1936"/>
      <c r="H23" s="1936"/>
    </row>
    <row r="24" spans="1:9">
      <c r="A24" s="1933"/>
      <c r="B24" s="1933"/>
      <c r="C24" s="1933"/>
      <c r="D24" s="1933"/>
      <c r="E24" s="1933"/>
      <c r="F24" s="1933"/>
      <c r="G24" s="1933"/>
      <c r="H24" s="1933"/>
    </row>
    <row r="34" ht="30" customHeight="1"/>
  </sheetData>
  <mergeCells count="9">
    <mergeCell ref="A24:H24"/>
    <mergeCell ref="A3:H3"/>
    <mergeCell ref="A22:H22"/>
    <mergeCell ref="A23:H23"/>
    <mergeCell ref="A1:H1"/>
    <mergeCell ref="A2:H2"/>
    <mergeCell ref="A19:H19"/>
    <mergeCell ref="A20:H20"/>
    <mergeCell ref="A21:H21"/>
  </mergeCells>
  <pageMargins left="0.7" right="0.7" top="0.75" bottom="0.75" header="0.3" footer="0.3"/>
  <pageSetup scale="89" orientation="portrait" horizontalDpi="1200" verticalDpi="1200"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935E-D460-4E0E-80B3-725323F4D053}">
  <sheetPr codeName="Sheet28">
    <tabColor rgb="FF00B050"/>
    <pageSetUpPr fitToPage="1"/>
  </sheetPr>
  <dimension ref="A1:M34"/>
  <sheetViews>
    <sheetView zoomScale="106" zoomScaleNormal="106" workbookViewId="0">
      <selection activeCell="K12" sqref="K12"/>
    </sheetView>
  </sheetViews>
  <sheetFormatPr defaultColWidth="9.42578125" defaultRowHeight="12.4"/>
  <cols>
    <col min="1" max="1" width="48.5703125" customWidth="1"/>
    <col min="2" max="6" width="9.5703125" customWidth="1"/>
    <col min="7" max="7" width="12.5703125" customWidth="1"/>
  </cols>
  <sheetData>
    <row r="1" spans="1:13" ht="15.4">
      <c r="A1" s="1707" t="s">
        <v>875</v>
      </c>
      <c r="B1" s="1707"/>
      <c r="C1" s="1707"/>
      <c r="D1" s="1707"/>
      <c r="E1" s="1707"/>
      <c r="F1" s="1707"/>
      <c r="G1" s="2020"/>
    </row>
    <row r="2" spans="1:13" ht="15.4">
      <c r="A2" s="1924" t="s">
        <v>2</v>
      </c>
      <c r="B2" s="1912"/>
      <c r="C2" s="1912"/>
      <c r="D2" s="1912"/>
      <c r="E2" s="1912"/>
      <c r="F2" s="1912"/>
      <c r="G2" s="2020"/>
    </row>
    <row r="3" spans="1:13" ht="16.5" customHeight="1" thickBot="1">
      <c r="A3" s="1740" t="str">
        <f>Month!A3</f>
        <v>November 2024</v>
      </c>
      <c r="B3" s="1707"/>
      <c r="C3" s="1707"/>
      <c r="D3" s="1707"/>
      <c r="E3" s="1707"/>
      <c r="F3" s="1707"/>
      <c r="G3" s="1707"/>
      <c r="H3" s="378"/>
      <c r="I3" s="378"/>
      <c r="J3" s="378"/>
      <c r="K3" s="378"/>
      <c r="L3" s="378"/>
      <c r="M3" s="378"/>
    </row>
    <row r="4" spans="1:13" ht="13.5" customHeight="1">
      <c r="A4" s="1943" t="s">
        <v>876</v>
      </c>
      <c r="B4" s="1945" t="s">
        <v>877</v>
      </c>
      <c r="C4" s="1946"/>
      <c r="D4" s="1946"/>
      <c r="E4" s="1947"/>
      <c r="F4" s="1945" t="s">
        <v>878</v>
      </c>
      <c r="G4" s="2039"/>
    </row>
    <row r="5" spans="1:13" ht="13.5" customHeight="1">
      <c r="A5" s="1944"/>
      <c r="B5" s="1948" t="s">
        <v>879</v>
      </c>
      <c r="C5" s="1949"/>
      <c r="D5" s="1949"/>
      <c r="E5" s="1950"/>
      <c r="F5" s="2040"/>
      <c r="G5" s="2041"/>
    </row>
    <row r="6" spans="1:13" ht="24.75" customHeight="1">
      <c r="A6" s="1944"/>
      <c r="B6" s="207" t="s">
        <v>880</v>
      </c>
      <c r="C6" s="207" t="s">
        <v>881</v>
      </c>
      <c r="D6" s="207" t="s">
        <v>882</v>
      </c>
      <c r="E6" s="207" t="s">
        <v>730</v>
      </c>
      <c r="F6" s="208" t="s">
        <v>883</v>
      </c>
      <c r="G6" s="1133" t="s">
        <v>884</v>
      </c>
    </row>
    <row r="7" spans="1:13">
      <c r="A7" s="222" t="s">
        <v>885</v>
      </c>
      <c r="B7" s="224"/>
      <c r="C7" s="223" t="s">
        <v>886</v>
      </c>
      <c r="D7" s="221"/>
      <c r="E7" s="221"/>
      <c r="F7" s="225">
        <v>91</v>
      </c>
      <c r="G7" s="871">
        <v>1464</v>
      </c>
    </row>
    <row r="8" spans="1:13">
      <c r="A8" s="222" t="s">
        <v>887</v>
      </c>
      <c r="B8" s="223" t="s">
        <v>886</v>
      </c>
      <c r="C8" s="223"/>
      <c r="D8" s="221"/>
      <c r="E8" s="221"/>
      <c r="F8" s="210"/>
      <c r="G8" s="872">
        <v>46</v>
      </c>
    </row>
    <row r="9" spans="1:13">
      <c r="A9" s="211" t="s">
        <v>888</v>
      </c>
      <c r="B9" s="974"/>
      <c r="C9" s="974" t="s">
        <v>886</v>
      </c>
      <c r="D9" s="975" t="s">
        <v>886</v>
      </c>
      <c r="E9" s="543"/>
      <c r="F9" s="210">
        <v>0</v>
      </c>
      <c r="G9" s="872">
        <v>0</v>
      </c>
    </row>
    <row r="10" spans="1:13">
      <c r="A10" s="211" t="s">
        <v>889</v>
      </c>
      <c r="B10" s="974" t="s">
        <v>886</v>
      </c>
      <c r="C10" s="974" t="s">
        <v>886</v>
      </c>
      <c r="D10" s="975"/>
      <c r="E10" s="543"/>
      <c r="F10" s="210">
        <v>0</v>
      </c>
      <c r="G10" s="872">
        <v>0</v>
      </c>
    </row>
    <row r="11" spans="1:13">
      <c r="A11" s="211" t="s">
        <v>890</v>
      </c>
      <c r="B11" s="974"/>
      <c r="C11" s="974" t="s">
        <v>886</v>
      </c>
      <c r="D11" s="975"/>
      <c r="E11" s="543"/>
      <c r="F11" s="210">
        <v>0</v>
      </c>
      <c r="G11" s="872">
        <v>0</v>
      </c>
    </row>
    <row r="12" spans="1:13">
      <c r="A12" s="211" t="s">
        <v>891</v>
      </c>
      <c r="B12" s="974"/>
      <c r="C12" s="974" t="s">
        <v>886</v>
      </c>
      <c r="D12" s="975" t="s">
        <v>886</v>
      </c>
      <c r="E12" s="979" t="s">
        <v>886</v>
      </c>
      <c r="F12" s="210">
        <v>0</v>
      </c>
      <c r="G12" s="872">
        <v>30</v>
      </c>
    </row>
    <row r="13" spans="1:13">
      <c r="A13" s="211" t="s">
        <v>892</v>
      </c>
      <c r="B13" s="974"/>
      <c r="C13" s="974" t="s">
        <v>886</v>
      </c>
      <c r="D13" s="975" t="s">
        <v>886</v>
      </c>
      <c r="E13" s="543"/>
      <c r="F13" s="210"/>
      <c r="G13" s="872">
        <v>25</v>
      </c>
    </row>
    <row r="14" spans="1:13">
      <c r="A14" s="211" t="s">
        <v>893</v>
      </c>
      <c r="B14" s="974"/>
      <c r="C14" s="974" t="s">
        <v>886</v>
      </c>
      <c r="D14" s="975"/>
      <c r="E14" s="543"/>
      <c r="F14" s="210"/>
      <c r="G14" s="872">
        <v>9</v>
      </c>
    </row>
    <row r="15" spans="1:13">
      <c r="A15" s="211" t="s">
        <v>894</v>
      </c>
      <c r="B15" s="974"/>
      <c r="C15" s="974" t="s">
        <v>886</v>
      </c>
      <c r="D15" s="975"/>
      <c r="E15" s="543"/>
      <c r="F15" s="210">
        <v>0</v>
      </c>
      <c r="G15" s="872">
        <v>0</v>
      </c>
    </row>
    <row r="16" spans="1:13">
      <c r="A16" s="211" t="s">
        <v>895</v>
      </c>
      <c r="B16" s="974"/>
      <c r="C16" s="974" t="s">
        <v>886</v>
      </c>
      <c r="D16" s="975"/>
      <c r="E16" s="543"/>
      <c r="F16" s="210">
        <v>0</v>
      </c>
      <c r="G16" s="872">
        <v>0</v>
      </c>
    </row>
    <row r="17" spans="1:7">
      <c r="A17" s="211" t="s">
        <v>896</v>
      </c>
      <c r="B17" s="974"/>
      <c r="C17" s="974" t="s">
        <v>886</v>
      </c>
      <c r="D17" s="975"/>
      <c r="E17" s="543"/>
      <c r="F17" s="210">
        <v>0</v>
      </c>
      <c r="G17" s="872">
        <v>0</v>
      </c>
    </row>
    <row r="18" spans="1:7">
      <c r="A18" s="211" t="s">
        <v>897</v>
      </c>
      <c r="B18" s="976"/>
      <c r="C18" s="977" t="s">
        <v>886</v>
      </c>
      <c r="D18" s="978"/>
      <c r="E18" s="979"/>
      <c r="F18" s="210">
        <v>0</v>
      </c>
      <c r="G18" s="872">
        <v>0</v>
      </c>
    </row>
    <row r="19" spans="1:7">
      <c r="A19" s="211" t="s">
        <v>898</v>
      </c>
      <c r="B19" s="976"/>
      <c r="C19" s="977" t="s">
        <v>886</v>
      </c>
      <c r="D19" s="978"/>
      <c r="E19" s="979"/>
      <c r="F19" s="210">
        <v>3</v>
      </c>
      <c r="G19" s="872">
        <v>47</v>
      </c>
    </row>
    <row r="20" spans="1:7">
      <c r="A20" s="211" t="s">
        <v>899</v>
      </c>
      <c r="B20" s="980"/>
      <c r="C20" s="974" t="s">
        <v>886</v>
      </c>
      <c r="D20" s="975"/>
      <c r="E20" s="543"/>
      <c r="F20" s="210">
        <v>0</v>
      </c>
      <c r="G20" s="872">
        <v>4</v>
      </c>
    </row>
    <row r="21" spans="1:7">
      <c r="A21" s="211" t="s">
        <v>900</v>
      </c>
      <c r="B21" s="974" t="s">
        <v>886</v>
      </c>
      <c r="C21" s="974"/>
      <c r="D21" s="975"/>
      <c r="E21" s="543"/>
      <c r="F21" s="210">
        <v>0</v>
      </c>
      <c r="G21" s="872">
        <v>0</v>
      </c>
    </row>
    <row r="22" spans="1:7">
      <c r="A22" s="222" t="s">
        <v>901</v>
      </c>
      <c r="B22" s="224"/>
      <c r="C22" s="223" t="s">
        <v>886</v>
      </c>
      <c r="D22" s="221"/>
      <c r="E22" s="221"/>
      <c r="F22" s="210">
        <v>0</v>
      </c>
      <c r="G22" s="872">
        <v>0</v>
      </c>
    </row>
    <row r="23" spans="1:7">
      <c r="A23" s="212" t="s">
        <v>902</v>
      </c>
      <c r="B23" s="974"/>
      <c r="C23" s="974" t="s">
        <v>886</v>
      </c>
      <c r="D23" s="975"/>
      <c r="E23" s="543"/>
      <c r="F23" s="210">
        <v>0</v>
      </c>
      <c r="G23" s="872">
        <v>0</v>
      </c>
    </row>
    <row r="24" spans="1:7">
      <c r="A24" s="212" t="s">
        <v>903</v>
      </c>
      <c r="B24" s="974"/>
      <c r="C24" s="974" t="s">
        <v>886</v>
      </c>
      <c r="D24" s="975"/>
      <c r="E24" s="543"/>
      <c r="F24" s="210">
        <v>0</v>
      </c>
      <c r="G24" s="872">
        <v>8</v>
      </c>
    </row>
    <row r="25" spans="1:7">
      <c r="A25" s="212" t="s">
        <v>904</v>
      </c>
      <c r="B25" s="974"/>
      <c r="C25" s="974" t="s">
        <v>886</v>
      </c>
      <c r="D25" s="975"/>
      <c r="E25" s="979"/>
      <c r="F25" s="210">
        <v>0</v>
      </c>
      <c r="G25" s="872">
        <v>3</v>
      </c>
    </row>
    <row r="26" spans="1:7">
      <c r="A26" s="212" t="s">
        <v>905</v>
      </c>
      <c r="B26" s="974"/>
      <c r="C26" s="974" t="s">
        <v>886</v>
      </c>
      <c r="D26" s="975"/>
      <c r="E26" s="979"/>
      <c r="F26" s="210">
        <v>0</v>
      </c>
      <c r="G26" s="872">
        <v>0</v>
      </c>
    </row>
    <row r="27" spans="1:7">
      <c r="A27" s="212" t="s">
        <v>906</v>
      </c>
      <c r="B27" s="974"/>
      <c r="C27" s="974" t="s">
        <v>886</v>
      </c>
      <c r="D27" s="975"/>
      <c r="E27" s="979"/>
      <c r="F27" s="210">
        <v>0</v>
      </c>
      <c r="G27" s="872">
        <v>0</v>
      </c>
    </row>
    <row r="28" spans="1:7">
      <c r="A28" s="212" t="s">
        <v>907</v>
      </c>
      <c r="B28" s="974"/>
      <c r="C28" s="974" t="s">
        <v>886</v>
      </c>
      <c r="D28" s="975" t="s">
        <v>886</v>
      </c>
      <c r="E28" s="979"/>
      <c r="F28" s="210">
        <v>0</v>
      </c>
      <c r="G28" s="872">
        <v>0</v>
      </c>
    </row>
    <row r="29" spans="1:7">
      <c r="A29" s="209" t="s">
        <v>908</v>
      </c>
      <c r="B29" s="974"/>
      <c r="C29" s="974" t="s">
        <v>886</v>
      </c>
      <c r="D29" s="975"/>
      <c r="E29" s="543"/>
      <c r="F29" s="210">
        <v>1</v>
      </c>
      <c r="G29" s="872">
        <v>4</v>
      </c>
    </row>
    <row r="30" spans="1:7" ht="28.5" customHeight="1" thickBot="1">
      <c r="A30" s="874" t="s">
        <v>909</v>
      </c>
      <c r="B30" s="1505"/>
      <c r="C30" s="1506"/>
      <c r="D30" s="1506"/>
      <c r="E30" s="1506"/>
      <c r="F30" s="875">
        <f>SUM(F7:F29)</f>
        <v>95</v>
      </c>
      <c r="G30" s="876">
        <f>SUM(G7:G29)</f>
        <v>1640</v>
      </c>
    </row>
    <row r="31" spans="1:7" ht="26.25" customHeight="1">
      <c r="A31" s="213"/>
      <c r="B31" s="214"/>
      <c r="C31" s="214"/>
      <c r="D31" s="214"/>
      <c r="E31" s="214"/>
      <c r="F31" s="215"/>
      <c r="G31" s="215"/>
    </row>
    <row r="32" spans="1:7" s="772" customFormat="1" ht="26.25" customHeight="1">
      <c r="A32" s="1942" t="s">
        <v>910</v>
      </c>
      <c r="B32" s="1942"/>
      <c r="C32" s="1942"/>
      <c r="D32" s="1942"/>
      <c r="E32" s="1942"/>
      <c r="F32" s="1942"/>
      <c r="G32" s="1942"/>
    </row>
    <row r="33" spans="1:7" s="772" customFormat="1" ht="14.25" customHeight="1">
      <c r="A33" s="1951"/>
      <c r="B33" s="1952"/>
      <c r="C33" s="1952"/>
      <c r="D33" s="1952"/>
      <c r="E33" s="1952"/>
      <c r="F33" s="1952"/>
      <c r="G33" s="1952"/>
    </row>
    <row r="34" spans="1:7" ht="30" customHeight="1">
      <c r="A34" s="1941" t="s">
        <v>355</v>
      </c>
      <c r="B34" s="1941"/>
      <c r="C34" s="1941"/>
      <c r="D34" s="1941"/>
      <c r="E34" s="1941"/>
      <c r="F34" s="1941"/>
      <c r="G34" s="1941"/>
    </row>
  </sheetData>
  <mergeCells count="10">
    <mergeCell ref="A34:G34"/>
    <mergeCell ref="A3:G3"/>
    <mergeCell ref="A32:G32"/>
    <mergeCell ref="A1:G1"/>
    <mergeCell ref="A2:G2"/>
    <mergeCell ref="A4:A6"/>
    <mergeCell ref="B4:E4"/>
    <mergeCell ref="F4:G5"/>
    <mergeCell ref="B5:E5"/>
    <mergeCell ref="A33:G33"/>
  </mergeCells>
  <pageMargins left="0.7" right="0.7" top="0.75" bottom="0.75" header="0.3" footer="0.3"/>
  <pageSetup scale="84" orientation="portrait" horizontalDpi="1200" verticalDpi="1200" r:id="rId1"/>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66E7-0847-410B-AD29-CF946BA3BA06}">
  <sheetPr codeName="Sheet29">
    <tabColor rgb="FF00B050"/>
    <pageSetUpPr fitToPage="1"/>
  </sheetPr>
  <dimension ref="A1:W34"/>
  <sheetViews>
    <sheetView topLeftCell="A24" workbookViewId="0">
      <selection activeCell="I56" sqref="I56"/>
    </sheetView>
  </sheetViews>
  <sheetFormatPr defaultColWidth="8.5703125" defaultRowHeight="12.4"/>
  <cols>
    <col min="1" max="1" width="57" customWidth="1"/>
    <col min="2" max="2" width="11.140625" customWidth="1"/>
    <col min="3" max="3" width="12.140625" customWidth="1"/>
    <col min="4" max="4" width="11.5703125" customWidth="1"/>
    <col min="5" max="5" width="11.85546875" customWidth="1"/>
    <col min="6" max="6" width="11.5703125" customWidth="1"/>
    <col min="7" max="7" width="12.42578125" customWidth="1"/>
    <col min="8" max="8" width="11" customWidth="1"/>
    <col min="9" max="9" width="12.42578125" customWidth="1"/>
    <col min="10" max="10" width="13.140625" customWidth="1"/>
    <col min="11" max="11" width="11.5703125" customWidth="1"/>
    <col min="12" max="12" width="11.140625" customWidth="1"/>
    <col min="13" max="13" width="12.42578125" customWidth="1"/>
    <col min="14" max="20" width="9.5703125" customWidth="1"/>
    <col min="21" max="21" width="13.5703125" customWidth="1"/>
  </cols>
  <sheetData>
    <row r="1" spans="1:14" ht="15.4">
      <c r="A1" s="1707" t="s">
        <v>2</v>
      </c>
      <c r="B1" s="1707"/>
      <c r="C1" s="1707"/>
      <c r="D1" s="1707"/>
      <c r="E1" s="1707"/>
      <c r="F1" s="1707"/>
      <c r="G1" s="1707"/>
      <c r="H1" s="1707"/>
      <c r="I1" s="1707"/>
      <c r="J1" s="1707"/>
      <c r="K1" s="1707"/>
      <c r="L1" s="1707"/>
      <c r="M1" s="1707"/>
    </row>
    <row r="2" spans="1:14" ht="15.4">
      <c r="A2" s="1740" t="s">
        <v>911</v>
      </c>
      <c r="B2" s="1740"/>
      <c r="C2" s="1740"/>
      <c r="D2" s="1740"/>
      <c r="E2" s="1740"/>
      <c r="F2" s="1740"/>
      <c r="G2" s="1740"/>
      <c r="H2" s="1740"/>
      <c r="I2" s="1740"/>
      <c r="J2" s="1740"/>
      <c r="K2" s="1740"/>
      <c r="L2" s="1740"/>
      <c r="M2" s="1740"/>
    </row>
    <row r="3" spans="1:14" ht="16.5" customHeight="1">
      <c r="A3" s="1853" t="str">
        <f>Month!A3</f>
        <v>November 2024</v>
      </c>
      <c r="B3" s="1854"/>
      <c r="C3" s="1854"/>
      <c r="D3" s="1854"/>
      <c r="E3" s="1854"/>
      <c r="F3" s="1854"/>
      <c r="G3" s="1854"/>
      <c r="H3" s="1854"/>
      <c r="I3" s="1854"/>
      <c r="J3" s="1854"/>
      <c r="K3" s="1854"/>
      <c r="L3" s="1854"/>
      <c r="M3" s="1855"/>
    </row>
    <row r="4" spans="1:14" ht="16.5" customHeight="1" thickBot="1">
      <c r="A4" s="1740"/>
      <c r="B4" s="1707"/>
      <c r="C4" s="1707"/>
      <c r="D4" s="1707"/>
      <c r="E4" s="1707"/>
      <c r="F4" s="1707"/>
      <c r="G4" s="1707"/>
      <c r="H4" s="1707"/>
      <c r="I4" s="1707"/>
      <c r="J4" s="1707"/>
      <c r="K4" s="1707"/>
      <c r="L4" s="1707"/>
      <c r="M4" s="1707"/>
    </row>
    <row r="5" spans="1:14" ht="20.100000000000001" customHeight="1" thickBot="1">
      <c r="A5" s="1953">
        <v>2024</v>
      </c>
      <c r="B5" s="1954" t="s">
        <v>912</v>
      </c>
      <c r="C5" s="1954"/>
      <c r="D5" s="1954"/>
      <c r="E5" s="1954" t="s">
        <v>4</v>
      </c>
      <c r="F5" s="1954"/>
      <c r="G5" s="1954"/>
      <c r="H5" s="1955" t="s">
        <v>5</v>
      </c>
      <c r="I5" s="1955"/>
      <c r="J5" s="1955"/>
      <c r="K5" s="1956" t="s">
        <v>542</v>
      </c>
      <c r="L5" s="1956"/>
      <c r="M5" s="1956"/>
      <c r="N5" s="584"/>
    </row>
    <row r="6" spans="1:14">
      <c r="A6" s="1953"/>
      <c r="B6" s="21" t="s">
        <v>8</v>
      </c>
      <c r="C6" s="303" t="s">
        <v>9</v>
      </c>
      <c r="D6" s="835" t="s">
        <v>10</v>
      </c>
      <c r="E6" s="21" t="s">
        <v>8</v>
      </c>
      <c r="F6" s="236" t="s">
        <v>9</v>
      </c>
      <c r="G6" s="846" t="s">
        <v>10</v>
      </c>
      <c r="H6" s="66" t="s">
        <v>8</v>
      </c>
      <c r="I6" s="303" t="s">
        <v>9</v>
      </c>
      <c r="J6" s="297" t="s">
        <v>10</v>
      </c>
      <c r="K6" s="21" t="s">
        <v>8</v>
      </c>
      <c r="L6" s="236" t="s">
        <v>9</v>
      </c>
      <c r="M6" s="297" t="s">
        <v>156</v>
      </c>
    </row>
    <row r="7" spans="1:14">
      <c r="A7" s="828"/>
      <c r="B7" s="304"/>
      <c r="C7" s="303"/>
      <c r="D7" s="297"/>
      <c r="E7" s="21"/>
      <c r="F7" s="303"/>
      <c r="G7" s="835"/>
      <c r="H7" s="843"/>
      <c r="I7" s="849"/>
      <c r="J7" s="297"/>
      <c r="K7" s="848"/>
      <c r="L7" s="303"/>
      <c r="M7" s="297"/>
    </row>
    <row r="8" spans="1:14">
      <c r="A8" s="829"/>
      <c r="B8" s="305"/>
      <c r="C8" s="344"/>
      <c r="D8" s="57"/>
      <c r="E8" s="770"/>
      <c r="F8" s="344"/>
      <c r="G8" s="57"/>
      <c r="H8" s="770"/>
      <c r="I8" s="344"/>
      <c r="J8" s="57"/>
      <c r="K8" s="1574"/>
      <c r="L8" s="1575"/>
      <c r="M8" s="1576"/>
    </row>
    <row r="9" spans="1:14">
      <c r="A9" s="760" t="s">
        <v>150</v>
      </c>
      <c r="B9" s="822"/>
      <c r="C9" s="832"/>
      <c r="D9" s="836"/>
      <c r="E9" s="830"/>
      <c r="F9" s="832"/>
      <c r="G9" s="847"/>
      <c r="H9" s="844"/>
      <c r="I9" s="819"/>
      <c r="J9" s="847"/>
      <c r="M9" s="69"/>
    </row>
    <row r="10" spans="1:14">
      <c r="A10" s="839" t="s">
        <v>913</v>
      </c>
      <c r="B10" s="823"/>
      <c r="C10" s="832"/>
      <c r="D10" s="837">
        <v>80000</v>
      </c>
      <c r="E10" s="830">
        <v>0</v>
      </c>
      <c r="F10" s="832">
        <v>0</v>
      </c>
      <c r="G10" s="847">
        <f>SUM(E10:F10)</f>
        <v>0</v>
      </c>
      <c r="H10" s="844">
        <v>0</v>
      </c>
      <c r="I10" s="819">
        <v>0</v>
      </c>
      <c r="J10" s="847">
        <f>SUM(H10:I10)</f>
        <v>0</v>
      </c>
      <c r="K10" s="844">
        <v>16138.337799999999</v>
      </c>
      <c r="L10" s="1572">
        <v>1843.4022</v>
      </c>
      <c r="M10" s="1573">
        <f>(K10+L10)/D10</f>
        <v>0.22477174999999996</v>
      </c>
    </row>
    <row r="11" spans="1:14">
      <c r="A11" s="839"/>
      <c r="B11" s="823"/>
      <c r="C11" s="832"/>
      <c r="D11" s="836"/>
      <c r="E11" s="830"/>
      <c r="F11" s="832"/>
      <c r="G11" s="847"/>
      <c r="H11" s="844"/>
      <c r="I11" s="819"/>
      <c r="J11" s="847"/>
      <c r="K11" s="844"/>
      <c r="L11" s="1572"/>
      <c r="M11" s="69"/>
    </row>
    <row r="12" spans="1:14">
      <c r="A12" s="760" t="s">
        <v>47</v>
      </c>
      <c r="B12" s="822"/>
      <c r="C12" s="832"/>
      <c r="D12" s="836"/>
      <c r="E12" s="830"/>
      <c r="F12" s="832"/>
      <c r="G12" s="847"/>
      <c r="H12" s="844"/>
      <c r="I12" s="819"/>
      <c r="J12" s="847"/>
      <c r="K12" s="844"/>
      <c r="L12" s="1572"/>
      <c r="M12" s="69"/>
    </row>
    <row r="13" spans="1:14">
      <c r="A13" s="840" t="s">
        <v>552</v>
      </c>
      <c r="B13" s="824"/>
      <c r="C13" s="832"/>
      <c r="D13" s="836">
        <v>37500</v>
      </c>
      <c r="E13" s="830">
        <v>0</v>
      </c>
      <c r="F13" s="832">
        <v>0</v>
      </c>
      <c r="G13" s="847">
        <f>SUM(E13:F13)</f>
        <v>0</v>
      </c>
      <c r="H13" s="844">
        <v>0</v>
      </c>
      <c r="I13" s="819">
        <v>0</v>
      </c>
      <c r="J13" s="847">
        <f>SUM(H13:I13)</f>
        <v>0</v>
      </c>
      <c r="K13" s="844">
        <v>33267.270199999999</v>
      </c>
      <c r="L13" s="1572">
        <v>4181.8800999999994</v>
      </c>
      <c r="M13" s="1573">
        <f>(K13+L13)/D13</f>
        <v>0.99864400800000008</v>
      </c>
    </row>
    <row r="14" spans="1:14">
      <c r="A14" s="841" t="s">
        <v>553</v>
      </c>
      <c r="B14" s="825"/>
      <c r="C14" s="832"/>
      <c r="D14" s="836">
        <v>37500</v>
      </c>
      <c r="E14" s="830">
        <v>1246</v>
      </c>
      <c r="F14" s="832">
        <v>123</v>
      </c>
      <c r="G14" s="847">
        <f>SUM(E14:F14)</f>
        <v>1369</v>
      </c>
      <c r="H14" s="1577">
        <v>10378</v>
      </c>
      <c r="I14" s="1572">
        <v>1026</v>
      </c>
      <c r="J14" s="847">
        <f>SUM(H14:I14)</f>
        <v>11404</v>
      </c>
      <c r="K14" s="844">
        <v>10378</v>
      </c>
      <c r="L14" s="1572">
        <v>1026</v>
      </c>
      <c r="M14" s="1573">
        <f>(K14+L14)/D14</f>
        <v>0.30410666666666669</v>
      </c>
    </row>
    <row r="15" spans="1:14">
      <c r="A15" s="841" t="s">
        <v>554</v>
      </c>
      <c r="B15" s="825"/>
      <c r="C15" s="832"/>
      <c r="D15" s="836">
        <v>37500</v>
      </c>
      <c r="E15" s="830">
        <v>0</v>
      </c>
      <c r="F15" s="832">
        <v>0</v>
      </c>
      <c r="G15" s="847">
        <f>SUM(E15:F15)</f>
        <v>0</v>
      </c>
      <c r="H15" s="844">
        <v>0</v>
      </c>
      <c r="I15" s="819">
        <v>0</v>
      </c>
      <c r="J15" s="847">
        <f>SUM(H15:I15)</f>
        <v>0</v>
      </c>
      <c r="K15" s="844">
        <v>0</v>
      </c>
      <c r="L15" s="1572">
        <v>0</v>
      </c>
      <c r="M15" s="1573">
        <f>(K15+L15)/D15</f>
        <v>0</v>
      </c>
    </row>
    <row r="16" spans="1:14">
      <c r="A16" s="284" t="s">
        <v>914</v>
      </c>
      <c r="B16" s="486"/>
      <c r="C16" s="832"/>
      <c r="D16" s="836">
        <v>11250</v>
      </c>
      <c r="E16" s="830">
        <v>0</v>
      </c>
      <c r="F16" s="832">
        <v>0</v>
      </c>
      <c r="G16" s="847">
        <f>SUM(E16:F16)</f>
        <v>0</v>
      </c>
      <c r="H16" s="844">
        <v>0</v>
      </c>
      <c r="I16" s="819">
        <v>0</v>
      </c>
      <c r="J16" s="847">
        <f>SUM(H16:I16)</f>
        <v>0</v>
      </c>
      <c r="K16" s="1577">
        <v>10057.785</v>
      </c>
      <c r="L16" s="1572">
        <v>1108.7149999999999</v>
      </c>
      <c r="M16" s="1573">
        <f>(K16+L16)/D16</f>
        <v>0.99257777777777778</v>
      </c>
    </row>
    <row r="17" spans="1:23">
      <c r="A17" s="842"/>
      <c r="B17" s="826"/>
      <c r="C17" s="833"/>
      <c r="D17" s="836"/>
      <c r="E17" s="831"/>
      <c r="F17" s="833"/>
      <c r="G17" s="847"/>
      <c r="H17" s="845"/>
      <c r="I17" s="820"/>
      <c r="J17" s="847">
        <f>SUM(H17:I17)</f>
        <v>0</v>
      </c>
      <c r="K17" s="1577"/>
      <c r="L17" s="1572"/>
      <c r="M17" s="1573"/>
      <c r="U17" s="1533"/>
      <c r="V17" s="1533"/>
    </row>
    <row r="18" spans="1:23" ht="12.95" thickBot="1">
      <c r="A18" s="759" t="s">
        <v>156</v>
      </c>
      <c r="B18" s="827"/>
      <c r="C18" s="834"/>
      <c r="D18" s="838">
        <f>SUM(D9:D16)</f>
        <v>203750</v>
      </c>
      <c r="E18" s="567">
        <f>SUM(E9:E16)</f>
        <v>1246</v>
      </c>
      <c r="F18" s="834">
        <f>SUM(F9:F16)</f>
        <v>123</v>
      </c>
      <c r="G18" s="838">
        <f>SUM(G9:G17)</f>
        <v>1369</v>
      </c>
      <c r="H18" s="567">
        <f>SUM(H9:H16)</f>
        <v>10378</v>
      </c>
      <c r="I18" s="834">
        <f>SUM(I9:I16)</f>
        <v>1026</v>
      </c>
      <c r="J18" s="838">
        <f>SUM(J9:J17)</f>
        <v>11404</v>
      </c>
      <c r="K18" s="1507">
        <f>SUM(K10:K17)</f>
        <v>69841.392999999996</v>
      </c>
      <c r="L18" s="566">
        <f>SUM(L10:L17)</f>
        <v>8159.9972999999991</v>
      </c>
      <c r="M18" s="821">
        <f>(K18+L18)/D18</f>
        <v>0.38282890944785275</v>
      </c>
      <c r="W18" t="s">
        <v>833</v>
      </c>
    </row>
    <row r="20" spans="1:23">
      <c r="A20" s="808" t="s">
        <v>915</v>
      </c>
      <c r="B20" s="3"/>
    </row>
    <row r="21" spans="1:23">
      <c r="A21" s="808" t="s">
        <v>916</v>
      </c>
      <c r="B21" s="3"/>
    </row>
    <row r="22" spans="1:23">
      <c r="A22" s="1714"/>
      <c r="B22" s="1714"/>
      <c r="C22" s="1714"/>
      <c r="D22" s="1714"/>
      <c r="E22" s="1714"/>
      <c r="F22" s="1714"/>
      <c r="G22" s="1714"/>
      <c r="H22" s="1714"/>
      <c r="I22" s="1714"/>
      <c r="N22" s="2"/>
      <c r="O22" s="2"/>
    </row>
    <row r="23" spans="1:23">
      <c r="A23" s="909" t="s">
        <v>355</v>
      </c>
      <c r="B23" s="345"/>
      <c r="C23" s="119"/>
      <c r="D23" s="119"/>
      <c r="E23" s="119"/>
      <c r="F23" s="119"/>
      <c r="G23" s="119"/>
      <c r="H23" s="119"/>
      <c r="I23" s="119"/>
      <c r="J23" s="119"/>
      <c r="K23" s="119"/>
      <c r="L23" s="119"/>
      <c r="M23" s="119"/>
      <c r="N23" s="4"/>
      <c r="O23" s="4"/>
      <c r="P23" s="4"/>
      <c r="Q23" s="4"/>
      <c r="R23" s="4"/>
      <c r="S23" s="4"/>
      <c r="T23" s="4"/>
      <c r="U23" s="4"/>
      <c r="V23" s="4"/>
    </row>
    <row r="24" spans="1:23">
      <c r="C24" s="3"/>
      <c r="D24" s="3"/>
      <c r="E24" s="3"/>
      <c r="F24" s="3"/>
    </row>
    <row r="25" spans="1:23">
      <c r="C25" s="3"/>
      <c r="D25" s="3"/>
      <c r="E25" s="3"/>
      <c r="F25" s="3"/>
    </row>
    <row r="34" ht="30" customHeight="1"/>
  </sheetData>
  <mergeCells count="10">
    <mergeCell ref="A22:I22"/>
    <mergeCell ref="A2:M2"/>
    <mergeCell ref="A1:M1"/>
    <mergeCell ref="A3:M3"/>
    <mergeCell ref="A5:A6"/>
    <mergeCell ref="E5:G5"/>
    <mergeCell ref="B5:D5"/>
    <mergeCell ref="H5:J5"/>
    <mergeCell ref="K5:M5"/>
    <mergeCell ref="A4:M4"/>
  </mergeCells>
  <pageMargins left="0.7" right="0.7" top="0.75" bottom="0.75" header="0.3" footer="0.3"/>
  <pageSetup scale="45" orientation="portrait" horizontalDpi="1200" verticalDpi="1200"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38D7-4597-422C-B464-EB10D77739BB}">
  <sheetPr codeName="Sheet30">
    <tabColor rgb="FF00B050"/>
    <pageSetUpPr fitToPage="1"/>
  </sheetPr>
  <dimension ref="A1:V34"/>
  <sheetViews>
    <sheetView zoomScale="96" zoomScaleNormal="96" zoomScaleSheetLayoutView="100" workbookViewId="0">
      <selection activeCell="C17" sqref="C17"/>
    </sheetView>
  </sheetViews>
  <sheetFormatPr defaultRowHeight="12.4"/>
  <cols>
    <col min="1" max="1" width="34" customWidth="1"/>
    <col min="2" max="2" width="17.5703125" customWidth="1"/>
    <col min="3" max="3" width="16.5703125" customWidth="1"/>
    <col min="4" max="4" width="19.42578125" customWidth="1"/>
    <col min="5" max="5" width="23.5703125" customWidth="1"/>
  </cols>
  <sheetData>
    <row r="1" spans="1:13" ht="15.4">
      <c r="A1" s="1957" t="s">
        <v>917</v>
      </c>
      <c r="B1" s="1957"/>
      <c r="C1" s="1957"/>
      <c r="D1" s="1957"/>
      <c r="E1" s="1957"/>
      <c r="F1" s="326"/>
      <c r="G1" s="326"/>
      <c r="H1" s="326"/>
    </row>
    <row r="2" spans="1:13" ht="15.4">
      <c r="A2" s="1924" t="s">
        <v>2</v>
      </c>
      <c r="B2" s="1924"/>
      <c r="C2" s="1924"/>
      <c r="D2" s="1924"/>
      <c r="E2" s="1924"/>
      <c r="F2" s="346"/>
      <c r="G2" s="346"/>
      <c r="H2" s="346"/>
    </row>
    <row r="3" spans="1:13" ht="15.4">
      <c r="A3" s="1740" t="str">
        <f>Month!A3</f>
        <v>November 2024</v>
      </c>
      <c r="B3" s="1707"/>
      <c r="C3" s="1707"/>
      <c r="D3" s="1707"/>
      <c r="E3" s="1707"/>
      <c r="F3" s="378"/>
      <c r="G3" s="378"/>
      <c r="H3" s="378"/>
      <c r="I3" s="378"/>
      <c r="J3" s="378"/>
      <c r="K3" s="378"/>
      <c r="L3" s="378"/>
      <c r="M3" s="378"/>
    </row>
    <row r="5" spans="1:13" ht="15.95" thickBot="1">
      <c r="A5" s="1958" t="s">
        <v>844</v>
      </c>
      <c r="B5" s="1959"/>
      <c r="C5" s="1959"/>
      <c r="D5" s="1959"/>
      <c r="E5" s="1960"/>
    </row>
    <row r="6" spans="1:13" ht="75" thickBot="1">
      <c r="A6" s="334" t="s">
        <v>507</v>
      </c>
      <c r="B6" s="334" t="s">
        <v>918</v>
      </c>
      <c r="C6" s="334" t="s">
        <v>919</v>
      </c>
      <c r="D6" s="334" t="s">
        <v>920</v>
      </c>
      <c r="E6" s="334" t="s">
        <v>921</v>
      </c>
      <c r="F6" s="234"/>
      <c r="G6" s="234"/>
    </row>
    <row r="7" spans="1:13">
      <c r="A7" s="347" t="s">
        <v>515</v>
      </c>
      <c r="B7" s="348" t="s">
        <v>394</v>
      </c>
      <c r="C7" s="1579" t="s">
        <v>922</v>
      </c>
      <c r="D7" s="1579" t="s">
        <v>923</v>
      </c>
      <c r="E7" s="348" t="s">
        <v>394</v>
      </c>
    </row>
    <row r="8" spans="1:13">
      <c r="A8" s="202" t="s">
        <v>517</v>
      </c>
      <c r="B8" s="348" t="s">
        <v>394</v>
      </c>
      <c r="C8" s="1579" t="s">
        <v>924</v>
      </c>
      <c r="D8" s="1583" t="s">
        <v>925</v>
      </c>
      <c r="E8" s="348" t="s">
        <v>394</v>
      </c>
    </row>
    <row r="9" spans="1:13">
      <c r="A9" s="202" t="s">
        <v>518</v>
      </c>
      <c r="B9" s="60" t="s">
        <v>394</v>
      </c>
      <c r="C9" s="1579" t="s">
        <v>924</v>
      </c>
      <c r="D9" s="1583" t="s">
        <v>925</v>
      </c>
      <c r="E9" s="59" t="s">
        <v>394</v>
      </c>
    </row>
    <row r="10" spans="1:13">
      <c r="A10" s="202" t="s">
        <v>519</v>
      </c>
      <c r="B10" s="60" t="s">
        <v>394</v>
      </c>
      <c r="C10" s="1579" t="s">
        <v>926</v>
      </c>
      <c r="D10" s="1583" t="s">
        <v>927</v>
      </c>
      <c r="E10" s="59" t="s">
        <v>394</v>
      </c>
    </row>
    <row r="11" spans="1:13">
      <c r="A11" s="202" t="s">
        <v>520</v>
      </c>
      <c r="B11" s="60" t="s">
        <v>394</v>
      </c>
      <c r="C11" s="1580" t="s">
        <v>928</v>
      </c>
      <c r="D11" s="1580" t="s">
        <v>925</v>
      </c>
      <c r="E11" s="59" t="s">
        <v>394</v>
      </c>
    </row>
    <row r="12" spans="1:13">
      <c r="A12" s="202" t="s">
        <v>521</v>
      </c>
      <c r="B12" s="60" t="s">
        <v>394</v>
      </c>
      <c r="C12" s="1580" t="s">
        <v>929</v>
      </c>
      <c r="D12" s="1580" t="s">
        <v>927</v>
      </c>
      <c r="E12" s="59" t="s">
        <v>394</v>
      </c>
    </row>
    <row r="13" spans="1:13">
      <c r="A13" s="202" t="s">
        <v>522</v>
      </c>
      <c r="B13" s="60" t="s">
        <v>394</v>
      </c>
      <c r="C13" s="1580" t="s">
        <v>930</v>
      </c>
      <c r="D13" s="1583" t="s">
        <v>927</v>
      </c>
      <c r="E13" s="59" t="s">
        <v>394</v>
      </c>
    </row>
    <row r="14" spans="1:13">
      <c r="A14" s="202" t="s">
        <v>523</v>
      </c>
      <c r="B14" s="60" t="s">
        <v>394</v>
      </c>
      <c r="C14" s="1580" t="s">
        <v>931</v>
      </c>
      <c r="D14" s="1583" t="s">
        <v>927</v>
      </c>
      <c r="E14" s="59" t="s">
        <v>394</v>
      </c>
    </row>
    <row r="15" spans="1:13">
      <c r="A15" s="202" t="s">
        <v>524</v>
      </c>
      <c r="B15" s="60" t="s">
        <v>394</v>
      </c>
      <c r="C15" s="1580" t="s">
        <v>931</v>
      </c>
      <c r="D15" s="1583" t="s">
        <v>927</v>
      </c>
      <c r="E15" s="59" t="s">
        <v>394</v>
      </c>
    </row>
    <row r="16" spans="1:13">
      <c r="A16" s="202" t="s">
        <v>525</v>
      </c>
      <c r="B16" s="60" t="s">
        <v>394</v>
      </c>
      <c r="C16" s="1580" t="s">
        <v>932</v>
      </c>
      <c r="D16" s="1583" t="s">
        <v>933</v>
      </c>
      <c r="E16" s="59" t="s">
        <v>394</v>
      </c>
    </row>
    <row r="17" spans="1:22">
      <c r="A17" s="202" t="s">
        <v>526</v>
      </c>
      <c r="B17" s="60" t="s">
        <v>394</v>
      </c>
      <c r="C17" s="1581" t="s">
        <v>934</v>
      </c>
      <c r="D17" s="1581" t="s">
        <v>933</v>
      </c>
      <c r="E17" s="59" t="s">
        <v>394</v>
      </c>
      <c r="L17" s="81"/>
      <c r="O17" s="121"/>
      <c r="P17" s="771"/>
      <c r="T17" s="121"/>
      <c r="U17" s="121"/>
      <c r="V17" s="121"/>
    </row>
    <row r="18" spans="1:22" ht="12.95" thickBot="1">
      <c r="A18" s="205" t="s">
        <v>527</v>
      </c>
      <c r="B18" s="251"/>
      <c r="C18" s="251"/>
      <c r="D18" s="1584"/>
      <c r="E18" s="349"/>
    </row>
    <row r="19" spans="1:22" ht="12.95" thickBot="1">
      <c r="A19" s="733"/>
      <c r="B19" s="252" t="s">
        <v>394</v>
      </c>
      <c r="C19" s="1582" t="str">
        <f>C17</f>
        <v>102%</v>
      </c>
      <c r="D19" s="1582" t="str">
        <f>D17</f>
        <v>63%</v>
      </c>
      <c r="E19" s="350" t="s">
        <v>394</v>
      </c>
    </row>
    <row r="20" spans="1:22" s="3" customFormat="1">
      <c r="B20"/>
      <c r="C20"/>
      <c r="D20"/>
      <c r="E20"/>
    </row>
    <row r="21" spans="1:22" s="3" customFormat="1">
      <c r="A21" s="1669" t="s">
        <v>935</v>
      </c>
      <c r="B21" s="1669"/>
      <c r="C21" s="1669"/>
      <c r="D21" s="1669"/>
      <c r="E21" s="1669"/>
    </row>
    <row r="22" spans="1:22" s="3" customFormat="1" ht="24" customHeight="1">
      <c r="A22" s="1962" t="s">
        <v>936</v>
      </c>
      <c r="B22" s="1938"/>
      <c r="C22" s="1938"/>
      <c r="D22" s="1938"/>
      <c r="E22" s="1938"/>
    </row>
    <row r="23" spans="1:22" s="3" customFormat="1">
      <c r="A23" t="s">
        <v>937</v>
      </c>
      <c r="B23"/>
      <c r="C23"/>
      <c r="D23"/>
      <c r="E23"/>
    </row>
    <row r="24" spans="1:22" s="3" customFormat="1" ht="25.5" customHeight="1">
      <c r="A24" s="1669" t="s">
        <v>938</v>
      </c>
      <c r="B24" s="1669"/>
      <c r="C24" s="1669"/>
      <c r="D24" s="1669"/>
      <c r="E24" s="1669"/>
    </row>
    <row r="25" spans="1:22" s="3" customFormat="1">
      <c r="A25" s="985" t="s">
        <v>939</v>
      </c>
    </row>
    <row r="26" spans="1:22" s="3" customFormat="1" ht="41.25" customHeight="1">
      <c r="A26" s="1668" t="s">
        <v>940</v>
      </c>
      <c r="B26" s="1685"/>
      <c r="C26" s="1685"/>
      <c r="D26" s="1685"/>
      <c r="E26" s="1685"/>
    </row>
    <row r="28" spans="1:22">
      <c r="A28" s="1961"/>
      <c r="B28" s="1961"/>
      <c r="C28" s="1961"/>
      <c r="D28" s="1961"/>
      <c r="E28" s="1961"/>
    </row>
    <row r="34" ht="30" customHeight="1"/>
  </sheetData>
  <mergeCells count="9">
    <mergeCell ref="A1:E1"/>
    <mergeCell ref="A2:E2"/>
    <mergeCell ref="A5:E5"/>
    <mergeCell ref="A24:E24"/>
    <mergeCell ref="A28:E28"/>
    <mergeCell ref="A3:E3"/>
    <mergeCell ref="A21:E21"/>
    <mergeCell ref="A22:E22"/>
    <mergeCell ref="A26:E26"/>
  </mergeCells>
  <pageMargins left="0.7" right="0.7" top="0.75" bottom="0.75" header="0.3" footer="0.3"/>
  <pageSetup scale="82" orientation="portrait" horizontalDpi="1200" verticalDpi="1200"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BA49-92EC-4844-A728-A9CA0BD4AB44}">
  <sheetPr codeName="Sheet31">
    <tabColor rgb="FF00B050"/>
    <pageSetUpPr fitToPage="1"/>
  </sheetPr>
  <dimension ref="A1:M34"/>
  <sheetViews>
    <sheetView workbookViewId="0">
      <selection activeCell="E6" sqref="E6:E15"/>
    </sheetView>
  </sheetViews>
  <sheetFormatPr defaultRowHeight="12.4"/>
  <cols>
    <col min="1" max="1" width="12.140625" customWidth="1"/>
    <col min="2" max="2" width="22.42578125" customWidth="1"/>
    <col min="5" max="5" width="24.5703125" customWidth="1"/>
    <col min="8" max="8" width="25.42578125" customWidth="1"/>
  </cols>
  <sheetData>
    <row r="1" spans="1:13" ht="30" customHeight="1">
      <c r="A1" s="1763" t="s">
        <v>941</v>
      </c>
      <c r="B1" s="1763"/>
      <c r="C1" s="1763"/>
      <c r="D1" s="1763"/>
      <c r="E1" s="1763"/>
      <c r="F1" s="1763"/>
      <c r="G1" s="1763"/>
      <c r="H1" s="1763"/>
      <c r="I1" s="306"/>
      <c r="J1" s="306"/>
    </row>
    <row r="2" spans="1:13" ht="15.4">
      <c r="A2" s="1924" t="s">
        <v>2</v>
      </c>
      <c r="B2" s="1924"/>
      <c r="C2" s="1924"/>
      <c r="D2" s="1924"/>
      <c r="E2" s="1924"/>
      <c r="F2" s="1924"/>
      <c r="G2" s="1924"/>
      <c r="H2" s="1924"/>
      <c r="I2" s="307"/>
      <c r="J2" s="307"/>
    </row>
    <row r="3" spans="1:13" ht="15.4">
      <c r="A3" s="1740" t="str">
        <f>Month!A3</f>
        <v>November 2024</v>
      </c>
      <c r="B3" s="1707"/>
      <c r="C3" s="1707"/>
      <c r="D3" s="1707"/>
      <c r="E3" s="1707"/>
      <c r="F3" s="1707"/>
      <c r="G3" s="1707"/>
      <c r="H3" s="1707"/>
      <c r="I3" s="378"/>
      <c r="J3" s="378"/>
      <c r="K3" s="378"/>
      <c r="L3" s="378"/>
      <c r="M3" s="378"/>
    </row>
    <row r="5" spans="1:13" ht="62.65" thickBot="1">
      <c r="A5" s="371" t="s">
        <v>942</v>
      </c>
      <c r="B5" s="334" t="s">
        <v>943</v>
      </c>
      <c r="D5" s="371" t="s">
        <v>942</v>
      </c>
      <c r="E5" s="334" t="s">
        <v>944</v>
      </c>
      <c r="G5" s="371" t="s">
        <v>942</v>
      </c>
      <c r="H5" s="334" t="s">
        <v>945</v>
      </c>
    </row>
    <row r="6" spans="1:13">
      <c r="A6" s="372" t="s">
        <v>946</v>
      </c>
      <c r="B6" s="372" t="s">
        <v>394</v>
      </c>
      <c r="D6" s="372">
        <v>92061</v>
      </c>
      <c r="E6" s="1585" t="s">
        <v>947</v>
      </c>
      <c r="G6" s="372">
        <v>92102</v>
      </c>
      <c r="H6" s="1585" t="s">
        <v>929</v>
      </c>
    </row>
    <row r="7" spans="1:13">
      <c r="A7" s="284" t="s">
        <v>948</v>
      </c>
      <c r="B7" s="284" t="s">
        <v>394</v>
      </c>
      <c r="D7" s="284">
        <v>92122</v>
      </c>
      <c r="E7" s="1586" t="s">
        <v>947</v>
      </c>
      <c r="G7" s="284">
        <v>92113</v>
      </c>
      <c r="H7" s="1586" t="s">
        <v>949</v>
      </c>
    </row>
    <row r="8" spans="1:13">
      <c r="A8" s="284" t="s">
        <v>950</v>
      </c>
      <c r="B8" s="284" t="s">
        <v>394</v>
      </c>
      <c r="D8" s="284">
        <v>92066</v>
      </c>
      <c r="E8" s="1586" t="s">
        <v>923</v>
      </c>
      <c r="G8" s="284">
        <v>91950</v>
      </c>
      <c r="H8" s="1586" t="s">
        <v>951</v>
      </c>
    </row>
    <row r="9" spans="1:13">
      <c r="A9" s="284" t="s">
        <v>952</v>
      </c>
      <c r="B9" s="284" t="s">
        <v>394</v>
      </c>
      <c r="D9" s="284">
        <v>91905</v>
      </c>
      <c r="E9" s="1586" t="s">
        <v>923</v>
      </c>
      <c r="G9" s="284">
        <v>91910</v>
      </c>
      <c r="H9" s="1586" t="s">
        <v>953</v>
      </c>
    </row>
    <row r="10" spans="1:13">
      <c r="A10" s="284" t="s">
        <v>954</v>
      </c>
      <c r="B10" s="284" t="s">
        <v>394</v>
      </c>
      <c r="D10" s="284">
        <v>92101</v>
      </c>
      <c r="E10" s="1586" t="s">
        <v>955</v>
      </c>
      <c r="G10" s="284">
        <v>92105</v>
      </c>
      <c r="H10" s="1586" t="s">
        <v>956</v>
      </c>
    </row>
    <row r="11" spans="1:13">
      <c r="A11" s="284" t="s">
        <v>957</v>
      </c>
      <c r="B11" s="284" t="s">
        <v>394</v>
      </c>
      <c r="D11" s="284">
        <v>92060</v>
      </c>
      <c r="E11" s="1586" t="s">
        <v>958</v>
      </c>
      <c r="G11" s="284">
        <v>91945</v>
      </c>
      <c r="H11" s="1586" t="s">
        <v>959</v>
      </c>
    </row>
    <row r="12" spans="1:13">
      <c r="A12" s="284" t="s">
        <v>960</v>
      </c>
      <c r="B12" s="284" t="s">
        <v>394</v>
      </c>
      <c r="D12" s="284">
        <v>92086</v>
      </c>
      <c r="E12" s="1586" t="s">
        <v>961</v>
      </c>
      <c r="G12" s="284">
        <v>91911</v>
      </c>
      <c r="H12" s="1586" t="s">
        <v>962</v>
      </c>
    </row>
    <row r="13" spans="1:13">
      <c r="A13" s="284" t="s">
        <v>963</v>
      </c>
      <c r="B13" s="284" t="s">
        <v>394</v>
      </c>
      <c r="D13" s="284">
        <v>92078</v>
      </c>
      <c r="E13" s="1586" t="s">
        <v>964</v>
      </c>
      <c r="G13" s="284">
        <v>92173</v>
      </c>
      <c r="H13" s="1586" t="s">
        <v>965</v>
      </c>
    </row>
    <row r="14" spans="1:13">
      <c r="A14" s="284" t="s">
        <v>966</v>
      </c>
      <c r="B14" s="284" t="s">
        <v>394</v>
      </c>
      <c r="D14" s="284">
        <v>92058</v>
      </c>
      <c r="E14" s="1586" t="s">
        <v>967</v>
      </c>
      <c r="G14" s="284">
        <v>92021</v>
      </c>
      <c r="H14" s="1586" t="s">
        <v>965</v>
      </c>
    </row>
    <row r="15" spans="1:13" ht="12.95" thickBot="1">
      <c r="A15" s="325" t="s">
        <v>968</v>
      </c>
      <c r="B15" s="325" t="s">
        <v>394</v>
      </c>
      <c r="D15" s="325">
        <v>92025</v>
      </c>
      <c r="E15" s="1587" t="s">
        <v>969</v>
      </c>
      <c r="G15" s="325">
        <v>92114</v>
      </c>
      <c r="H15" s="1587" t="s">
        <v>970</v>
      </c>
    </row>
    <row r="17" spans="1:8" ht="16.5" customHeight="1">
      <c r="A17" s="242" t="s">
        <v>971</v>
      </c>
    </row>
    <row r="18" spans="1:8">
      <c r="A18" s="242" t="s">
        <v>972</v>
      </c>
    </row>
    <row r="19" spans="1:8" ht="27.75" customHeight="1">
      <c r="A19" s="1669" t="s">
        <v>973</v>
      </c>
      <c r="B19" s="1669"/>
      <c r="C19" s="1669"/>
      <c r="D19" s="1669"/>
      <c r="E19" s="1669"/>
      <c r="F19" s="1669"/>
      <c r="G19" s="1669"/>
      <c r="H19" s="1669"/>
    </row>
    <row r="22" spans="1:8">
      <c r="A22" t="s">
        <v>974</v>
      </c>
    </row>
    <row r="23" spans="1:8">
      <c r="A23" s="909" t="s">
        <v>355</v>
      </c>
    </row>
    <row r="34" ht="30" customHeight="1"/>
  </sheetData>
  <mergeCells count="4">
    <mergeCell ref="A19:H19"/>
    <mergeCell ref="A1:H1"/>
    <mergeCell ref="A2:H2"/>
    <mergeCell ref="A3:H3"/>
  </mergeCells>
  <pageMargins left="0.7" right="0.7" top="0.75" bottom="0.75" header="0.3" footer="0.3"/>
  <pageSetup scale="65" orientation="portrait" horizontalDpi="1200" verticalDpi="1200" r:id="rId1"/>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61E8-F133-40CE-92D5-B935B0DBA30D}">
  <sheetPr codeName="Sheet32">
    <tabColor rgb="FF00B050"/>
    <pageSetUpPr fitToPage="1"/>
  </sheetPr>
  <dimension ref="A1:M28"/>
  <sheetViews>
    <sheetView workbookViewId="0">
      <selection activeCell="G25" sqref="G25"/>
    </sheetView>
  </sheetViews>
  <sheetFormatPr defaultColWidth="8.5703125" defaultRowHeight="12.4"/>
  <cols>
    <col min="1" max="1" width="58.42578125" style="38" customWidth="1"/>
    <col min="2" max="5" width="18.7109375" style="38" customWidth="1"/>
    <col min="6" max="6" width="12.5703125" style="38" customWidth="1"/>
    <col min="7" max="7" width="10.5703125" style="38" bestFit="1" customWidth="1"/>
    <col min="8" max="8" width="9.85546875" style="38" bestFit="1" customWidth="1"/>
    <col min="9" max="16384" width="8.5703125" style="38"/>
  </cols>
  <sheetData>
    <row r="1" spans="1:13" ht="15.4">
      <c r="A1" s="1963" t="s">
        <v>975</v>
      </c>
      <c r="B1" s="1963"/>
      <c r="C1" s="1963"/>
      <c r="D1" s="1963"/>
      <c r="E1" s="1963"/>
    </row>
    <row r="2" spans="1:13" ht="15.4">
      <c r="A2" s="1963" t="s">
        <v>2</v>
      </c>
      <c r="B2" s="1963"/>
      <c r="C2" s="1963"/>
      <c r="D2" s="1963"/>
      <c r="E2" s="1963"/>
    </row>
    <row r="3" spans="1:13" ht="15.4">
      <c r="A3" s="1963" t="str">
        <f>Month!A3</f>
        <v>November 2024</v>
      </c>
      <c r="B3" s="1963"/>
      <c r="C3" s="1963"/>
      <c r="D3" s="1963"/>
      <c r="E3" s="1963"/>
      <c r="F3" s="378"/>
      <c r="G3" s="378"/>
      <c r="H3" s="378"/>
      <c r="I3" s="378"/>
      <c r="J3" s="378"/>
      <c r="K3" s="378"/>
      <c r="L3" s="378"/>
      <c r="M3" s="378"/>
    </row>
    <row r="4" spans="1:13" ht="15.4">
      <c r="A4" s="1964"/>
      <c r="B4" s="1965"/>
      <c r="C4" s="1965"/>
      <c r="D4" s="1965"/>
      <c r="E4" s="1965"/>
      <c r="F4" s="378"/>
      <c r="G4" s="378"/>
      <c r="H4" s="378"/>
      <c r="I4" s="378"/>
      <c r="J4" s="378"/>
      <c r="K4" s="378"/>
      <c r="L4" s="378"/>
      <c r="M4" s="378"/>
    </row>
    <row r="5" spans="1:13" ht="30.95">
      <c r="A5" s="1245"/>
      <c r="B5" s="351" t="s">
        <v>3</v>
      </c>
      <c r="C5" s="352" t="s">
        <v>4</v>
      </c>
      <c r="D5" s="352" t="s">
        <v>5</v>
      </c>
      <c r="E5" s="352" t="s">
        <v>6</v>
      </c>
    </row>
    <row r="6" spans="1:13" ht="27.6" customHeight="1">
      <c r="A6" s="1246" t="s">
        <v>976</v>
      </c>
      <c r="B6" s="353" t="s">
        <v>8</v>
      </c>
      <c r="C6" s="353" t="s">
        <v>8</v>
      </c>
      <c r="D6" s="353" t="s">
        <v>8</v>
      </c>
      <c r="E6" s="353" t="s">
        <v>8</v>
      </c>
    </row>
    <row r="7" spans="1:13" ht="15">
      <c r="A7" s="1247" t="s">
        <v>780</v>
      </c>
      <c r="B7" s="1252">
        <v>368338</v>
      </c>
      <c r="C7" s="1252">
        <v>42350</v>
      </c>
      <c r="D7" s="1252">
        <v>270540</v>
      </c>
      <c r="E7" s="1253">
        <f>D7/B7</f>
        <v>0.73448843182077328</v>
      </c>
      <c r="F7" s="253"/>
      <c r="G7" s="1525"/>
    </row>
    <row r="8" spans="1:13" ht="15" customHeight="1">
      <c r="A8" s="1247" t="s">
        <v>781</v>
      </c>
      <c r="B8" s="1252">
        <v>13925</v>
      </c>
      <c r="C8" s="1252">
        <v>2222</v>
      </c>
      <c r="D8" s="1252">
        <v>23109</v>
      </c>
      <c r="E8" s="1253">
        <f t="shared" ref="E8:E15" si="0">D8/B8</f>
        <v>1.6595332136445242</v>
      </c>
      <c r="F8" s="253"/>
      <c r="G8" s="81"/>
    </row>
    <row r="9" spans="1:13" ht="15">
      <c r="A9" s="1247" t="s">
        <v>782</v>
      </c>
      <c r="B9" s="1252">
        <v>1018</v>
      </c>
      <c r="C9" s="1252">
        <v>2075</v>
      </c>
      <c r="D9" s="1252">
        <v>14284</v>
      </c>
      <c r="E9" s="1253">
        <f t="shared" si="0"/>
        <v>14.031434184675835</v>
      </c>
      <c r="F9" s="253"/>
      <c r="G9" s="81"/>
    </row>
    <row r="10" spans="1:13" ht="15">
      <c r="A10" s="1248" t="s">
        <v>783</v>
      </c>
      <c r="B10" s="1252">
        <v>54636</v>
      </c>
      <c r="C10" s="1252">
        <v>7099</v>
      </c>
      <c r="D10" s="1252">
        <v>41674</v>
      </c>
      <c r="E10" s="1253">
        <f t="shared" si="0"/>
        <v>0.7627571564536203</v>
      </c>
      <c r="F10" s="253"/>
      <c r="G10" s="81"/>
    </row>
    <row r="11" spans="1:13" ht="15">
      <c r="A11" s="1247" t="s">
        <v>977</v>
      </c>
      <c r="B11" s="1252">
        <v>0</v>
      </c>
      <c r="C11" s="1252"/>
      <c r="D11" s="1252"/>
      <c r="E11" s="1253">
        <v>0</v>
      </c>
      <c r="F11" s="253"/>
      <c r="G11" s="81"/>
    </row>
    <row r="12" spans="1:13" ht="15">
      <c r="A12" s="1247" t="s">
        <v>47</v>
      </c>
      <c r="B12" s="1252">
        <v>50000</v>
      </c>
      <c r="C12" s="1252"/>
      <c r="D12" s="1252"/>
      <c r="E12" s="1253">
        <f t="shared" si="0"/>
        <v>0</v>
      </c>
      <c r="F12" s="253"/>
      <c r="G12" s="81"/>
    </row>
    <row r="13" spans="1:13" ht="15">
      <c r="A13" s="1247" t="s">
        <v>48</v>
      </c>
      <c r="B13" s="1252">
        <v>47180</v>
      </c>
      <c r="C13" s="1252">
        <v>3110</v>
      </c>
      <c r="D13" s="1252">
        <v>29060</v>
      </c>
      <c r="E13" s="1253">
        <f t="shared" si="0"/>
        <v>0.61593895718524794</v>
      </c>
      <c r="F13" s="253"/>
      <c r="G13" s="81"/>
    </row>
    <row r="14" spans="1:13" ht="15">
      <c r="A14" s="1247" t="s">
        <v>49</v>
      </c>
      <c r="B14" s="1252">
        <v>75915</v>
      </c>
      <c r="C14" s="1252">
        <v>5940</v>
      </c>
      <c r="D14" s="1252">
        <v>68821</v>
      </c>
      <c r="E14" s="1253">
        <f t="shared" si="0"/>
        <v>0.90655338207205427</v>
      </c>
      <c r="F14" s="253"/>
      <c r="G14" s="81"/>
    </row>
    <row r="15" spans="1:13" ht="15">
      <c r="A15" s="1247" t="s">
        <v>50</v>
      </c>
      <c r="B15" s="1252">
        <v>10803</v>
      </c>
      <c r="C15" s="1252">
        <v>138</v>
      </c>
      <c r="D15" s="1252">
        <v>365</v>
      </c>
      <c r="E15" s="1253">
        <f t="shared" si="0"/>
        <v>3.3786911043228736E-2</v>
      </c>
      <c r="F15" s="253"/>
      <c r="G15" s="81"/>
    </row>
    <row r="16" spans="1:13" ht="15">
      <c r="A16" s="1248"/>
      <c r="B16" s="1248"/>
      <c r="C16" s="1248"/>
      <c r="D16" s="1248"/>
      <c r="E16" s="1248"/>
      <c r="F16" s="253"/>
      <c r="G16" s="81"/>
    </row>
    <row r="17" spans="1:7" ht="15.4">
      <c r="A17" s="1249" t="s">
        <v>978</v>
      </c>
      <c r="B17" s="1254">
        <v>621815</v>
      </c>
      <c r="C17" s="1254">
        <f>SUM(C7:C10,C11:C15)</f>
        <v>62934</v>
      </c>
      <c r="D17" s="1254">
        <f>SUM(D7:D10,D11:D15)</f>
        <v>447853</v>
      </c>
      <c r="E17" s="1255">
        <f>D17/B17</f>
        <v>0.72023511816215435</v>
      </c>
      <c r="F17" s="253"/>
      <c r="G17" s="81"/>
    </row>
    <row r="18" spans="1:7" ht="15">
      <c r="A18" s="1248"/>
      <c r="B18" s="1248"/>
      <c r="C18" s="1248"/>
      <c r="D18" s="1248"/>
      <c r="E18" s="1248"/>
      <c r="F18" s="253"/>
      <c r="G18" s="81"/>
    </row>
    <row r="19" spans="1:7" ht="15">
      <c r="A19" s="1247" t="s">
        <v>979</v>
      </c>
      <c r="B19" s="1252">
        <v>4481107</v>
      </c>
      <c r="C19" s="1252">
        <v>279764.21000000002</v>
      </c>
      <c r="D19" s="1252">
        <v>3475386.6499999994</v>
      </c>
      <c r="E19" s="1253">
        <f>D19/B19</f>
        <v>0.77556430810511767</v>
      </c>
      <c r="F19" s="253"/>
      <c r="G19" s="81"/>
    </row>
    <row r="20" spans="1:7" ht="15">
      <c r="A20" s="1248"/>
      <c r="B20" s="1248"/>
      <c r="C20" s="1248"/>
      <c r="D20" s="1248"/>
      <c r="E20" s="1248"/>
      <c r="F20" s="253"/>
      <c r="G20" s="81"/>
    </row>
    <row r="21" spans="1:7" s="34" customFormat="1" ht="15.4">
      <c r="A21" s="1250" t="s">
        <v>789</v>
      </c>
      <c r="B21" s="1254">
        <v>5102922</v>
      </c>
      <c r="C21" s="1254">
        <f t="shared" ref="C21:D21" si="1">SUM(C17,C19)</f>
        <v>342698.21</v>
      </c>
      <c r="D21" s="1254">
        <f t="shared" si="1"/>
        <v>3923239.6499999994</v>
      </c>
      <c r="E21" s="1255">
        <f>D21/B21</f>
        <v>0.76882218658251089</v>
      </c>
      <c r="F21" s="253"/>
      <c r="G21" s="81"/>
    </row>
    <row r="22" spans="1:7" s="122" customFormat="1" ht="15.4">
      <c r="A22" s="354"/>
      <c r="B22" s="1256"/>
      <c r="C22" s="1257"/>
      <c r="D22" s="1257"/>
      <c r="E22" s="1256"/>
      <c r="G22" s="81"/>
    </row>
    <row r="23" spans="1:7" s="122" customFormat="1" ht="15">
      <c r="A23" s="1251" t="s">
        <v>797</v>
      </c>
      <c r="B23" s="355"/>
      <c r="C23" s="1252">
        <v>6378</v>
      </c>
      <c r="D23" s="1252">
        <v>66575</v>
      </c>
      <c r="E23" s="1258"/>
      <c r="F23" s="124"/>
      <c r="G23" s="81"/>
    </row>
    <row r="24" spans="1:7" ht="15">
      <c r="A24" s="356"/>
      <c r="B24" s="356"/>
      <c r="C24" s="356"/>
      <c r="D24" s="356"/>
      <c r="E24" s="356"/>
      <c r="G24" s="81"/>
    </row>
    <row r="25" spans="1:7" ht="15" customHeight="1">
      <c r="A25" s="1244" t="s">
        <v>980</v>
      </c>
      <c r="B25" s="1129"/>
      <c r="C25" s="1129"/>
      <c r="D25" s="1129"/>
      <c r="E25" s="1129"/>
    </row>
    <row r="26" spans="1:7" ht="15" customHeight="1">
      <c r="A26" s="1128" t="s">
        <v>981</v>
      </c>
      <c r="B26" s="1128"/>
      <c r="C26" s="1128"/>
      <c r="D26" s="1128"/>
      <c r="E26" s="1128"/>
    </row>
    <row r="27" spans="1:7" s="569" customFormat="1" ht="15" customHeight="1">
      <c r="A27" s="1339"/>
    </row>
    <row r="28" spans="1:7" s="570" customFormat="1" ht="15" customHeight="1">
      <c r="A28" s="908" t="s">
        <v>756</v>
      </c>
    </row>
  </sheetData>
  <mergeCells count="4">
    <mergeCell ref="A1:E1"/>
    <mergeCell ref="A2:E2"/>
    <mergeCell ref="A3:E3"/>
    <mergeCell ref="A4:E4"/>
  </mergeCells>
  <pageMargins left="0.7" right="0.7" top="0.75" bottom="0.75" header="0.3" footer="0.3"/>
  <pageSetup scale="63" orientation="portrait" horizontalDpi="1200" verticalDpi="1200" r:id="rId1"/>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09BE0-3798-45F9-8FC4-BBEE9E21A89E}">
  <sheetPr codeName="Sheet34">
    <tabColor rgb="FF00B050"/>
    <pageSetUpPr fitToPage="1"/>
  </sheetPr>
  <dimension ref="A1:Z34"/>
  <sheetViews>
    <sheetView topLeftCell="Q1" zoomScale="80" zoomScaleNormal="80" workbookViewId="0">
      <selection activeCell="Y19" sqref="Y19"/>
    </sheetView>
  </sheetViews>
  <sheetFormatPr defaultColWidth="9.42578125" defaultRowHeight="12.4"/>
  <cols>
    <col min="1" max="1" width="14.42578125" style="217" customWidth="1"/>
    <col min="2" max="3" width="8.5703125" style="217" customWidth="1"/>
    <col min="4" max="4" width="15.42578125" style="217" customWidth="1"/>
    <col min="5" max="5" width="12.5703125" style="217" customWidth="1"/>
    <col min="6" max="8" width="8.5703125" style="217" customWidth="1"/>
    <col min="9" max="9" width="12.5703125" style="217" customWidth="1"/>
    <col min="10" max="10" width="13.5703125" style="164" customWidth="1"/>
    <col min="11" max="12" width="13.5703125" style="217" customWidth="1"/>
    <col min="13" max="13" width="14.5703125" style="217" customWidth="1"/>
    <col min="14" max="14" width="13.5703125" style="217" customWidth="1"/>
    <col min="15" max="16" width="18.5703125" style="217" customWidth="1"/>
    <col min="17" max="17" width="10.5703125" style="217" customWidth="1"/>
    <col min="18" max="18" width="17.5703125" style="217" customWidth="1"/>
    <col min="19" max="19" width="9.5703125" style="217" customWidth="1"/>
    <col min="20" max="20" width="15.5703125" style="217" customWidth="1"/>
    <col min="21" max="21" width="9.5703125" style="217" customWidth="1"/>
    <col min="22" max="22" width="11" style="217" bestFit="1" customWidth="1"/>
    <col min="23" max="23" width="15.5703125" style="217" customWidth="1"/>
    <col min="24" max="24" width="13.5703125" style="217" customWidth="1"/>
    <col min="25" max="25" width="14.5703125" style="217" customWidth="1"/>
    <col min="26" max="26" width="10.42578125" style="217" customWidth="1"/>
    <col min="27" max="16384" width="9.42578125" style="217"/>
  </cols>
  <sheetData>
    <row r="1" spans="1:26" ht="15.4">
      <c r="A1" s="1887" t="s">
        <v>982</v>
      </c>
      <c r="B1" s="1887"/>
      <c r="C1" s="1887"/>
      <c r="D1" s="1887"/>
      <c r="E1" s="1887"/>
      <c r="F1" s="1887"/>
      <c r="G1" s="1887"/>
      <c r="H1" s="1887"/>
      <c r="I1" s="1887"/>
      <c r="J1" s="1887"/>
      <c r="K1" s="1887"/>
      <c r="L1" s="1887"/>
      <c r="M1" s="1887"/>
      <c r="N1" s="1887"/>
      <c r="O1" s="1887"/>
      <c r="P1" s="1887"/>
      <c r="Q1" s="1887"/>
      <c r="R1" s="1887"/>
      <c r="S1" s="1887"/>
      <c r="T1" s="1887"/>
      <c r="U1" s="1887"/>
      <c r="V1" s="1887"/>
      <c r="W1" s="1887"/>
      <c r="X1" s="1887"/>
      <c r="Y1" s="1887"/>
    </row>
    <row r="2" spans="1:26" ht="15.4">
      <c r="A2" s="1888" t="s">
        <v>2</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row>
    <row r="3" spans="1:26" ht="16.5" customHeight="1" thickBot="1">
      <c r="A3" s="1966" t="str">
        <f>Month!A3</f>
        <v>November 2024</v>
      </c>
      <c r="B3" s="1915"/>
      <c r="C3" s="1915"/>
      <c r="D3" s="1915"/>
      <c r="E3" s="1915"/>
      <c r="F3" s="1915"/>
      <c r="G3" s="1915"/>
      <c r="H3" s="1915"/>
      <c r="I3" s="1915"/>
      <c r="J3" s="1915"/>
      <c r="K3" s="1915"/>
      <c r="L3" s="1915"/>
      <c r="M3" s="1915"/>
      <c r="N3" s="1915"/>
      <c r="O3" s="1915"/>
      <c r="P3" s="1915"/>
      <c r="Q3" s="1915"/>
      <c r="R3" s="1915"/>
      <c r="S3" s="1915"/>
      <c r="T3" s="1915"/>
      <c r="U3" s="1915"/>
      <c r="V3" s="1915"/>
      <c r="W3" s="1915"/>
      <c r="X3" s="1915"/>
      <c r="Y3" s="1915"/>
    </row>
    <row r="4" spans="1:26" ht="15.75" customHeight="1" thickBot="1">
      <c r="A4" s="1889"/>
      <c r="B4" s="1892" t="s">
        <v>802</v>
      </c>
      <c r="C4" s="1893"/>
      <c r="D4" s="1893"/>
      <c r="E4" s="1893"/>
      <c r="F4" s="1893"/>
      <c r="G4" s="1893"/>
      <c r="H4" s="1893"/>
      <c r="I4" s="1893"/>
      <c r="J4" s="1893"/>
      <c r="K4" s="1894"/>
      <c r="L4" s="1895" t="s">
        <v>803</v>
      </c>
      <c r="M4" s="1896"/>
      <c r="N4" s="1896"/>
      <c r="O4" s="1897"/>
      <c r="P4" s="809"/>
      <c r="Q4" s="1880"/>
      <c r="R4" s="1880"/>
      <c r="S4" s="1880"/>
      <c r="T4" s="1880"/>
      <c r="U4" s="1973" t="s">
        <v>805</v>
      </c>
      <c r="V4" s="1974"/>
      <c r="W4" s="1975" t="s">
        <v>983</v>
      </c>
      <c r="X4" s="1883" t="s">
        <v>984</v>
      </c>
      <c r="Y4" s="1878" t="s">
        <v>985</v>
      </c>
    </row>
    <row r="5" spans="1:26" ht="15" customHeight="1">
      <c r="A5" s="1890"/>
      <c r="B5" s="1882" t="s">
        <v>810</v>
      </c>
      <c r="C5" s="1870"/>
      <c r="D5" s="1870"/>
      <c r="E5" s="1872"/>
      <c r="F5" s="1898" t="s">
        <v>811</v>
      </c>
      <c r="G5" s="1880"/>
      <c r="H5" s="1880"/>
      <c r="I5" s="1880"/>
      <c r="J5" s="1907"/>
      <c r="K5" s="1880" t="s">
        <v>812</v>
      </c>
      <c r="L5" s="1882" t="s">
        <v>813</v>
      </c>
      <c r="M5" s="1870" t="s">
        <v>986</v>
      </c>
      <c r="N5" s="1870" t="s">
        <v>815</v>
      </c>
      <c r="O5" s="1878" t="s">
        <v>816</v>
      </c>
      <c r="P5" s="1971" t="s">
        <v>987</v>
      </c>
      <c r="Q5" s="1870" t="s">
        <v>818</v>
      </c>
      <c r="R5" s="1870" t="s">
        <v>819</v>
      </c>
      <c r="S5" s="1883" t="s">
        <v>820</v>
      </c>
      <c r="T5" s="1872" t="s">
        <v>821</v>
      </c>
      <c r="U5" s="1882" t="s">
        <v>822</v>
      </c>
      <c r="V5" s="1968" t="s">
        <v>823</v>
      </c>
      <c r="W5" s="1905"/>
      <c r="X5" s="1977"/>
      <c r="Y5" s="1979"/>
    </row>
    <row r="6" spans="1:26" ht="47.25" customHeight="1" thickBot="1">
      <c r="A6" s="1891"/>
      <c r="B6" s="240" t="s">
        <v>824</v>
      </c>
      <c r="C6" s="238" t="s">
        <v>825</v>
      </c>
      <c r="D6" s="238" t="s">
        <v>826</v>
      </c>
      <c r="E6" s="239" t="s">
        <v>827</v>
      </c>
      <c r="F6" s="240" t="s">
        <v>828</v>
      </c>
      <c r="G6" s="238" t="s">
        <v>829</v>
      </c>
      <c r="H6" s="238" t="s">
        <v>830</v>
      </c>
      <c r="I6" s="126" t="s">
        <v>831</v>
      </c>
      <c r="J6" s="239" t="s">
        <v>832</v>
      </c>
      <c r="K6" s="1881"/>
      <c r="L6" s="1877"/>
      <c r="M6" s="1871"/>
      <c r="N6" s="1871"/>
      <c r="O6" s="1879"/>
      <c r="P6" s="1972"/>
      <c r="Q6" s="1871"/>
      <c r="R6" s="1871"/>
      <c r="S6" s="1970"/>
      <c r="T6" s="1873"/>
      <c r="U6" s="1877"/>
      <c r="V6" s="1969"/>
      <c r="W6" s="1976"/>
      <c r="X6" s="1978"/>
      <c r="Y6" s="1879"/>
    </row>
    <row r="7" spans="1:26" ht="15.4">
      <c r="A7" s="127" t="s">
        <v>515</v>
      </c>
      <c r="B7" s="128">
        <v>0</v>
      </c>
      <c r="C7" s="129">
        <v>5</v>
      </c>
      <c r="D7" s="129">
        <v>0</v>
      </c>
      <c r="E7" s="130">
        <f t="shared" ref="E7:E12" si="0">SUM(B7:D7)</f>
        <v>5</v>
      </c>
      <c r="F7" s="128">
        <v>328</v>
      </c>
      <c r="G7" s="129">
        <v>23</v>
      </c>
      <c r="H7" s="129">
        <v>21</v>
      </c>
      <c r="I7" s="131">
        <v>3</v>
      </c>
      <c r="J7" s="132">
        <f t="shared" ref="J7:J12" si="1">SUM(F7:I7)</f>
        <v>375</v>
      </c>
      <c r="K7" s="133">
        <f t="shared" ref="K7:K12" si="2">E7+J7</f>
        <v>380</v>
      </c>
      <c r="L7" s="128">
        <v>44</v>
      </c>
      <c r="M7" s="129">
        <v>78</v>
      </c>
      <c r="N7" s="134">
        <v>2</v>
      </c>
      <c r="O7" s="135">
        <f t="shared" ref="O7:O12" si="3">SUM(L7:N7)</f>
        <v>124</v>
      </c>
      <c r="P7" s="135">
        <v>253</v>
      </c>
      <c r="Q7" s="134">
        <v>0</v>
      </c>
      <c r="R7" s="134">
        <v>147</v>
      </c>
      <c r="S7" s="135">
        <v>-84</v>
      </c>
      <c r="T7" s="137">
        <f t="shared" ref="T7:T14" si="4">SUM(P7:S7)</f>
        <v>316</v>
      </c>
      <c r="U7" s="136">
        <f t="shared" ref="U7" si="5">K7+O7</f>
        <v>504</v>
      </c>
      <c r="V7" s="137">
        <f t="shared" ref="V7" si="6">K7-T7</f>
        <v>64</v>
      </c>
      <c r="W7" s="254">
        <v>10492</v>
      </c>
      <c r="X7" s="129">
        <v>41374</v>
      </c>
      <c r="Y7" s="357">
        <f t="shared" ref="Y7:Y12" si="7">W7/X7</f>
        <v>0.25358921061536233</v>
      </c>
    </row>
    <row r="8" spans="1:26" ht="15.4">
      <c r="A8" s="138" t="s">
        <v>517</v>
      </c>
      <c r="B8" s="139">
        <v>0</v>
      </c>
      <c r="C8" s="140">
        <v>10</v>
      </c>
      <c r="D8" s="140">
        <v>0</v>
      </c>
      <c r="E8" s="130">
        <f t="shared" si="0"/>
        <v>10</v>
      </c>
      <c r="F8" s="139">
        <v>238</v>
      </c>
      <c r="G8" s="140">
        <v>13</v>
      </c>
      <c r="H8" s="140">
        <v>16</v>
      </c>
      <c r="I8" s="141">
        <v>2</v>
      </c>
      <c r="J8" s="132">
        <f t="shared" si="1"/>
        <v>269</v>
      </c>
      <c r="K8" s="133">
        <f t="shared" si="2"/>
        <v>279</v>
      </c>
      <c r="L8" s="139">
        <v>18</v>
      </c>
      <c r="M8" s="140">
        <v>39</v>
      </c>
      <c r="N8" s="142">
        <v>3</v>
      </c>
      <c r="O8" s="135">
        <f t="shared" si="3"/>
        <v>60</v>
      </c>
      <c r="P8" s="135">
        <v>189</v>
      </c>
      <c r="Q8" s="142">
        <v>0</v>
      </c>
      <c r="R8" s="142">
        <v>133</v>
      </c>
      <c r="S8" s="135">
        <v>158</v>
      </c>
      <c r="T8" s="137">
        <f t="shared" si="4"/>
        <v>480</v>
      </c>
      <c r="U8" s="136">
        <f t="shared" ref="U8:U14" si="8">K8+O8</f>
        <v>339</v>
      </c>
      <c r="V8" s="137">
        <f t="shared" ref="V8:V14" si="9">K8-T8</f>
        <v>-201</v>
      </c>
      <c r="W8" s="139">
        <v>10291</v>
      </c>
      <c r="X8" s="129">
        <v>41374</v>
      </c>
      <c r="Y8" s="357">
        <f t="shared" si="7"/>
        <v>0.24873108715618505</v>
      </c>
    </row>
    <row r="9" spans="1:26" ht="15.4">
      <c r="A9" s="138" t="s">
        <v>518</v>
      </c>
      <c r="B9" s="139">
        <v>0</v>
      </c>
      <c r="C9" s="140">
        <v>8</v>
      </c>
      <c r="D9" s="140">
        <v>0</v>
      </c>
      <c r="E9" s="130">
        <f t="shared" si="0"/>
        <v>8</v>
      </c>
      <c r="F9" s="139">
        <v>287</v>
      </c>
      <c r="G9" s="140">
        <v>16</v>
      </c>
      <c r="H9" s="140">
        <v>19</v>
      </c>
      <c r="I9" s="141">
        <v>2</v>
      </c>
      <c r="J9" s="132">
        <f t="shared" si="1"/>
        <v>324</v>
      </c>
      <c r="K9" s="133">
        <f t="shared" si="2"/>
        <v>332</v>
      </c>
      <c r="L9" s="139">
        <v>32</v>
      </c>
      <c r="M9" s="140">
        <v>66</v>
      </c>
      <c r="N9" s="142">
        <v>6</v>
      </c>
      <c r="O9" s="135">
        <f t="shared" si="3"/>
        <v>104</v>
      </c>
      <c r="P9" s="135">
        <v>226</v>
      </c>
      <c r="Q9" s="142">
        <v>0</v>
      </c>
      <c r="R9" s="142">
        <v>176</v>
      </c>
      <c r="S9" s="135">
        <v>114</v>
      </c>
      <c r="T9" s="137">
        <f t="shared" si="4"/>
        <v>516</v>
      </c>
      <c r="U9" s="136">
        <f t="shared" si="8"/>
        <v>436</v>
      </c>
      <c r="V9" s="137">
        <f t="shared" si="9"/>
        <v>-184</v>
      </c>
      <c r="W9" s="139">
        <v>10107</v>
      </c>
      <c r="X9" s="129">
        <v>41374</v>
      </c>
      <c r="Y9" s="357">
        <f t="shared" si="7"/>
        <v>0.24428384976071929</v>
      </c>
    </row>
    <row r="10" spans="1:26" ht="15.4">
      <c r="A10" s="138" t="s">
        <v>519</v>
      </c>
      <c r="B10" s="139">
        <v>0</v>
      </c>
      <c r="C10" s="140">
        <v>4</v>
      </c>
      <c r="D10" s="140">
        <v>0</v>
      </c>
      <c r="E10" s="130">
        <f t="shared" si="0"/>
        <v>4</v>
      </c>
      <c r="F10" s="139">
        <v>232</v>
      </c>
      <c r="G10" s="140">
        <v>18</v>
      </c>
      <c r="H10" s="140">
        <v>7</v>
      </c>
      <c r="I10" s="141">
        <v>2</v>
      </c>
      <c r="J10" s="132">
        <f t="shared" si="1"/>
        <v>259</v>
      </c>
      <c r="K10" s="133">
        <f t="shared" si="2"/>
        <v>263</v>
      </c>
      <c r="L10" s="139">
        <v>38</v>
      </c>
      <c r="M10" s="140">
        <v>44</v>
      </c>
      <c r="N10" s="142">
        <v>5</v>
      </c>
      <c r="O10" s="135">
        <f t="shared" si="3"/>
        <v>87</v>
      </c>
      <c r="P10" s="135">
        <v>307</v>
      </c>
      <c r="Q10" s="142">
        <v>2</v>
      </c>
      <c r="R10" s="142">
        <v>119</v>
      </c>
      <c r="S10" s="135">
        <v>93</v>
      </c>
      <c r="T10" s="137">
        <f t="shared" si="4"/>
        <v>521</v>
      </c>
      <c r="U10" s="136">
        <f t="shared" si="8"/>
        <v>350</v>
      </c>
      <c r="V10" s="137">
        <f t="shared" si="9"/>
        <v>-258</v>
      </c>
      <c r="W10" s="139">
        <v>9849</v>
      </c>
      <c r="X10" s="129">
        <v>41374</v>
      </c>
      <c r="Y10" s="357">
        <f t="shared" si="7"/>
        <v>0.2380480494996858</v>
      </c>
    </row>
    <row r="11" spans="1:26" ht="15.4">
      <c r="A11" s="138" t="s">
        <v>520</v>
      </c>
      <c r="B11" s="139">
        <v>0</v>
      </c>
      <c r="C11" s="140">
        <v>3</v>
      </c>
      <c r="D11" s="140">
        <v>0</v>
      </c>
      <c r="E11" s="130">
        <f t="shared" si="0"/>
        <v>3</v>
      </c>
      <c r="F11" s="139">
        <v>240</v>
      </c>
      <c r="G11" s="140">
        <v>13</v>
      </c>
      <c r="H11" s="140">
        <v>16</v>
      </c>
      <c r="I11" s="141">
        <v>0</v>
      </c>
      <c r="J11" s="132">
        <f t="shared" si="1"/>
        <v>269</v>
      </c>
      <c r="K11" s="133">
        <f t="shared" si="2"/>
        <v>272</v>
      </c>
      <c r="L11" s="139">
        <v>33</v>
      </c>
      <c r="M11" s="140">
        <v>54</v>
      </c>
      <c r="N11" s="142">
        <v>5</v>
      </c>
      <c r="O11" s="135">
        <f t="shared" si="3"/>
        <v>92</v>
      </c>
      <c r="P11" s="135">
        <v>470</v>
      </c>
      <c r="Q11" s="142">
        <v>0</v>
      </c>
      <c r="R11" s="142">
        <v>175</v>
      </c>
      <c r="S11" s="135">
        <v>28</v>
      </c>
      <c r="T11" s="137">
        <f t="shared" si="4"/>
        <v>673</v>
      </c>
      <c r="U11" s="136">
        <f t="shared" si="8"/>
        <v>364</v>
      </c>
      <c r="V11" s="137">
        <f t="shared" si="9"/>
        <v>-401</v>
      </c>
      <c r="W11" s="139">
        <v>9448</v>
      </c>
      <c r="X11" s="129">
        <v>41374</v>
      </c>
      <c r="Y11" s="357">
        <f t="shared" si="7"/>
        <v>0.22835597234978489</v>
      </c>
    </row>
    <row r="12" spans="1:26" ht="15.4">
      <c r="A12" s="138" t="s">
        <v>521</v>
      </c>
      <c r="B12" s="139">
        <v>0</v>
      </c>
      <c r="C12" s="140">
        <v>0</v>
      </c>
      <c r="D12" s="140">
        <v>0</v>
      </c>
      <c r="E12" s="130">
        <f t="shared" si="0"/>
        <v>0</v>
      </c>
      <c r="F12" s="139">
        <v>420</v>
      </c>
      <c r="G12" s="140">
        <v>30</v>
      </c>
      <c r="H12" s="140">
        <v>18</v>
      </c>
      <c r="I12" s="141">
        <v>1</v>
      </c>
      <c r="J12" s="132">
        <f t="shared" si="1"/>
        <v>469</v>
      </c>
      <c r="K12" s="133">
        <f t="shared" si="2"/>
        <v>469</v>
      </c>
      <c r="L12" s="139">
        <v>39</v>
      </c>
      <c r="M12" s="140">
        <v>42</v>
      </c>
      <c r="N12" s="142">
        <v>3</v>
      </c>
      <c r="O12" s="135">
        <f t="shared" si="3"/>
        <v>84</v>
      </c>
      <c r="P12" s="135">
        <v>217</v>
      </c>
      <c r="Q12" s="142">
        <v>1</v>
      </c>
      <c r="R12" s="142">
        <v>121</v>
      </c>
      <c r="S12" s="135">
        <v>244</v>
      </c>
      <c r="T12" s="137">
        <f t="shared" si="4"/>
        <v>583</v>
      </c>
      <c r="U12" s="136">
        <f t="shared" si="8"/>
        <v>553</v>
      </c>
      <c r="V12" s="137">
        <f t="shared" si="9"/>
        <v>-114</v>
      </c>
      <c r="W12" s="139">
        <v>9334</v>
      </c>
      <c r="X12" s="129">
        <v>41374</v>
      </c>
      <c r="Y12" s="357">
        <f t="shared" si="7"/>
        <v>0.2256006187460724</v>
      </c>
    </row>
    <row r="13" spans="1:26" ht="15.4">
      <c r="A13" s="138" t="s">
        <v>522</v>
      </c>
      <c r="B13" s="139">
        <v>0</v>
      </c>
      <c r="C13" s="140">
        <v>6</v>
      </c>
      <c r="D13" s="140">
        <v>1</v>
      </c>
      <c r="E13" s="130">
        <f>SUM(B13:D13)</f>
        <v>7</v>
      </c>
      <c r="F13" s="139">
        <v>848</v>
      </c>
      <c r="G13" s="140">
        <v>13</v>
      </c>
      <c r="H13" s="140">
        <v>10</v>
      </c>
      <c r="I13" s="141">
        <v>1</v>
      </c>
      <c r="J13" s="132">
        <f>SUM(F13:I13)</f>
        <v>872</v>
      </c>
      <c r="K13" s="133">
        <f>E13+J13</f>
        <v>879</v>
      </c>
      <c r="L13" s="139">
        <v>52</v>
      </c>
      <c r="M13" s="140">
        <v>145</v>
      </c>
      <c r="N13" s="142">
        <v>2</v>
      </c>
      <c r="O13" s="135">
        <f>SUM(L13:N13)</f>
        <v>199</v>
      </c>
      <c r="P13" s="135">
        <v>246</v>
      </c>
      <c r="Q13" s="142">
        <v>3</v>
      </c>
      <c r="R13" s="142">
        <v>181</v>
      </c>
      <c r="S13" s="135">
        <v>73</v>
      </c>
      <c r="T13" s="137">
        <f t="shared" si="4"/>
        <v>503</v>
      </c>
      <c r="U13" s="136">
        <f t="shared" si="8"/>
        <v>1078</v>
      </c>
      <c r="V13" s="137">
        <f t="shared" si="9"/>
        <v>376</v>
      </c>
      <c r="W13" s="139">
        <v>9710</v>
      </c>
      <c r="X13" s="129">
        <v>41374</v>
      </c>
      <c r="Y13" s="357">
        <f>W13/X13</f>
        <v>0.23468845168463287</v>
      </c>
    </row>
    <row r="14" spans="1:26" ht="15.4">
      <c r="A14" s="138" t="s">
        <v>523</v>
      </c>
      <c r="B14" s="139">
        <v>0</v>
      </c>
      <c r="C14" s="140">
        <v>7</v>
      </c>
      <c r="D14" s="140">
        <v>0</v>
      </c>
      <c r="E14" s="130">
        <f>SUM(B14:D14)</f>
        <v>7</v>
      </c>
      <c r="F14" s="139">
        <v>762</v>
      </c>
      <c r="G14" s="140">
        <v>20</v>
      </c>
      <c r="H14" s="140">
        <v>31</v>
      </c>
      <c r="I14" s="141">
        <v>1</v>
      </c>
      <c r="J14" s="132">
        <f>SUM(F14:I14)</f>
        <v>814</v>
      </c>
      <c r="K14" s="133">
        <f>E14+J14</f>
        <v>821</v>
      </c>
      <c r="L14" s="139">
        <v>58</v>
      </c>
      <c r="M14" s="140">
        <v>128</v>
      </c>
      <c r="N14" s="142">
        <v>3</v>
      </c>
      <c r="O14" s="135">
        <f>SUM(L14:N14)</f>
        <v>189</v>
      </c>
      <c r="P14" s="135">
        <v>176</v>
      </c>
      <c r="Q14" s="142">
        <v>0</v>
      </c>
      <c r="R14" s="142">
        <v>177</v>
      </c>
      <c r="S14" s="135">
        <v>255</v>
      </c>
      <c r="T14" s="137">
        <f t="shared" si="4"/>
        <v>608</v>
      </c>
      <c r="U14" s="136">
        <f t="shared" si="8"/>
        <v>1010</v>
      </c>
      <c r="V14" s="137">
        <f t="shared" si="9"/>
        <v>213</v>
      </c>
      <c r="W14" s="139">
        <v>9923</v>
      </c>
      <c r="X14" s="129">
        <v>41374</v>
      </c>
      <c r="Y14" s="357">
        <f>W14/X14</f>
        <v>0.23983661236525355</v>
      </c>
    </row>
    <row r="15" spans="1:26" ht="15.4">
      <c r="A15" s="138" t="s">
        <v>524</v>
      </c>
      <c r="B15" s="139">
        <v>0</v>
      </c>
      <c r="C15" s="140">
        <v>5</v>
      </c>
      <c r="D15" s="140">
        <v>0</v>
      </c>
      <c r="E15" s="130">
        <f>SUM(B15:D15)</f>
        <v>5</v>
      </c>
      <c r="F15" s="139">
        <v>889</v>
      </c>
      <c r="G15" s="140">
        <v>18</v>
      </c>
      <c r="H15" s="140">
        <v>32</v>
      </c>
      <c r="I15" s="141">
        <v>6</v>
      </c>
      <c r="J15" s="132">
        <f>SUM(F15:I15)</f>
        <v>945</v>
      </c>
      <c r="K15" s="133">
        <f>E15+J15</f>
        <v>950</v>
      </c>
      <c r="L15" s="139">
        <v>35</v>
      </c>
      <c r="M15" s="140">
        <v>206</v>
      </c>
      <c r="N15" s="142">
        <v>6</v>
      </c>
      <c r="O15" s="135">
        <f>SUM(L15:N15)</f>
        <v>247</v>
      </c>
      <c r="P15" s="135">
        <v>216</v>
      </c>
      <c r="Q15" s="142">
        <v>0</v>
      </c>
      <c r="R15" s="142">
        <v>118</v>
      </c>
      <c r="S15" s="135">
        <v>-2</v>
      </c>
      <c r="T15" s="137">
        <f t="shared" ref="T15" si="10">SUM(P15:S15)</f>
        <v>332</v>
      </c>
      <c r="U15" s="136">
        <f t="shared" ref="U15" si="11">K15+O15</f>
        <v>1197</v>
      </c>
      <c r="V15" s="137">
        <f t="shared" ref="V15" si="12">K15-T15</f>
        <v>618</v>
      </c>
      <c r="W15" s="144">
        <v>10541</v>
      </c>
      <c r="X15" s="129">
        <v>41374</v>
      </c>
      <c r="Y15" s="357">
        <f>W15/X15</f>
        <v>0.25477352926958957</v>
      </c>
      <c r="Z15" s="255"/>
    </row>
    <row r="16" spans="1:26" ht="15.4">
      <c r="A16" s="138" t="s">
        <v>525</v>
      </c>
      <c r="B16" s="139">
        <v>0</v>
      </c>
      <c r="C16" s="140">
        <v>2</v>
      </c>
      <c r="D16" s="140">
        <v>0</v>
      </c>
      <c r="E16" s="130">
        <f>SUM(B16:D16)</f>
        <v>2</v>
      </c>
      <c r="F16" s="139">
        <v>1118</v>
      </c>
      <c r="G16" s="140">
        <v>11</v>
      </c>
      <c r="H16" s="140">
        <v>14</v>
      </c>
      <c r="I16" s="141">
        <v>2</v>
      </c>
      <c r="J16" s="132">
        <f>SUM(F16:I16)</f>
        <v>1145</v>
      </c>
      <c r="K16" s="133">
        <f>E16+J16</f>
        <v>1147</v>
      </c>
      <c r="L16" s="139">
        <v>67</v>
      </c>
      <c r="M16" s="140">
        <v>359</v>
      </c>
      <c r="N16" s="142">
        <v>3</v>
      </c>
      <c r="O16" s="135">
        <f>SUM(L16:N16)</f>
        <v>429</v>
      </c>
      <c r="P16" s="135">
        <v>291</v>
      </c>
      <c r="Q16" s="142">
        <v>0</v>
      </c>
      <c r="R16" s="142">
        <v>123</v>
      </c>
      <c r="S16" s="135">
        <v>-180</v>
      </c>
      <c r="T16" s="137">
        <f>SUM(P16:S16)</f>
        <v>234</v>
      </c>
      <c r="U16" s="136">
        <f>K16+O16</f>
        <v>1576</v>
      </c>
      <c r="V16" s="137">
        <f>K16-T16</f>
        <v>913</v>
      </c>
      <c r="W16" s="144">
        <v>11454</v>
      </c>
      <c r="X16" s="129">
        <v>41374</v>
      </c>
      <c r="Y16" s="357">
        <f>W16/X16</f>
        <v>0.27684052786774305</v>
      </c>
    </row>
    <row r="17" spans="1:25" ht="15.4">
      <c r="A17" s="138" t="s">
        <v>526</v>
      </c>
      <c r="B17" s="139">
        <v>0</v>
      </c>
      <c r="C17" s="140">
        <v>3</v>
      </c>
      <c r="D17" s="140">
        <v>0</v>
      </c>
      <c r="E17" s="130">
        <f>SUM(B17:D17)</f>
        <v>3</v>
      </c>
      <c r="F17" s="139">
        <v>1033</v>
      </c>
      <c r="G17" s="140">
        <v>7</v>
      </c>
      <c r="H17" s="140">
        <v>16</v>
      </c>
      <c r="I17" s="141">
        <v>1</v>
      </c>
      <c r="J17" s="132">
        <f>SUM(F17:I17)</f>
        <v>1057</v>
      </c>
      <c r="K17" s="133">
        <f>E17+J17</f>
        <v>1060</v>
      </c>
      <c r="L17" s="139">
        <v>22</v>
      </c>
      <c r="M17" s="140">
        <v>386</v>
      </c>
      <c r="N17" s="142">
        <v>2</v>
      </c>
      <c r="O17" s="135">
        <f>SUM(L17:N17)</f>
        <v>410</v>
      </c>
      <c r="P17" s="135">
        <v>199</v>
      </c>
      <c r="Q17" s="142">
        <v>0</v>
      </c>
      <c r="R17" s="142">
        <v>95</v>
      </c>
      <c r="S17" s="135">
        <v>-165</v>
      </c>
      <c r="T17" s="137">
        <f>SUM(P17:S17)</f>
        <v>129</v>
      </c>
      <c r="U17" s="136">
        <f>K17+O17</f>
        <v>1470</v>
      </c>
      <c r="V17" s="137">
        <f>K17-T17</f>
        <v>931</v>
      </c>
      <c r="W17" s="144">
        <v>12385</v>
      </c>
      <c r="X17" s="129">
        <v>41374</v>
      </c>
      <c r="Y17" s="357">
        <f>W17/X17</f>
        <v>0.2993425822980616</v>
      </c>
    </row>
    <row r="18" spans="1:25" ht="15.95" thickBot="1">
      <c r="A18" s="138" t="s">
        <v>527</v>
      </c>
      <c r="B18" s="145"/>
      <c r="C18" s="146"/>
      <c r="D18" s="146"/>
      <c r="E18" s="130"/>
      <c r="F18" s="145"/>
      <c r="G18" s="146"/>
      <c r="H18" s="146"/>
      <c r="I18" s="147"/>
      <c r="J18" s="148"/>
      <c r="K18" s="133"/>
      <c r="L18" s="145"/>
      <c r="M18" s="146"/>
      <c r="N18" s="149"/>
      <c r="O18" s="135"/>
      <c r="P18" s="151"/>
      <c r="Q18" s="149"/>
      <c r="R18" s="149"/>
      <c r="S18" s="151"/>
      <c r="T18" s="137"/>
      <c r="U18" s="136"/>
      <c r="V18" s="137"/>
      <c r="W18" s="152"/>
      <c r="X18" s="129"/>
      <c r="Y18" s="357"/>
    </row>
    <row r="19" spans="1:25" ht="15.95" thickBot="1">
      <c r="A19" s="153" t="s">
        <v>834</v>
      </c>
      <c r="B19" s="154">
        <f>SUM(B7:B18)</f>
        <v>0</v>
      </c>
      <c r="C19" s="155">
        <f t="shared" ref="C19:V19" si="13">SUM(C7:C18)</f>
        <v>53</v>
      </c>
      <c r="D19" s="155">
        <f t="shared" si="13"/>
        <v>1</v>
      </c>
      <c r="E19" s="156">
        <f t="shared" si="13"/>
        <v>54</v>
      </c>
      <c r="F19" s="154">
        <f t="shared" si="13"/>
        <v>6395</v>
      </c>
      <c r="G19" s="155">
        <f t="shared" si="13"/>
        <v>182</v>
      </c>
      <c r="H19" s="155">
        <f t="shared" si="13"/>
        <v>200</v>
      </c>
      <c r="I19" s="155">
        <f t="shared" si="13"/>
        <v>21</v>
      </c>
      <c r="J19" s="156">
        <f>SUM(J7:J18)</f>
        <v>6798</v>
      </c>
      <c r="K19" s="154">
        <f t="shared" si="13"/>
        <v>6852</v>
      </c>
      <c r="L19" s="154">
        <f t="shared" si="13"/>
        <v>438</v>
      </c>
      <c r="M19" s="155">
        <f t="shared" si="13"/>
        <v>1547</v>
      </c>
      <c r="N19" s="155">
        <f t="shared" si="13"/>
        <v>40</v>
      </c>
      <c r="O19" s="156">
        <f t="shared" si="13"/>
        <v>2025</v>
      </c>
      <c r="P19" s="811">
        <f>SUM(P7:P18)</f>
        <v>2790</v>
      </c>
      <c r="Q19" s="155">
        <f t="shared" si="13"/>
        <v>6</v>
      </c>
      <c r="R19" s="155">
        <f t="shared" si="13"/>
        <v>1565</v>
      </c>
      <c r="S19" s="155">
        <f t="shared" si="13"/>
        <v>534</v>
      </c>
      <c r="T19" s="156">
        <f t="shared" si="13"/>
        <v>4895</v>
      </c>
      <c r="U19" s="154">
        <f t="shared" si="13"/>
        <v>8877</v>
      </c>
      <c r="V19" s="157">
        <f t="shared" si="13"/>
        <v>1957</v>
      </c>
      <c r="W19" s="158">
        <f>_xlfn.IFS(W18&lt;&gt;0,W18,W17&lt;&gt;0,W17,W16&lt;&gt;0,W16,W15&lt;&gt;0,W15,W14&lt;&gt;0,W14,W13&lt;&gt;0,W13,W12&lt;&gt;0,W12,W11&lt;&gt;0,W11,W10&lt;&gt;0,W10,W9&lt;&gt;0,W9,W8&lt;&gt;0,W8,W7&lt;&gt;0,W7)</f>
        <v>12385</v>
      </c>
      <c r="X19" s="159">
        <f>_xlfn.IFS(X18&lt;&gt;"",X18,X17&lt;&gt;"",X17,X16&lt;&gt;"",X16,X15&lt;&gt;"",X15,X14&lt;&gt;"",X14,X13&lt;&gt;"",X13,X12&lt;&gt;"",X12,X11&lt;&gt;"",X11,X10&lt;&gt;"",X10,X9&lt;&gt;"",X9,X8&lt;&gt;"",X8,X7&lt;&gt;"",X7)</f>
        <v>41374</v>
      </c>
      <c r="Y19" s="358">
        <f>W19/X19</f>
        <v>0.2993425822980616</v>
      </c>
    </row>
    <row r="20" spans="1:25" ht="14.1">
      <c r="A20" s="160"/>
      <c r="B20" s="161"/>
      <c r="C20" s="161"/>
      <c r="D20" s="161"/>
      <c r="E20" s="161"/>
      <c r="F20" s="161"/>
      <c r="G20" s="161"/>
      <c r="H20" s="161"/>
      <c r="I20" s="161"/>
      <c r="J20" s="162"/>
      <c r="K20" s="161"/>
      <c r="L20" s="161"/>
      <c r="M20" s="161"/>
      <c r="N20" s="161"/>
      <c r="O20" s="161"/>
      <c r="P20" s="161"/>
      <c r="Q20" s="216"/>
      <c r="R20" s="216"/>
      <c r="S20" s="216"/>
      <c r="T20" s="216"/>
      <c r="U20" s="216"/>
      <c r="W20" s="216"/>
    </row>
    <row r="21" spans="1:25" ht="14.1">
      <c r="A21" s="2038" t="s">
        <v>988</v>
      </c>
      <c r="B21" s="2038"/>
      <c r="C21" s="2038"/>
      <c r="D21" s="2038"/>
      <c r="E21" s="2038"/>
      <c r="F21" s="2038"/>
      <c r="G21" s="2038"/>
      <c r="H21" s="2038"/>
      <c r="I21" s="2038"/>
      <c r="J21" s="2038"/>
      <c r="K21" s="2038"/>
      <c r="L21" s="2038"/>
      <c r="M21" s="2038"/>
      <c r="N21" s="2038"/>
      <c r="O21" s="2038"/>
      <c r="P21" s="810"/>
    </row>
    <row r="22" spans="1:25" ht="14.1">
      <c r="A22" s="2038" t="s">
        <v>989</v>
      </c>
      <c r="B22" s="2038"/>
      <c r="C22" s="2038"/>
      <c r="D22" s="2038"/>
      <c r="E22" s="2038"/>
      <c r="F22" s="2038"/>
      <c r="G22" s="2038"/>
      <c r="H22" s="2038"/>
      <c r="I22" s="2038"/>
      <c r="J22" s="2038"/>
      <c r="K22" s="2038"/>
      <c r="L22" s="2038"/>
      <c r="M22" s="2038"/>
      <c r="N22" s="2038"/>
      <c r="O22" s="2038"/>
      <c r="P22" s="810"/>
      <c r="W22" s="186"/>
    </row>
    <row r="23" spans="1:25" ht="14.1">
      <c r="A23" s="2038" t="s">
        <v>990</v>
      </c>
      <c r="B23" s="2038"/>
      <c r="C23" s="2038"/>
      <c r="D23" s="2038"/>
      <c r="E23" s="2038"/>
      <c r="F23" s="2038"/>
      <c r="G23" s="2038"/>
      <c r="H23" s="2038"/>
      <c r="I23" s="2038"/>
      <c r="J23" s="2038"/>
      <c r="K23" s="2038"/>
      <c r="L23" s="2038"/>
      <c r="M23" s="2038"/>
      <c r="N23" s="2038"/>
      <c r="O23" s="2038"/>
      <c r="P23" s="810"/>
    </row>
    <row r="24" spans="1:25" ht="17.25" customHeight="1">
      <c r="A24" s="2038" t="s">
        <v>991</v>
      </c>
      <c r="B24" s="2038"/>
      <c r="C24" s="2038"/>
      <c r="D24" s="2038"/>
      <c r="E24" s="2038"/>
      <c r="F24" s="2038"/>
      <c r="G24" s="2038"/>
      <c r="H24" s="2038"/>
      <c r="I24" s="2038"/>
      <c r="J24" s="2038"/>
      <c r="K24" s="2038"/>
      <c r="L24" s="2038"/>
      <c r="M24" s="2038"/>
      <c r="N24" s="2038"/>
      <c r="O24" s="2038"/>
      <c r="P24" s="810"/>
      <c r="W24" s="186"/>
    </row>
    <row r="25" spans="1:25" ht="33" customHeight="1">
      <c r="A25" s="1967" t="s">
        <v>992</v>
      </c>
      <c r="B25" s="1773"/>
      <c r="C25" s="1773"/>
      <c r="D25" s="1773"/>
      <c r="E25" s="1773"/>
      <c r="F25" s="1773"/>
      <c r="G25" s="1773"/>
      <c r="H25" s="1773"/>
      <c r="I25" s="1773"/>
      <c r="J25" s="1773"/>
      <c r="K25" s="1773"/>
      <c r="L25" s="1773"/>
      <c r="M25" s="1773"/>
      <c r="N25" s="1773"/>
      <c r="O25" s="1773"/>
      <c r="W25" s="186"/>
    </row>
    <row r="26" spans="1:25" ht="14.1">
      <c r="A26" t="s">
        <v>993</v>
      </c>
    </row>
    <row r="27" spans="1:25" ht="14.1">
      <c r="A27" s="1116" t="s">
        <v>994</v>
      </c>
    </row>
    <row r="28" spans="1:25" ht="14.1">
      <c r="A28" s="2042" t="s">
        <v>355</v>
      </c>
      <c r="B28" s="2042"/>
      <c r="C28" s="2042"/>
      <c r="D28" s="2042"/>
      <c r="E28" s="2042"/>
      <c r="F28" s="2042"/>
      <c r="G28" s="2042"/>
      <c r="H28" s="2042"/>
      <c r="I28" s="2042"/>
      <c r="J28" s="2042"/>
      <c r="K28" s="2042"/>
      <c r="L28" s="2042"/>
      <c r="M28" s="2042"/>
      <c r="N28" s="2042"/>
      <c r="O28" s="2042"/>
      <c r="P28" s="216"/>
    </row>
    <row r="32" spans="1:25">
      <c r="T32" s="255"/>
    </row>
    <row r="34" ht="30" customHeight="1"/>
  </sheetData>
  <mergeCells count="31">
    <mergeCell ref="A1:Y1"/>
    <mergeCell ref="A2:Y2"/>
    <mergeCell ref="A4:A6"/>
    <mergeCell ref="B4:K4"/>
    <mergeCell ref="L4:O4"/>
    <mergeCell ref="Q4:T4"/>
    <mergeCell ref="U4:V4"/>
    <mergeCell ref="W4:W6"/>
    <mergeCell ref="X4:X6"/>
    <mergeCell ref="Y4:Y6"/>
    <mergeCell ref="B5:E5"/>
    <mergeCell ref="F5:J5"/>
    <mergeCell ref="K5:K6"/>
    <mergeCell ref="L5:L6"/>
    <mergeCell ref="M5:M6"/>
    <mergeCell ref="T5:T6"/>
    <mergeCell ref="A23:O23"/>
    <mergeCell ref="A24:O24"/>
    <mergeCell ref="A28:O28"/>
    <mergeCell ref="R5:R6"/>
    <mergeCell ref="A3:Y3"/>
    <mergeCell ref="A25:O25"/>
    <mergeCell ref="U5:U6"/>
    <mergeCell ref="V5:V6"/>
    <mergeCell ref="A21:O21"/>
    <mergeCell ref="A22:O22"/>
    <mergeCell ref="N5:N6"/>
    <mergeCell ref="O5:O6"/>
    <mergeCell ref="Q5:Q6"/>
    <mergeCell ref="S5:S6"/>
    <mergeCell ref="P5:P6"/>
  </mergeCells>
  <pageMargins left="0.7" right="0.7" top="0.75" bottom="0.75" header="0.3" footer="0.3"/>
  <pageSetup scale="28" orientation="portrait" horizontalDpi="1200" verticalDpi="1200" r:id="rId1"/>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E793-7BA1-4184-967A-621CBEAE934E}">
  <sheetPr codeName="Sheet35">
    <tabColor rgb="FF00B050"/>
    <pageSetUpPr fitToPage="1"/>
  </sheetPr>
  <dimension ref="A1:P48"/>
  <sheetViews>
    <sheetView topLeftCell="A15" workbookViewId="0">
      <selection activeCell="C38" sqref="C38"/>
    </sheetView>
  </sheetViews>
  <sheetFormatPr defaultColWidth="9.42578125" defaultRowHeight="12.4"/>
  <cols>
    <col min="1" max="1" width="12.42578125" style="217" bestFit="1" customWidth="1"/>
    <col min="2" max="2" width="11.5703125" style="217" customWidth="1"/>
    <col min="3" max="4" width="12.5703125" style="217" customWidth="1"/>
    <col min="5" max="6" width="13.5703125" style="217" customWidth="1"/>
    <col min="7" max="7" width="12.5703125" style="217" customWidth="1"/>
    <col min="8" max="8" width="14.5703125" style="217" customWidth="1"/>
    <col min="9" max="9" width="12.5703125" style="217" customWidth="1"/>
    <col min="10" max="16384" width="9.42578125" style="217"/>
  </cols>
  <sheetData>
    <row r="1" spans="1:13" ht="15.4">
      <c r="A1" s="1908" t="s">
        <v>995</v>
      </c>
      <c r="B1" s="1909"/>
      <c r="C1" s="1909"/>
      <c r="D1" s="1909"/>
      <c r="E1" s="1909"/>
      <c r="F1" s="1909"/>
      <c r="G1" s="1909"/>
      <c r="H1" s="1909"/>
      <c r="I1" s="1910"/>
    </row>
    <row r="2" spans="1:13" ht="15.4">
      <c r="A2" s="1911" t="s">
        <v>2</v>
      </c>
      <c r="B2" s="1983"/>
      <c r="C2" s="1983"/>
      <c r="D2" s="1983"/>
      <c r="E2" s="1983"/>
      <c r="F2" s="1983"/>
      <c r="G2" s="1983"/>
      <c r="H2" s="1983"/>
      <c r="I2" s="1988"/>
    </row>
    <row r="3" spans="1:13" ht="16.5" customHeight="1" thickBot="1">
      <c r="A3" s="1914" t="str">
        <f>Month!A3</f>
        <v>November 2024</v>
      </c>
      <c r="B3" s="1915"/>
      <c r="C3" s="1915"/>
      <c r="D3" s="1915"/>
      <c r="E3" s="1915"/>
      <c r="F3" s="1915"/>
      <c r="G3" s="1915"/>
      <c r="H3" s="1915"/>
      <c r="I3" s="1916"/>
      <c r="J3" s="378"/>
      <c r="K3" s="378"/>
      <c r="L3" s="378"/>
      <c r="M3" s="378"/>
    </row>
    <row r="4" spans="1:13" ht="75" customHeight="1" thickBot="1">
      <c r="A4" s="861" t="s">
        <v>507</v>
      </c>
      <c r="B4" s="166" t="s">
        <v>996</v>
      </c>
      <c r="C4" s="166" t="s">
        <v>845</v>
      </c>
      <c r="D4" s="167" t="s">
        <v>997</v>
      </c>
      <c r="E4" s="166" t="s">
        <v>998</v>
      </c>
      <c r="F4" s="166" t="s">
        <v>999</v>
      </c>
      <c r="G4" s="166" t="s">
        <v>849</v>
      </c>
      <c r="H4" s="167" t="s">
        <v>850</v>
      </c>
      <c r="I4" s="862" t="s">
        <v>1000</v>
      </c>
    </row>
    <row r="5" spans="1:13">
      <c r="A5" s="863" t="s">
        <v>515</v>
      </c>
      <c r="B5" s="170">
        <v>10492</v>
      </c>
      <c r="C5" s="734">
        <v>68</v>
      </c>
      <c r="D5" s="218">
        <f t="shared" ref="D5:D10" si="0">IF(B5&lt;&gt;0,C5/B5,0)</f>
        <v>6.4811284788410216E-3</v>
      </c>
      <c r="E5" s="735">
        <v>49</v>
      </c>
      <c r="F5" s="734">
        <v>1</v>
      </c>
      <c r="G5" s="170">
        <v>50</v>
      </c>
      <c r="H5" s="218">
        <f t="shared" ref="H5:H10" si="1">IF(ISERROR(G5/C5),0,G5/C5)</f>
        <v>0.73529411764705888</v>
      </c>
      <c r="I5" s="864">
        <f t="shared" ref="I5:I10" si="2">IF(B5&gt;0,G5/B5,0)</f>
        <v>4.7655356462066338E-3</v>
      </c>
    </row>
    <row r="6" spans="1:13">
      <c r="A6" s="865" t="s">
        <v>517</v>
      </c>
      <c r="B6" s="170">
        <v>10291</v>
      </c>
      <c r="C6" s="734">
        <v>71</v>
      </c>
      <c r="D6" s="218">
        <f t="shared" si="0"/>
        <v>6.8992323389369349E-3</v>
      </c>
      <c r="E6" s="735">
        <v>55</v>
      </c>
      <c r="F6" s="734">
        <v>1</v>
      </c>
      <c r="G6" s="170">
        <v>56</v>
      </c>
      <c r="H6" s="218">
        <f t="shared" si="1"/>
        <v>0.78873239436619713</v>
      </c>
      <c r="I6" s="864">
        <f t="shared" si="2"/>
        <v>5.441648041978428E-3</v>
      </c>
    </row>
    <row r="7" spans="1:13">
      <c r="A7" s="865" t="s">
        <v>518</v>
      </c>
      <c r="B7" s="170">
        <v>10107</v>
      </c>
      <c r="C7" s="734">
        <v>73</v>
      </c>
      <c r="D7" s="218">
        <f t="shared" si="0"/>
        <v>7.2227169288611856E-3</v>
      </c>
      <c r="E7" s="735">
        <v>51</v>
      </c>
      <c r="F7" s="734">
        <v>0</v>
      </c>
      <c r="G7" s="170">
        <v>51</v>
      </c>
      <c r="H7" s="218">
        <f t="shared" si="1"/>
        <v>0.69863013698630139</v>
      </c>
      <c r="I7" s="864">
        <f t="shared" si="2"/>
        <v>5.0460077174235675E-3</v>
      </c>
    </row>
    <row r="8" spans="1:13">
      <c r="A8" s="865" t="s">
        <v>519</v>
      </c>
      <c r="B8" s="170">
        <v>9849</v>
      </c>
      <c r="C8" s="734">
        <v>91</v>
      </c>
      <c r="D8" s="218">
        <f t="shared" si="0"/>
        <v>9.2395167022032692E-3</v>
      </c>
      <c r="E8" s="735">
        <v>57</v>
      </c>
      <c r="F8" s="734">
        <v>3</v>
      </c>
      <c r="G8" s="170">
        <v>60</v>
      </c>
      <c r="H8" s="218">
        <f t="shared" si="1"/>
        <v>0.65934065934065933</v>
      </c>
      <c r="I8" s="864">
        <f t="shared" si="2"/>
        <v>6.0919890344197378E-3</v>
      </c>
    </row>
    <row r="9" spans="1:13">
      <c r="A9" s="865" t="s">
        <v>520</v>
      </c>
      <c r="B9" s="170">
        <v>9448</v>
      </c>
      <c r="C9" s="734">
        <v>36</v>
      </c>
      <c r="D9" s="218">
        <f t="shared" si="0"/>
        <v>3.8103302286198138E-3</v>
      </c>
      <c r="E9" s="735">
        <v>27</v>
      </c>
      <c r="F9" s="734">
        <v>1</v>
      </c>
      <c r="G9" s="170">
        <v>28</v>
      </c>
      <c r="H9" s="218">
        <f t="shared" si="1"/>
        <v>0.77777777777777779</v>
      </c>
      <c r="I9" s="864">
        <f t="shared" si="2"/>
        <v>2.9635901778154107E-3</v>
      </c>
    </row>
    <row r="10" spans="1:13">
      <c r="A10" s="865" t="s">
        <v>521</v>
      </c>
      <c r="B10" s="170">
        <v>9334</v>
      </c>
      <c r="C10" s="734">
        <v>8</v>
      </c>
      <c r="D10" s="218">
        <f t="shared" si="0"/>
        <v>8.5708163702592668E-4</v>
      </c>
      <c r="E10" s="735">
        <v>2</v>
      </c>
      <c r="F10" s="734">
        <v>0</v>
      </c>
      <c r="G10" s="170">
        <v>2</v>
      </c>
      <c r="H10" s="218">
        <f t="shared" si="1"/>
        <v>0.25</v>
      </c>
      <c r="I10" s="864">
        <f t="shared" si="2"/>
        <v>2.1427040925648167E-4</v>
      </c>
    </row>
    <row r="11" spans="1:13">
      <c r="A11" s="865" t="s">
        <v>522</v>
      </c>
      <c r="B11" s="170">
        <v>9710</v>
      </c>
      <c r="C11" s="734">
        <v>8</v>
      </c>
      <c r="D11" s="218">
        <f>IF(B11&lt;&gt;0,C11/B11,0)</f>
        <v>8.2389289392378992E-4</v>
      </c>
      <c r="E11" s="735">
        <v>0</v>
      </c>
      <c r="F11" s="734">
        <v>0</v>
      </c>
      <c r="G11" s="170">
        <v>0</v>
      </c>
      <c r="H11" s="218">
        <f>IF(ISERROR(G11/C11),0,G11/C11)</f>
        <v>0</v>
      </c>
      <c r="I11" s="864">
        <f>IF(B11&gt;0,G11/B11,0)</f>
        <v>0</v>
      </c>
    </row>
    <row r="12" spans="1:13">
      <c r="A12" s="865" t="s">
        <v>523</v>
      </c>
      <c r="B12" s="170">
        <v>9923</v>
      </c>
      <c r="C12" s="734">
        <v>9</v>
      </c>
      <c r="D12" s="218">
        <f>IF(B12&lt;&gt;0,C12/B12,0)</f>
        <v>9.0698377506802375E-4</v>
      </c>
      <c r="E12" s="735">
        <v>0</v>
      </c>
      <c r="F12" s="734">
        <v>0</v>
      </c>
      <c r="G12" s="170">
        <v>0</v>
      </c>
      <c r="H12" s="218">
        <f>IF(ISERROR(G12/C12),0,G12/C12)</f>
        <v>0</v>
      </c>
      <c r="I12" s="864">
        <f>IF(B12&gt;0,G12/B12,0)</f>
        <v>0</v>
      </c>
    </row>
    <row r="13" spans="1:13">
      <c r="A13" s="865" t="s">
        <v>524</v>
      </c>
      <c r="B13" s="170">
        <v>10541</v>
      </c>
      <c r="C13" s="734">
        <v>3</v>
      </c>
      <c r="D13" s="218">
        <f>IF(B13&lt;&gt;0,C13/B13,0)</f>
        <v>2.8460297884451191E-4</v>
      </c>
      <c r="E13" s="735">
        <v>0</v>
      </c>
      <c r="F13" s="734">
        <v>0</v>
      </c>
      <c r="G13" s="170">
        <v>0</v>
      </c>
      <c r="H13" s="218">
        <f>IF(ISERROR(G13/C13),0,G13/C13)</f>
        <v>0</v>
      </c>
      <c r="I13" s="864">
        <f>IF(B13&gt;0,G13/B13,0)</f>
        <v>0</v>
      </c>
    </row>
    <row r="14" spans="1:13">
      <c r="A14" s="865" t="s">
        <v>525</v>
      </c>
      <c r="B14" s="170">
        <v>11454</v>
      </c>
      <c r="C14" s="734">
        <v>0</v>
      </c>
      <c r="D14" s="218">
        <f>IF(B14&lt;&gt;0,C14/B14,0)</f>
        <v>0</v>
      </c>
      <c r="E14" s="735">
        <v>0</v>
      </c>
      <c r="F14" s="734">
        <v>0</v>
      </c>
      <c r="G14" s="170">
        <v>0</v>
      </c>
      <c r="H14" s="218">
        <f>IF(ISERROR(G14/C14),0,G14/C14)</f>
        <v>0</v>
      </c>
      <c r="I14" s="864">
        <f>IF(B14&gt;0,G14/B14,0)</f>
        <v>0</v>
      </c>
    </row>
    <row r="15" spans="1:13">
      <c r="A15" s="865" t="s">
        <v>526</v>
      </c>
      <c r="B15" s="170">
        <v>12385</v>
      </c>
      <c r="C15" s="734">
        <v>32</v>
      </c>
      <c r="D15" s="218">
        <f>IF(B15&lt;&gt;0,C15/B15,0)</f>
        <v>2.5837706903512315E-3</v>
      </c>
      <c r="E15" s="735">
        <v>0</v>
      </c>
      <c r="F15" s="734">
        <v>0</v>
      </c>
      <c r="G15" s="170">
        <v>0</v>
      </c>
      <c r="H15" s="218">
        <f>IF(ISERROR(G15/C15),0,G15/C15)</f>
        <v>0</v>
      </c>
      <c r="I15" s="864">
        <f>IF(B15&gt;0,G15/B15,0)</f>
        <v>0</v>
      </c>
    </row>
    <row r="16" spans="1:13" ht="12.95" thickBot="1">
      <c r="A16" s="866" t="s">
        <v>527</v>
      </c>
      <c r="B16" s="220"/>
      <c r="C16" s="734"/>
      <c r="D16" s="218"/>
      <c r="E16" s="735"/>
      <c r="F16" s="734"/>
      <c r="G16" s="170"/>
      <c r="H16" s="218"/>
      <c r="I16" s="864"/>
    </row>
    <row r="17" spans="1:16" ht="12.95" thickBot="1">
      <c r="A17" s="867" t="s">
        <v>834</v>
      </c>
      <c r="B17" s="868">
        <f>_xlfn.IFS(B16&lt;&gt;0,B16,B15&lt;&gt;0,B15,B14&lt;&gt;0,B14,B13&lt;&gt;0,B13,B12&lt;&gt;0,B12,B11&lt;&gt;0,B11,B10&lt;&gt;0,B10,B9&lt;&gt;0,B9,B8&lt;&gt;0,B8,B7&lt;&gt;0,B7,B6&lt;&gt;0,B6,B5&lt;&gt;0,B5)</f>
        <v>12385</v>
      </c>
      <c r="C17" s="868">
        <f>SUM(C5:C16)</f>
        <v>399</v>
      </c>
      <c r="D17" s="869">
        <f t="shared" ref="D17" si="3">IF(B17&gt;0,(C17/B17),0)</f>
        <v>3.2216390795316914E-2</v>
      </c>
      <c r="E17" s="868">
        <f>SUM(E5:E16)</f>
        <v>241</v>
      </c>
      <c r="F17" s="868">
        <f>SUM(F5:F16)</f>
        <v>6</v>
      </c>
      <c r="G17" s="868">
        <f>SUM(G5:G16)</f>
        <v>247</v>
      </c>
      <c r="H17" s="869">
        <f>IF(C17=0,0,G17/C17)</f>
        <v>0.61904761904761907</v>
      </c>
      <c r="I17" s="870">
        <f>IF(B17&gt;0,G17/B17,0)</f>
        <v>1.9943480016148568E-2</v>
      </c>
    </row>
    <row r="18" spans="1:16" ht="15" customHeight="1">
      <c r="A18" s="179"/>
      <c r="B18" s="180"/>
      <c r="C18" s="180"/>
      <c r="D18" s="181"/>
      <c r="E18" s="180"/>
      <c r="F18" s="180"/>
      <c r="G18" s="180"/>
      <c r="H18" s="181"/>
      <c r="I18" s="181"/>
    </row>
    <row r="19" spans="1:16">
      <c r="A19" s="1986" t="s">
        <v>1001</v>
      </c>
      <c r="B19" s="1987"/>
      <c r="C19" s="1987"/>
      <c r="D19" s="1987"/>
      <c r="E19" s="1987"/>
      <c r="F19" s="1987"/>
      <c r="G19" s="1987"/>
      <c r="H19" s="1987"/>
      <c r="I19" s="1987"/>
      <c r="J19" s="256"/>
      <c r="K19" s="256"/>
      <c r="L19" s="257"/>
    </row>
    <row r="20" spans="1:16" ht="18.600000000000001" customHeight="1">
      <c r="A20" s="1987"/>
      <c r="B20" s="1987"/>
      <c r="C20" s="1987"/>
      <c r="D20" s="1987"/>
      <c r="E20" s="1987"/>
      <c r="F20" s="1987"/>
      <c r="G20" s="1987"/>
      <c r="H20" s="1987"/>
      <c r="I20" s="1987"/>
      <c r="J20" s="256"/>
      <c r="K20" s="256"/>
      <c r="L20" s="257"/>
    </row>
    <row r="21" spans="1:16" ht="29.25" customHeight="1">
      <c r="A21" s="1980" t="s">
        <v>25</v>
      </c>
      <c r="B21" s="1980"/>
      <c r="C21" s="1980"/>
      <c r="D21" s="1980"/>
      <c r="E21" s="1980"/>
      <c r="F21" s="1980"/>
      <c r="G21" s="1980"/>
      <c r="H21" s="1980"/>
      <c r="I21" s="1980"/>
      <c r="J21" s="256"/>
      <c r="K21" s="256"/>
      <c r="L21" s="256"/>
    </row>
    <row r="22" spans="1:16" ht="15.95" customHeight="1">
      <c r="A22" s="1989"/>
      <c r="B22" s="1989"/>
      <c r="C22" s="1989"/>
      <c r="D22" s="1989"/>
      <c r="E22" s="1989"/>
      <c r="F22" s="1989"/>
      <c r="G22" s="1989"/>
      <c r="H22" s="1989"/>
      <c r="I22" s="1989"/>
      <c r="J22" s="183"/>
      <c r="K22" s="183"/>
      <c r="L22" s="183"/>
      <c r="M22" s="184"/>
      <c r="N22" s="184"/>
      <c r="O22" s="184"/>
      <c r="P22" s="184"/>
    </row>
    <row r="23" spans="1:16" ht="12.95" thickBot="1">
      <c r="A23" s="185"/>
      <c r="B23" s="186"/>
      <c r="C23" s="186"/>
      <c r="E23" s="186"/>
      <c r="F23" s="186"/>
      <c r="G23" s="186"/>
    </row>
    <row r="24" spans="1:16" ht="15.4">
      <c r="A24" s="1918" t="s">
        <v>1002</v>
      </c>
      <c r="B24" s="1919"/>
      <c r="C24" s="1919"/>
      <c r="D24" s="1919"/>
      <c r="E24" s="1919"/>
      <c r="F24" s="1919"/>
      <c r="G24" s="1919"/>
      <c r="H24" s="1919"/>
      <c r="I24" s="1920"/>
    </row>
    <row r="25" spans="1:16" ht="16.5" customHeight="1">
      <c r="A25" s="1982" t="s">
        <v>2</v>
      </c>
      <c r="B25" s="1983"/>
      <c r="C25" s="1983"/>
      <c r="D25" s="1983"/>
      <c r="E25" s="1983"/>
      <c r="F25" s="1983"/>
      <c r="G25" s="1983"/>
      <c r="H25" s="1983"/>
      <c r="I25" s="1984"/>
    </row>
    <row r="26" spans="1:16" ht="16.5" customHeight="1" thickBot="1">
      <c r="A26" s="1985" t="str">
        <f>Month!A3</f>
        <v>November 2024</v>
      </c>
      <c r="B26" s="1915"/>
      <c r="C26" s="1915"/>
      <c r="D26" s="1915"/>
      <c r="E26" s="1915"/>
      <c r="F26" s="1915"/>
      <c r="G26" s="1915"/>
      <c r="H26" s="1915"/>
      <c r="I26" s="1916"/>
    </row>
    <row r="27" spans="1:16" ht="75" customHeight="1" thickBot="1">
      <c r="A27" s="165" t="s">
        <v>507</v>
      </c>
      <c r="B27" s="166" t="s">
        <v>996</v>
      </c>
      <c r="C27" s="166" t="s">
        <v>845</v>
      </c>
      <c r="D27" s="167" t="s">
        <v>997</v>
      </c>
      <c r="E27" s="166" t="s">
        <v>1003</v>
      </c>
      <c r="F27" s="166" t="s">
        <v>999</v>
      </c>
      <c r="G27" s="166" t="s">
        <v>849</v>
      </c>
      <c r="H27" s="167" t="s">
        <v>850</v>
      </c>
      <c r="I27" s="168" t="s">
        <v>1004</v>
      </c>
    </row>
    <row r="28" spans="1:16">
      <c r="A28" s="169" t="s">
        <v>515</v>
      </c>
      <c r="B28" s="1536">
        <v>10492</v>
      </c>
      <c r="C28" s="170">
        <v>0</v>
      </c>
      <c r="D28" s="218">
        <v>3.2701111837802487E-4</v>
      </c>
      <c r="E28" s="187">
        <v>0</v>
      </c>
      <c r="F28" s="170">
        <v>0</v>
      </c>
      <c r="G28" s="170">
        <v>0</v>
      </c>
      <c r="H28" s="218">
        <v>0</v>
      </c>
      <c r="I28" s="219">
        <v>0</v>
      </c>
    </row>
    <row r="29" spans="1:16">
      <c r="A29" s="171" t="s">
        <v>517</v>
      </c>
      <c r="B29" s="1536">
        <v>10291</v>
      </c>
      <c r="C29" s="170">
        <v>0</v>
      </c>
      <c r="D29" s="218">
        <v>3.2701111837802487E-4</v>
      </c>
      <c r="E29" s="187">
        <v>0</v>
      </c>
      <c r="F29" s="170">
        <v>0</v>
      </c>
      <c r="G29" s="170">
        <v>0</v>
      </c>
      <c r="H29" s="218">
        <v>0</v>
      </c>
      <c r="I29" s="219">
        <v>0</v>
      </c>
    </row>
    <row r="30" spans="1:16">
      <c r="A30" s="171" t="s">
        <v>518</v>
      </c>
      <c r="B30" s="1536">
        <v>10107</v>
      </c>
      <c r="C30" s="170">
        <v>0</v>
      </c>
      <c r="D30" s="218">
        <v>4.9862877088007981E-4</v>
      </c>
      <c r="E30" s="187">
        <v>0</v>
      </c>
      <c r="F30" s="170">
        <v>0</v>
      </c>
      <c r="G30" s="170">
        <v>0</v>
      </c>
      <c r="H30" s="218">
        <v>0</v>
      </c>
      <c r="I30" s="219">
        <v>0</v>
      </c>
    </row>
    <row r="31" spans="1:16">
      <c r="A31" s="171" t="s">
        <v>519</v>
      </c>
      <c r="B31" s="1536">
        <v>9849</v>
      </c>
      <c r="C31" s="170">
        <v>0</v>
      </c>
      <c r="D31" s="218">
        <v>1.6774301769688837E-4</v>
      </c>
      <c r="E31" s="187">
        <v>0</v>
      </c>
      <c r="F31" s="170">
        <v>0</v>
      </c>
      <c r="G31" s="170">
        <v>0</v>
      </c>
      <c r="H31" s="218">
        <v>0</v>
      </c>
      <c r="I31" s="219">
        <v>0</v>
      </c>
    </row>
    <row r="32" spans="1:16">
      <c r="A32" s="171" t="s">
        <v>520</v>
      </c>
      <c r="B32" s="1536">
        <v>9448</v>
      </c>
      <c r="C32" s="170">
        <v>0</v>
      </c>
      <c r="D32" s="218">
        <v>0</v>
      </c>
      <c r="E32" s="187">
        <v>0</v>
      </c>
      <c r="F32" s="170">
        <v>0</v>
      </c>
      <c r="G32" s="170">
        <v>0</v>
      </c>
      <c r="H32" s="218">
        <v>0</v>
      </c>
      <c r="I32" s="219">
        <v>0</v>
      </c>
    </row>
    <row r="33" spans="1:12">
      <c r="A33" s="171" t="s">
        <v>521</v>
      </c>
      <c r="B33" s="1536">
        <v>9334</v>
      </c>
      <c r="C33" s="170">
        <v>0</v>
      </c>
      <c r="D33" s="218">
        <v>0</v>
      </c>
      <c r="E33" s="187">
        <v>0</v>
      </c>
      <c r="F33" s="170">
        <v>0</v>
      </c>
      <c r="G33" s="170">
        <v>0</v>
      </c>
      <c r="H33" s="218">
        <v>0</v>
      </c>
      <c r="I33" s="219">
        <v>0</v>
      </c>
    </row>
    <row r="34" spans="1:12" ht="15.75" customHeight="1">
      <c r="A34" s="171" t="s">
        <v>522</v>
      </c>
      <c r="B34" s="1536">
        <v>9710</v>
      </c>
      <c r="C34" s="170">
        <v>0</v>
      </c>
      <c r="D34" s="218">
        <v>8.9110675458919976E-5</v>
      </c>
      <c r="E34" s="187">
        <v>0</v>
      </c>
      <c r="F34" s="170">
        <v>0</v>
      </c>
      <c r="G34" s="170">
        <v>0</v>
      </c>
      <c r="H34" s="218">
        <v>0</v>
      </c>
      <c r="I34" s="219">
        <v>0</v>
      </c>
    </row>
    <row r="35" spans="1:12">
      <c r="A35" s="171" t="s">
        <v>523</v>
      </c>
      <c r="B35" s="1536">
        <v>9923</v>
      </c>
      <c r="C35" s="170">
        <v>0</v>
      </c>
      <c r="D35" s="218">
        <v>0</v>
      </c>
      <c r="E35" s="187">
        <v>0</v>
      </c>
      <c r="F35" s="170">
        <v>0</v>
      </c>
      <c r="G35" s="170">
        <v>0</v>
      </c>
      <c r="H35" s="218">
        <v>0</v>
      </c>
      <c r="I35" s="219">
        <v>0</v>
      </c>
    </row>
    <row r="36" spans="1:12">
      <c r="A36" s="171" t="s">
        <v>524</v>
      </c>
      <c r="B36" s="1534">
        <v>10541</v>
      </c>
      <c r="C36" s="170">
        <v>0</v>
      </c>
      <c r="D36" s="218">
        <v>0</v>
      </c>
      <c r="E36" s="187">
        <v>0</v>
      </c>
      <c r="F36" s="170">
        <v>0</v>
      </c>
      <c r="G36" s="170">
        <v>0</v>
      </c>
      <c r="H36" s="218">
        <v>0</v>
      </c>
      <c r="I36" s="219">
        <v>0</v>
      </c>
      <c r="J36" s="258"/>
    </row>
    <row r="37" spans="1:12">
      <c r="A37" s="171" t="s">
        <v>525</v>
      </c>
      <c r="B37" s="1534">
        <v>11454</v>
      </c>
      <c r="C37" s="170">
        <v>0</v>
      </c>
      <c r="D37" s="218">
        <v>0</v>
      </c>
      <c r="E37" s="187">
        <v>0</v>
      </c>
      <c r="F37" s="170">
        <v>0</v>
      </c>
      <c r="G37" s="170">
        <v>0</v>
      </c>
      <c r="H37" s="218">
        <v>0</v>
      </c>
      <c r="I37" s="219">
        <v>0</v>
      </c>
    </row>
    <row r="38" spans="1:12">
      <c r="A38" s="171" t="s">
        <v>526</v>
      </c>
      <c r="B38" s="172">
        <v>12385</v>
      </c>
      <c r="C38" s="170">
        <v>1</v>
      </c>
      <c r="D38" s="218">
        <v>1</v>
      </c>
      <c r="E38" s="187">
        <v>0</v>
      </c>
      <c r="F38" s="170">
        <v>0</v>
      </c>
      <c r="G38" s="170">
        <v>0</v>
      </c>
      <c r="H38" s="218">
        <v>0</v>
      </c>
      <c r="I38" s="219">
        <v>0</v>
      </c>
    </row>
    <row r="39" spans="1:12" ht="12.95" thickBot="1">
      <c r="A39" s="173" t="s">
        <v>527</v>
      </c>
      <c r="B39" s="172"/>
      <c r="C39" s="170"/>
      <c r="D39" s="218"/>
      <c r="E39" s="187"/>
      <c r="F39" s="170"/>
      <c r="G39" s="170"/>
      <c r="H39" s="218"/>
      <c r="I39" s="219"/>
    </row>
    <row r="40" spans="1:12" ht="12.95" thickBot="1">
      <c r="A40" s="175" t="s">
        <v>834</v>
      </c>
      <c r="B40" s="176">
        <f>_xlfn.IFS(B39&lt;&gt;"",B39,B38&lt;&gt;"",B38,B37&lt;&gt;"",B37,B36&lt;&gt;"",B36,B35&lt;&gt;"",B35,B34&lt;&gt;"",B34,B33&lt;&gt;"",B33,B32&lt;&gt;"",B32,B31&lt;&gt;"",B31,B30&lt;&gt;"",B30,B29&lt;&gt;"",B29,B28&lt;&gt;"",B28)</f>
        <v>12385</v>
      </c>
      <c r="C40" s="176">
        <f>SUM(C28:C39)</f>
        <v>1</v>
      </c>
      <c r="D40" s="177">
        <f>IF(B40&gt;0,(C40/B40),0)</f>
        <v>8.0742834073475983E-5</v>
      </c>
      <c r="E40" s="176">
        <f>SUM(E28:E39)</f>
        <v>0</v>
      </c>
      <c r="F40" s="176">
        <f>SUM(F28:F39)</f>
        <v>0</v>
      </c>
      <c r="G40" s="176">
        <f>SUM(G28:G39)</f>
        <v>0</v>
      </c>
      <c r="H40" s="177">
        <f>IF(C40=0,0,G40/C40)</f>
        <v>0</v>
      </c>
      <c r="I40" s="178">
        <f>IF(B40&gt;0,G40/B40,0)</f>
        <v>0</v>
      </c>
      <c r="L40" s="258"/>
    </row>
    <row r="41" spans="1:12" s="256" customFormat="1">
      <c r="A41" s="359"/>
      <c r="B41" s="359"/>
      <c r="C41" s="359"/>
      <c r="D41" s="359"/>
      <c r="E41" s="359"/>
      <c r="F41" s="359"/>
      <c r="G41" s="359"/>
      <c r="H41" s="359"/>
      <c r="I41" s="359"/>
      <c r="J41" s="217"/>
      <c r="K41" s="217"/>
      <c r="L41" s="217"/>
    </row>
    <row r="42" spans="1:12" s="256" customFormat="1">
      <c r="A42" s="1986" t="s">
        <v>1001</v>
      </c>
      <c r="B42" s="1987"/>
      <c r="C42" s="1987"/>
      <c r="D42" s="1987"/>
      <c r="E42" s="1987"/>
      <c r="F42" s="1987"/>
      <c r="G42" s="1987"/>
      <c r="H42" s="1987"/>
      <c r="I42" s="1987"/>
      <c r="J42" s="217"/>
      <c r="K42" s="217"/>
      <c r="L42" s="217"/>
    </row>
    <row r="43" spans="1:12" s="256" customFormat="1" ht="19.350000000000001" customHeight="1">
      <c r="A43" s="1987"/>
      <c r="B43" s="1987"/>
      <c r="C43" s="1987"/>
      <c r="D43" s="1987"/>
      <c r="E43" s="1987"/>
      <c r="F43" s="1987"/>
      <c r="G43" s="1987"/>
      <c r="H43" s="1987"/>
      <c r="I43" s="1987"/>
      <c r="J43" s="217"/>
      <c r="K43" s="217"/>
      <c r="L43" s="217"/>
    </row>
    <row r="44" spans="1:12" s="256" customFormat="1" ht="31.5" customHeight="1">
      <c r="A44" s="1980" t="s">
        <v>756</v>
      </c>
      <c r="B44" s="1980"/>
      <c r="C44" s="1980"/>
      <c r="D44" s="1980"/>
      <c r="E44" s="1980"/>
      <c r="F44" s="1980"/>
      <c r="G44" s="1980"/>
      <c r="H44" s="1980"/>
      <c r="I44" s="1980"/>
    </row>
    <row r="45" spans="1:12" s="256" customFormat="1" ht="17.25" customHeight="1">
      <c r="A45" s="1980"/>
      <c r="B45" s="1981"/>
      <c r="C45" s="1981"/>
      <c r="D45" s="1981"/>
      <c r="E45" s="1981"/>
      <c r="F45" s="1981"/>
      <c r="G45" s="1981"/>
      <c r="H45" s="1981"/>
      <c r="I45" s="360"/>
    </row>
    <row r="46" spans="1:12" s="256" customFormat="1" ht="18" customHeight="1">
      <c r="A46" s="1981"/>
      <c r="B46" s="2043"/>
      <c r="C46" s="2043"/>
      <c r="D46" s="2043"/>
      <c r="E46" s="2043"/>
      <c r="F46" s="2043"/>
      <c r="G46" s="2043"/>
      <c r="H46" s="2043"/>
      <c r="I46" s="2043"/>
      <c r="J46" s="2043"/>
      <c r="K46" s="2043"/>
    </row>
    <row r="47" spans="1:12" ht="29.25" customHeight="1">
      <c r="A47" s="981"/>
      <c r="B47" s="981"/>
      <c r="C47" s="981"/>
      <c r="D47" s="981"/>
      <c r="E47" s="981"/>
      <c r="F47" s="981"/>
      <c r="G47" s="981"/>
      <c r="H47" s="981"/>
      <c r="I47" s="981"/>
      <c r="J47" s="293"/>
      <c r="K47" s="293"/>
      <c r="L47" s="256"/>
    </row>
    <row r="48" spans="1:12">
      <c r="B48" s="122"/>
    </row>
  </sheetData>
  <mergeCells count="13">
    <mergeCell ref="A1:I1"/>
    <mergeCell ref="A2:I2"/>
    <mergeCell ref="A21:I21"/>
    <mergeCell ref="A22:I22"/>
    <mergeCell ref="A19:I20"/>
    <mergeCell ref="A3:I3"/>
    <mergeCell ref="A45:H45"/>
    <mergeCell ref="A46:K46"/>
    <mergeCell ref="A24:I24"/>
    <mergeCell ref="A25:I25"/>
    <mergeCell ref="A26:I26"/>
    <mergeCell ref="A42:I43"/>
    <mergeCell ref="A44:I44"/>
  </mergeCells>
  <pageMargins left="0.7" right="0.7" top="0.75" bottom="0.75" header="0.3" footer="0.3"/>
  <pageSetup scale="79" orientation="portrait" horizontalDpi="1200" verticalDpi="1200" r:id="rId1"/>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5E2B-6A17-4AFF-A848-6E513B22E4DE}">
  <sheetPr codeName="Sheet36">
    <tabColor rgb="FF00B050"/>
    <pageSetUpPr fitToPage="1"/>
  </sheetPr>
  <dimension ref="A1:M34"/>
  <sheetViews>
    <sheetView workbookViewId="0">
      <selection activeCell="H8" sqref="H8"/>
    </sheetView>
  </sheetViews>
  <sheetFormatPr defaultColWidth="8.5703125" defaultRowHeight="12.4"/>
  <cols>
    <col min="1" max="1" width="15.85546875" style="217" customWidth="1"/>
    <col min="2" max="10" width="10.5703125" style="217" customWidth="1"/>
    <col min="11" max="16384" width="8.5703125" style="217"/>
  </cols>
  <sheetData>
    <row r="1" spans="1:13" ht="15.4">
      <c r="A1" s="1887" t="s">
        <v>1005</v>
      </c>
      <c r="B1" s="1887"/>
      <c r="C1" s="1887"/>
      <c r="D1" s="1887"/>
      <c r="E1" s="1887"/>
      <c r="F1" s="1887"/>
      <c r="G1" s="1887"/>
      <c r="H1" s="1887"/>
      <c r="I1" s="1887"/>
      <c r="J1" s="1887"/>
    </row>
    <row r="2" spans="1:13" ht="15.4">
      <c r="A2" s="1888" t="s">
        <v>2</v>
      </c>
      <c r="B2" s="1991"/>
      <c r="C2" s="1991"/>
      <c r="D2" s="1991"/>
      <c r="E2" s="1991"/>
      <c r="F2" s="1991"/>
      <c r="G2" s="1991"/>
      <c r="H2" s="1991"/>
      <c r="I2" s="1991"/>
      <c r="J2" s="1991"/>
    </row>
    <row r="3" spans="1:13" ht="16.5" customHeight="1" thickBot="1">
      <c r="A3" s="1740" t="str">
        <f>Month!A3</f>
        <v>November 2024</v>
      </c>
      <c r="B3" s="1707"/>
      <c r="C3" s="1707"/>
      <c r="D3" s="1707"/>
      <c r="E3" s="1707"/>
      <c r="F3" s="1707"/>
      <c r="G3" s="1707"/>
      <c r="H3" s="1707"/>
      <c r="I3" s="1707"/>
      <c r="J3" s="1707"/>
      <c r="K3" s="378"/>
      <c r="L3" s="378"/>
      <c r="M3" s="378"/>
    </row>
    <row r="4" spans="1:13" ht="36" customHeight="1" thickBot="1">
      <c r="A4" s="1992" t="s">
        <v>487</v>
      </c>
      <c r="B4" s="1975" t="s">
        <v>857</v>
      </c>
      <c r="C4" s="1883"/>
      <c r="D4" s="1878"/>
      <c r="E4" s="1971" t="s">
        <v>858</v>
      </c>
      <c r="F4" s="1883"/>
      <c r="G4" s="1878"/>
      <c r="H4" s="1975" t="s">
        <v>859</v>
      </c>
      <c r="I4" s="1883"/>
      <c r="J4" s="1878"/>
    </row>
    <row r="5" spans="1:13" ht="15.95" thickBot="1">
      <c r="A5" s="1993"/>
      <c r="B5" s="1511" t="s">
        <v>489</v>
      </c>
      <c r="C5" s="1512" t="s">
        <v>860</v>
      </c>
      <c r="D5" s="1513" t="s">
        <v>10</v>
      </c>
      <c r="E5" s="1511" t="s">
        <v>489</v>
      </c>
      <c r="F5" s="1515" t="s">
        <v>490</v>
      </c>
      <c r="G5" s="1513" t="s">
        <v>10</v>
      </c>
      <c r="H5" s="1511" t="s">
        <v>489</v>
      </c>
      <c r="I5" s="1512" t="s">
        <v>490</v>
      </c>
      <c r="J5" s="1513" t="s">
        <v>10</v>
      </c>
    </row>
    <row r="6" spans="1:13">
      <c r="A6" s="194" t="s">
        <v>495</v>
      </c>
      <c r="B6" s="339">
        <v>2297</v>
      </c>
      <c r="C6" s="339">
        <v>0</v>
      </c>
      <c r="D6" s="339">
        <f>SUM(B6:C6)</f>
        <v>2297</v>
      </c>
      <c r="E6" s="339">
        <v>476</v>
      </c>
      <c r="F6" s="339">
        <v>0</v>
      </c>
      <c r="G6" s="339">
        <f>SUM(E6:F6)</f>
        <v>476</v>
      </c>
      <c r="H6" s="340">
        <f>E6/B6</f>
        <v>0.20722681758815847</v>
      </c>
      <c r="I6" s="195">
        <v>0</v>
      </c>
      <c r="J6" s="1514">
        <f>G6/D6</f>
        <v>0.20722681758815847</v>
      </c>
    </row>
    <row r="7" spans="1:13">
      <c r="A7" s="196" t="s">
        <v>492</v>
      </c>
      <c r="B7" s="188">
        <v>37734</v>
      </c>
      <c r="C7" s="188">
        <v>1343</v>
      </c>
      <c r="D7" s="339">
        <f>SUM(B7:C7)</f>
        <v>39077</v>
      </c>
      <c r="E7" s="188">
        <v>11651</v>
      </c>
      <c r="F7" s="188">
        <v>258</v>
      </c>
      <c r="G7" s="339">
        <f>SUM(E7:F7)</f>
        <v>11909</v>
      </c>
      <c r="H7" s="342">
        <f>E7/B7</f>
        <v>0.30876662956484868</v>
      </c>
      <c r="I7" s="342">
        <v>0</v>
      </c>
      <c r="J7" s="343">
        <f>G7/D7</f>
        <v>0.30475727409985415</v>
      </c>
    </row>
    <row r="8" spans="1:13" ht="12.95" thickBot="1">
      <c r="A8" s="197" t="s">
        <v>10</v>
      </c>
      <c r="B8" s="198">
        <f t="shared" ref="B8:F8" si="0">SUM(B6:B7)</f>
        <v>40031</v>
      </c>
      <c r="C8" s="198">
        <f t="shared" si="0"/>
        <v>1343</v>
      </c>
      <c r="D8" s="198">
        <f t="shared" si="0"/>
        <v>41374</v>
      </c>
      <c r="E8" s="199">
        <f t="shared" si="0"/>
        <v>12127</v>
      </c>
      <c r="F8" s="199">
        <f t="shared" si="0"/>
        <v>258</v>
      </c>
      <c r="G8" s="198">
        <f>SUM(G6:G7)</f>
        <v>12385</v>
      </c>
      <c r="H8" s="200">
        <f t="shared" ref="H8" si="1">E8/B8</f>
        <v>0.30294022132847043</v>
      </c>
      <c r="I8" s="200">
        <f>F8/C8</f>
        <v>0.19210722263588981</v>
      </c>
      <c r="J8" s="201">
        <f>G8/D8</f>
        <v>0.2993425822980616</v>
      </c>
    </row>
    <row r="10" spans="1:13" ht="30.75" customHeight="1">
      <c r="A10" s="1994" t="s">
        <v>1006</v>
      </c>
      <c r="B10" s="1994"/>
      <c r="C10" s="1994"/>
      <c r="D10" s="1994"/>
      <c r="E10" s="1994"/>
      <c r="F10" s="1994"/>
      <c r="G10" s="1994"/>
      <c r="H10" s="1994"/>
      <c r="I10" s="1994"/>
      <c r="J10" s="1994"/>
    </row>
    <row r="11" spans="1:13" ht="14.1">
      <c r="A11" s="2044" t="s">
        <v>1007</v>
      </c>
      <c r="B11" s="2038"/>
      <c r="C11" s="2038"/>
      <c r="D11" s="2038"/>
      <c r="E11" s="2038"/>
      <c r="F11" s="2038"/>
      <c r="G11" s="2038"/>
      <c r="H11" s="2038"/>
      <c r="I11" s="2038"/>
      <c r="J11" s="2038"/>
    </row>
    <row r="12" spans="1:13" ht="15.95" customHeight="1">
      <c r="A12" s="1990" t="s">
        <v>1008</v>
      </c>
      <c r="B12" s="1990"/>
      <c r="C12" s="1990"/>
      <c r="D12" s="1990"/>
      <c r="E12" s="1990"/>
      <c r="F12" s="1990"/>
      <c r="G12" s="1990"/>
      <c r="H12" s="1990"/>
      <c r="I12" s="1990"/>
      <c r="J12" s="1990"/>
    </row>
    <row r="13" spans="1:13" ht="27.95" customHeight="1">
      <c r="A13" s="1923" t="s">
        <v>355</v>
      </c>
      <c r="B13" s="1923"/>
      <c r="C13" s="1923"/>
      <c r="D13" s="1923"/>
      <c r="E13" s="1923"/>
      <c r="F13" s="1923"/>
      <c r="G13" s="1923"/>
      <c r="H13" s="1923"/>
      <c r="I13" s="1923"/>
      <c r="J13" s="1923"/>
    </row>
    <row r="15" spans="1:13">
      <c r="A15"/>
    </row>
    <row r="18" spans="8:8">
      <c r="H18" s="217" t="s">
        <v>600</v>
      </c>
    </row>
    <row r="34" ht="30" customHeight="1" thickBot="1"/>
  </sheetData>
  <mergeCells count="11">
    <mergeCell ref="A13:J13"/>
    <mergeCell ref="A11:J11"/>
    <mergeCell ref="A12:J12"/>
    <mergeCell ref="A1:J1"/>
    <mergeCell ref="A2:J2"/>
    <mergeCell ref="A4:A5"/>
    <mergeCell ref="B4:D4"/>
    <mergeCell ref="E4:G4"/>
    <mergeCell ref="H4:J4"/>
    <mergeCell ref="A10:J10"/>
    <mergeCell ref="A3:J3"/>
  </mergeCells>
  <pageMargins left="0.7" right="0.7" top="0.75" bottom="0.75" header="0.3" footer="0.3"/>
  <pageSetup scale="82" orientation="portrait" horizontalDpi="1200" verticalDpi="1200"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16A7-2D2A-4BAD-B5D5-7EE4250CED17}">
  <sheetPr codeName="Sheet37">
    <tabColor rgb="FF00B050"/>
    <pageSetUpPr fitToPage="1"/>
  </sheetPr>
  <dimension ref="A1:M34"/>
  <sheetViews>
    <sheetView workbookViewId="0">
      <selection activeCell="S39" sqref="S39"/>
    </sheetView>
  </sheetViews>
  <sheetFormatPr defaultColWidth="8.5703125" defaultRowHeight="12.4"/>
  <cols>
    <col min="1" max="1" width="15.85546875" style="217" customWidth="1"/>
    <col min="2" max="2" width="16.140625" style="217" customWidth="1"/>
    <col min="3" max="4" width="16.5703125" style="217" customWidth="1"/>
    <col min="5" max="5" width="14.85546875" style="217" customWidth="1"/>
    <col min="6" max="6" width="16.42578125" style="217" customWidth="1"/>
    <col min="7" max="7" width="18.140625" style="266" customWidth="1"/>
    <col min="8" max="8" width="19.5703125" style="217" customWidth="1"/>
    <col min="9" max="9" width="12.140625" style="164" bestFit="1" customWidth="1"/>
    <col min="10" max="11" width="8.5703125" style="164"/>
    <col min="12" max="16384" width="8.5703125" style="217"/>
  </cols>
  <sheetData>
    <row r="1" spans="1:13" ht="15.4">
      <c r="A1" s="1887" t="s">
        <v>1009</v>
      </c>
      <c r="B1" s="1887"/>
      <c r="C1" s="1887"/>
      <c r="D1" s="1887"/>
      <c r="E1" s="1887"/>
      <c r="F1" s="1887"/>
      <c r="G1" s="1887"/>
      <c r="H1" s="1887"/>
    </row>
    <row r="2" spans="1:13" ht="15.4">
      <c r="A2" s="1888" t="s">
        <v>2</v>
      </c>
      <c r="B2" s="1991"/>
      <c r="C2" s="1991"/>
      <c r="D2" s="1991"/>
      <c r="E2" s="1991"/>
      <c r="F2" s="1991"/>
      <c r="G2" s="1991"/>
      <c r="H2" s="1991"/>
    </row>
    <row r="3" spans="1:13" ht="16.5" customHeight="1" thickBot="1">
      <c r="A3" s="1740" t="str">
        <f>Month!A3</f>
        <v>November 2024</v>
      </c>
      <c r="B3" s="1707"/>
      <c r="C3" s="1707"/>
      <c r="D3" s="1707"/>
      <c r="E3" s="1707"/>
      <c r="F3" s="1707"/>
      <c r="G3" s="1707"/>
      <c r="H3" s="1707"/>
      <c r="I3" s="378"/>
      <c r="J3" s="378"/>
      <c r="K3" s="378"/>
      <c r="L3" s="378"/>
      <c r="M3" s="378"/>
    </row>
    <row r="4" spans="1:13" ht="48.95">
      <c r="A4" s="996" t="s">
        <v>507</v>
      </c>
      <c r="B4" s="997" t="s">
        <v>1010</v>
      </c>
      <c r="C4" s="997" t="s">
        <v>1011</v>
      </c>
      <c r="D4" s="997" t="s">
        <v>867</v>
      </c>
      <c r="E4" s="997" t="s">
        <v>1012</v>
      </c>
      <c r="F4" s="997" t="s">
        <v>1013</v>
      </c>
      <c r="G4" s="998" t="s">
        <v>1014</v>
      </c>
      <c r="H4" s="999" t="s">
        <v>871</v>
      </c>
      <c r="I4" s="259"/>
      <c r="J4" s="259"/>
    </row>
    <row r="5" spans="1:13" s="164" customFormat="1" ht="15">
      <c r="A5" s="1000" t="s">
        <v>515</v>
      </c>
      <c r="B5" s="140">
        <v>10492</v>
      </c>
      <c r="C5" s="140">
        <v>750</v>
      </c>
      <c r="D5" s="361">
        <f t="shared" ref="D5:D10" si="0">IF(B5&lt;&gt;0,C5/B5,0)</f>
        <v>7.1483034693099509E-2</v>
      </c>
      <c r="E5" s="362" t="s">
        <v>1015</v>
      </c>
      <c r="F5" s="362">
        <v>649</v>
      </c>
      <c r="G5" s="361">
        <f t="shared" ref="G5:G10" si="1">IFERROR(E5/C5,0)</f>
        <v>0</v>
      </c>
      <c r="H5" s="1001">
        <f t="shared" ref="H5:H10" si="2">IFERROR(F5/B5,0)</f>
        <v>6.1856652687762102E-2</v>
      </c>
      <c r="I5" s="260"/>
      <c r="J5" s="261"/>
    </row>
    <row r="6" spans="1:13" ht="15">
      <c r="A6" s="1000" t="s">
        <v>517</v>
      </c>
      <c r="B6" s="140">
        <v>10291</v>
      </c>
      <c r="C6" s="140">
        <v>432</v>
      </c>
      <c r="D6" s="361">
        <f t="shared" si="0"/>
        <v>4.1978427752405012E-2</v>
      </c>
      <c r="E6" s="362">
        <v>26</v>
      </c>
      <c r="F6" s="362">
        <v>341</v>
      </c>
      <c r="G6" s="361">
        <f t="shared" si="1"/>
        <v>6.0185185185185182E-2</v>
      </c>
      <c r="H6" s="1001">
        <f t="shared" si="2"/>
        <v>3.3135749684190072E-2</v>
      </c>
      <c r="I6" s="260"/>
      <c r="J6" s="261"/>
    </row>
    <row r="7" spans="1:13" ht="15">
      <c r="A7" s="1000" t="s">
        <v>518</v>
      </c>
      <c r="B7" s="140">
        <v>10107</v>
      </c>
      <c r="C7" s="140">
        <v>460</v>
      </c>
      <c r="D7" s="361">
        <f t="shared" si="0"/>
        <v>4.5513010784604728E-2</v>
      </c>
      <c r="E7" s="362">
        <v>35</v>
      </c>
      <c r="F7" s="362">
        <v>385</v>
      </c>
      <c r="G7" s="361">
        <f t="shared" si="1"/>
        <v>7.6086956521739135E-2</v>
      </c>
      <c r="H7" s="1001">
        <f t="shared" si="2"/>
        <v>3.8092411200158306E-2</v>
      </c>
      <c r="I7" s="262"/>
      <c r="J7" s="261"/>
    </row>
    <row r="8" spans="1:13" ht="15">
      <c r="A8" s="1000" t="s">
        <v>519</v>
      </c>
      <c r="B8" s="140">
        <v>9849</v>
      </c>
      <c r="C8" s="140">
        <v>443</v>
      </c>
      <c r="D8" s="361">
        <f t="shared" si="0"/>
        <v>4.4979185704132396E-2</v>
      </c>
      <c r="E8" s="362">
        <v>49</v>
      </c>
      <c r="F8" s="362">
        <v>339</v>
      </c>
      <c r="G8" s="361">
        <f t="shared" si="1"/>
        <v>0.11060948081264109</v>
      </c>
      <c r="H8" s="1001">
        <f t="shared" si="2"/>
        <v>3.4419738044471522E-2</v>
      </c>
      <c r="I8" s="262"/>
      <c r="J8" s="261"/>
    </row>
    <row r="9" spans="1:13" ht="15">
      <c r="A9" s="1000" t="s">
        <v>520</v>
      </c>
      <c r="B9" s="140">
        <v>9448</v>
      </c>
      <c r="C9" s="140">
        <v>436</v>
      </c>
      <c r="D9" s="361">
        <f t="shared" si="0"/>
        <v>4.6147332768839963E-2</v>
      </c>
      <c r="E9" s="362">
        <v>43</v>
      </c>
      <c r="F9" s="362">
        <v>341</v>
      </c>
      <c r="G9" s="361">
        <f t="shared" si="1"/>
        <v>9.862385321100918E-2</v>
      </c>
      <c r="H9" s="1001">
        <f t="shared" si="2"/>
        <v>3.6092294665537678E-2</v>
      </c>
      <c r="I9" s="262"/>
    </row>
    <row r="10" spans="1:13" ht="15">
      <c r="A10" s="1000" t="s">
        <v>521</v>
      </c>
      <c r="B10" s="140">
        <v>9334</v>
      </c>
      <c r="C10" s="140">
        <v>510</v>
      </c>
      <c r="D10" s="361">
        <f t="shared" si="0"/>
        <v>5.4638954360402829E-2</v>
      </c>
      <c r="E10" s="362">
        <v>49</v>
      </c>
      <c r="F10" s="362">
        <v>410</v>
      </c>
      <c r="G10" s="361">
        <f t="shared" si="1"/>
        <v>9.6078431372549025E-2</v>
      </c>
      <c r="H10" s="1001">
        <f t="shared" si="2"/>
        <v>4.3925433897578747E-2</v>
      </c>
      <c r="I10" s="262"/>
    </row>
    <row r="11" spans="1:13" ht="15">
      <c r="A11" s="1000" t="s">
        <v>522</v>
      </c>
      <c r="B11" s="140">
        <v>9710</v>
      </c>
      <c r="C11" s="140">
        <v>532</v>
      </c>
      <c r="D11" s="361">
        <f>IF(B11&lt;&gt;0,C11/B11,0)</f>
        <v>5.4788877445932027E-2</v>
      </c>
      <c r="E11" s="362">
        <v>62</v>
      </c>
      <c r="F11" s="362">
        <v>407</v>
      </c>
      <c r="G11" s="361">
        <f>IFERROR(E11/C11,0)</f>
        <v>0.11654135338345864</v>
      </c>
      <c r="H11" s="1001">
        <f>IFERROR(F11/B11,0)</f>
        <v>4.1915550978372809E-2</v>
      </c>
      <c r="I11" s="262"/>
    </row>
    <row r="12" spans="1:13" ht="15">
      <c r="A12" s="1000" t="s">
        <v>523</v>
      </c>
      <c r="B12" s="140">
        <v>9923</v>
      </c>
      <c r="C12" s="140">
        <v>496</v>
      </c>
      <c r="D12" s="361">
        <f>IF(B12&lt;&gt;0,C12/B12,0)</f>
        <v>4.9984883603748864E-2</v>
      </c>
      <c r="E12" s="362">
        <v>27</v>
      </c>
      <c r="F12" s="362">
        <v>218</v>
      </c>
      <c r="G12" s="361">
        <f>IFERROR(E12/C12,0)</f>
        <v>5.4435483870967742E-2</v>
      </c>
      <c r="H12" s="1001">
        <f>IFERROR(F12/B12,0)</f>
        <v>2.1969162551647686E-2</v>
      </c>
      <c r="I12" s="262"/>
      <c r="J12" s="263"/>
    </row>
    <row r="13" spans="1:13" ht="15">
      <c r="A13" s="1000" t="s">
        <v>524</v>
      </c>
      <c r="B13" s="140">
        <v>10541</v>
      </c>
      <c r="C13" s="140">
        <v>381</v>
      </c>
      <c r="D13" s="361">
        <f>IF(B13&lt;&gt;0,C13/B13,0)</f>
        <v>3.614457831325301E-2</v>
      </c>
      <c r="E13" s="140">
        <v>19</v>
      </c>
      <c r="F13" s="140">
        <v>116</v>
      </c>
      <c r="G13" s="361">
        <f>IFERROR(E13/C13,0)</f>
        <v>4.9868766404199474E-2</v>
      </c>
      <c r="H13" s="1001">
        <f>IFERROR(F13/B13,0)</f>
        <v>1.1004648515321127E-2</v>
      </c>
      <c r="I13" s="264"/>
      <c r="J13" s="263"/>
      <c r="K13" s="263"/>
    </row>
    <row r="14" spans="1:13" ht="15">
      <c r="A14" s="1000" t="s">
        <v>525</v>
      </c>
      <c r="B14" s="140">
        <v>11454</v>
      </c>
      <c r="C14" s="140">
        <v>284</v>
      </c>
      <c r="D14" s="361">
        <f>IF(B14&lt;&gt;0,C14/B14,0)</f>
        <v>2.4794831499912694E-2</v>
      </c>
      <c r="E14" s="140">
        <v>13</v>
      </c>
      <c r="F14" s="140">
        <v>49</v>
      </c>
      <c r="G14" s="361">
        <f>IFERROR(E14/C14,0)</f>
        <v>4.5774647887323945E-2</v>
      </c>
      <c r="H14" s="1001">
        <f>IFERROR(F14/B14,0)</f>
        <v>4.2779814911821194E-3</v>
      </c>
      <c r="I14" s="265"/>
    </row>
    <row r="15" spans="1:13" ht="15">
      <c r="A15" s="1000" t="s">
        <v>526</v>
      </c>
      <c r="B15" s="140">
        <v>12385</v>
      </c>
      <c r="C15" s="140">
        <v>297</v>
      </c>
      <c r="D15" s="361">
        <f>IF(B15&lt;&gt;0,C15/B15,0)</f>
        <v>2.3980621719822365E-2</v>
      </c>
      <c r="E15" s="140">
        <v>8</v>
      </c>
      <c r="F15" s="140">
        <v>41</v>
      </c>
      <c r="G15" s="361">
        <f>IFERROR(E15/C15,0)</f>
        <v>2.6936026936026935E-2</v>
      </c>
      <c r="H15" s="1001">
        <f>IFERROR(F15/B15,0)</f>
        <v>3.3104561970125151E-3</v>
      </c>
      <c r="I15" s="265"/>
    </row>
    <row r="16" spans="1:13" ht="15.4" thickBot="1">
      <c r="A16" s="1002" t="s">
        <v>527</v>
      </c>
      <c r="B16" s="146"/>
      <c r="C16" s="146"/>
      <c r="D16" s="361"/>
      <c r="E16" s="146"/>
      <c r="F16" s="146"/>
      <c r="G16" s="361"/>
      <c r="H16" s="1001"/>
      <c r="I16" s="265"/>
    </row>
    <row r="17" spans="1:9" ht="15.95" thickBot="1">
      <c r="A17" s="1003" t="s">
        <v>528</v>
      </c>
      <c r="B17" s="1004">
        <f>_xlfn.IFS(B16&lt;&gt;0,B16,B15&lt;&gt;0,B15,B14&lt;&gt;0,B14,B13&lt;&gt;0,B13,B12&lt;&gt;0,B12,B11&lt;&gt;0,B11,B10&lt;&gt;0,B10,B9&lt;&gt;0,B9,B8&lt;&gt;0,B8,B7&lt;&gt;0,B7,B6&lt;&gt;0,B6,B5&lt;&gt;0,B5)</f>
        <v>12385</v>
      </c>
      <c r="C17" s="1004">
        <f>SUM(C5:C16)</f>
        <v>5021</v>
      </c>
      <c r="D17" s="1005">
        <f>C17/B17</f>
        <v>0.40540976988292288</v>
      </c>
      <c r="E17" s="1004">
        <f>SUM(E5:E16)</f>
        <v>331</v>
      </c>
      <c r="F17" s="1004">
        <f>SUM(F5:F16)</f>
        <v>3296</v>
      </c>
      <c r="G17" s="1005">
        <f>IF(C17=0,0,E17/C17)</f>
        <v>6.5923122883887672E-2</v>
      </c>
      <c r="H17" s="1006">
        <f>IF(B17=0,0,F17/B17)</f>
        <v>0.26612838110617681</v>
      </c>
      <c r="I17" s="262"/>
    </row>
    <row r="18" spans="1:9" ht="15">
      <c r="A18" s="363"/>
      <c r="B18" s="363"/>
      <c r="C18" s="363"/>
      <c r="D18" s="363"/>
      <c r="E18" s="363"/>
      <c r="F18" s="363"/>
      <c r="G18" s="364"/>
      <c r="H18" s="363"/>
    </row>
    <row r="19" spans="1:9" ht="25.5" customHeight="1">
      <c r="A19" s="1997" t="s">
        <v>1016</v>
      </c>
      <c r="B19" s="1938"/>
      <c r="C19" s="1938"/>
      <c r="D19" s="1938"/>
      <c r="E19" s="1938"/>
      <c r="F19" s="1938"/>
      <c r="G19" s="1938"/>
      <c r="H19" s="1938"/>
    </row>
    <row r="20" spans="1:9">
      <c r="A20" s="1995" t="s">
        <v>1017</v>
      </c>
      <c r="B20" s="1938"/>
      <c r="C20" s="1938"/>
      <c r="D20" s="1938"/>
      <c r="E20" s="1938"/>
      <c r="F20" s="1938"/>
      <c r="G20" s="1938"/>
      <c r="H20" s="1938"/>
    </row>
    <row r="21" spans="1:9">
      <c r="A21" s="1934"/>
      <c r="B21" s="1934"/>
      <c r="C21" s="1934"/>
      <c r="D21" s="1934"/>
      <c r="E21" s="1934"/>
      <c r="F21" s="1934"/>
      <c r="G21" s="1934"/>
      <c r="H21" s="1934"/>
    </row>
    <row r="22" spans="1:9" ht="29.1" customHeight="1">
      <c r="A22" s="1996" t="s">
        <v>756</v>
      </c>
      <c r="B22" s="1996"/>
      <c r="C22" s="1996"/>
      <c r="D22" s="1996"/>
      <c r="E22" s="1996"/>
      <c r="F22" s="1996"/>
      <c r="G22" s="1996"/>
      <c r="H22" s="1996"/>
    </row>
    <row r="34" ht="30" customHeight="1"/>
  </sheetData>
  <mergeCells count="7">
    <mergeCell ref="A20:H20"/>
    <mergeCell ref="A21:H21"/>
    <mergeCell ref="A22:H22"/>
    <mergeCell ref="A1:H1"/>
    <mergeCell ref="A2:H2"/>
    <mergeCell ref="A19:H19"/>
    <mergeCell ref="A3:H3"/>
  </mergeCells>
  <pageMargins left="0.7" right="0.7" top="0.75" bottom="0.75" header="0.3" footer="0.3"/>
  <pageSetup scale="68" orientation="portrait" horizontalDpi="1200" verticalDpi="1200" r:id="rId1"/>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1DA4E-74E3-4290-B5CE-DCDEA62FC1B9}">
  <sheetPr codeName="Sheet38">
    <tabColor rgb="FF00B050"/>
    <pageSetUpPr fitToPage="1"/>
  </sheetPr>
  <dimension ref="A1:M35"/>
  <sheetViews>
    <sheetView zoomScale="115" zoomScaleNormal="115" workbookViewId="0">
      <selection activeCell="L23" sqref="L23"/>
    </sheetView>
  </sheetViews>
  <sheetFormatPr defaultColWidth="9.42578125" defaultRowHeight="12.4"/>
  <cols>
    <col min="1" max="1" width="48.5703125" style="217" customWidth="1"/>
    <col min="2" max="6" width="9.5703125" style="217" customWidth="1"/>
    <col min="7" max="7" width="12.5703125" style="217" customWidth="1"/>
    <col min="8" max="16384" width="9.42578125" style="217"/>
  </cols>
  <sheetData>
    <row r="1" spans="1:13" ht="15.4">
      <c r="A1" s="1887" t="s">
        <v>1018</v>
      </c>
      <c r="B1" s="1887"/>
      <c r="C1" s="1887"/>
      <c r="D1" s="1887"/>
      <c r="E1" s="1887"/>
      <c r="F1" s="1887"/>
      <c r="G1" s="2043"/>
    </row>
    <row r="2" spans="1:13" ht="15.4">
      <c r="A2" s="1888" t="s">
        <v>2</v>
      </c>
      <c r="B2" s="1983"/>
      <c r="C2" s="1983"/>
      <c r="D2" s="1983"/>
      <c r="E2" s="1983"/>
      <c r="F2" s="1983"/>
      <c r="G2" s="2043"/>
    </row>
    <row r="3" spans="1:13" ht="16.5" customHeight="1" thickBot="1">
      <c r="A3" s="1740" t="str">
        <f>Month!A3</f>
        <v>November 2024</v>
      </c>
      <c r="B3" s="1707"/>
      <c r="C3" s="1707"/>
      <c r="D3" s="1707"/>
      <c r="E3" s="1707"/>
      <c r="F3" s="1707"/>
      <c r="G3" s="1707"/>
      <c r="H3" s="378"/>
      <c r="I3" s="378"/>
      <c r="J3" s="378"/>
      <c r="K3" s="378"/>
      <c r="L3" s="378"/>
      <c r="M3" s="378"/>
    </row>
    <row r="4" spans="1:13" ht="13.5" customHeight="1">
      <c r="A4" s="1998" t="s">
        <v>876</v>
      </c>
      <c r="B4" s="2000" t="s">
        <v>877</v>
      </c>
      <c r="C4" s="2001"/>
      <c r="D4" s="2001"/>
      <c r="E4" s="2002"/>
      <c r="F4" s="2000" t="s">
        <v>878</v>
      </c>
      <c r="G4" s="2045"/>
    </row>
    <row r="5" spans="1:13" ht="13.5" customHeight="1">
      <c r="A5" s="1999"/>
      <c r="B5" s="2003" t="s">
        <v>879</v>
      </c>
      <c r="C5" s="2004"/>
      <c r="D5" s="2004"/>
      <c r="E5" s="2005"/>
      <c r="F5" s="2046"/>
      <c r="G5" s="2047"/>
    </row>
    <row r="6" spans="1:13" ht="24.75" customHeight="1">
      <c r="A6" s="1999"/>
      <c r="B6" s="365" t="s">
        <v>880</v>
      </c>
      <c r="C6" s="365" t="s">
        <v>881</v>
      </c>
      <c r="D6" s="365" t="s">
        <v>882</v>
      </c>
      <c r="E6" s="365" t="s">
        <v>730</v>
      </c>
      <c r="F6" s="366" t="s">
        <v>883</v>
      </c>
      <c r="G6" s="367" t="s">
        <v>884</v>
      </c>
    </row>
    <row r="7" spans="1:13">
      <c r="A7" s="222" t="s">
        <v>1019</v>
      </c>
      <c r="B7" s="224"/>
      <c r="C7" s="223" t="s">
        <v>886</v>
      </c>
      <c r="D7" s="221"/>
      <c r="E7" s="221"/>
      <c r="F7" s="225">
        <v>1</v>
      </c>
      <c r="G7" s="871">
        <v>16</v>
      </c>
    </row>
    <row r="8" spans="1:13">
      <c r="A8" s="222" t="s">
        <v>887</v>
      </c>
      <c r="B8" s="223" t="s">
        <v>886</v>
      </c>
      <c r="C8" s="223"/>
      <c r="D8" s="221"/>
      <c r="E8" s="221"/>
      <c r="F8" s="210"/>
      <c r="G8" s="872"/>
    </row>
    <row r="9" spans="1:13">
      <c r="A9" s="211" t="s">
        <v>888</v>
      </c>
      <c r="B9" s="974"/>
      <c r="C9" s="974" t="s">
        <v>886</v>
      </c>
      <c r="D9" s="975" t="s">
        <v>886</v>
      </c>
      <c r="E9" s="543"/>
      <c r="F9" s="210"/>
      <c r="G9" s="872"/>
    </row>
    <row r="10" spans="1:13">
      <c r="A10" s="211" t="s">
        <v>889</v>
      </c>
      <c r="B10" s="974" t="s">
        <v>886</v>
      </c>
      <c r="C10" s="974" t="s">
        <v>886</v>
      </c>
      <c r="D10" s="975"/>
      <c r="E10" s="543"/>
      <c r="F10" s="210"/>
      <c r="G10" s="872"/>
    </row>
    <row r="11" spans="1:13">
      <c r="A11" s="211" t="s">
        <v>1020</v>
      </c>
      <c r="B11" s="974"/>
      <c r="C11" s="974" t="s">
        <v>886</v>
      </c>
      <c r="D11" s="975"/>
      <c r="E11" s="543"/>
      <c r="F11" s="210"/>
      <c r="G11" s="872"/>
    </row>
    <row r="12" spans="1:13">
      <c r="A12" s="211" t="s">
        <v>1021</v>
      </c>
      <c r="B12" s="974"/>
      <c r="C12" s="974" t="s">
        <v>886</v>
      </c>
      <c r="D12" s="975" t="s">
        <v>886</v>
      </c>
      <c r="E12" s="979" t="s">
        <v>886</v>
      </c>
      <c r="F12" s="1113">
        <v>0</v>
      </c>
      <c r="G12" s="1114">
        <v>2</v>
      </c>
    </row>
    <row r="13" spans="1:13">
      <c r="A13" s="211" t="s">
        <v>892</v>
      </c>
      <c r="B13" s="974"/>
      <c r="C13" s="974" t="s">
        <v>886</v>
      </c>
      <c r="D13" s="975" t="s">
        <v>886</v>
      </c>
      <c r="E13" s="543"/>
      <c r="F13" s="210"/>
      <c r="G13" s="872"/>
    </row>
    <row r="14" spans="1:13">
      <c r="A14" s="211" t="s">
        <v>893</v>
      </c>
      <c r="B14" s="974"/>
      <c r="C14" s="974" t="s">
        <v>886</v>
      </c>
      <c r="D14" s="975"/>
      <c r="E14" s="543"/>
      <c r="F14" s="210"/>
      <c r="G14" s="872"/>
    </row>
    <row r="15" spans="1:13">
      <c r="A15" s="211" t="s">
        <v>894</v>
      </c>
      <c r="B15" s="974"/>
      <c r="C15" s="974" t="s">
        <v>886</v>
      </c>
      <c r="D15" s="975"/>
      <c r="E15" s="543"/>
      <c r="F15" s="210"/>
      <c r="G15" s="872"/>
    </row>
    <row r="16" spans="1:13">
      <c r="A16" s="211" t="s">
        <v>895</v>
      </c>
      <c r="B16" s="974"/>
      <c r="C16" s="974" t="s">
        <v>886</v>
      </c>
      <c r="D16" s="975"/>
      <c r="E16" s="543"/>
      <c r="F16" s="210"/>
      <c r="G16" s="872"/>
    </row>
    <row r="17" spans="1:7">
      <c r="A17" s="211" t="s">
        <v>896</v>
      </c>
      <c r="B17" s="974"/>
      <c r="C17" s="974" t="s">
        <v>886</v>
      </c>
      <c r="D17" s="975"/>
      <c r="E17" s="543"/>
      <c r="F17" s="210"/>
      <c r="G17" s="872"/>
    </row>
    <row r="18" spans="1:7">
      <c r="A18" s="211" t="s">
        <v>897</v>
      </c>
      <c r="B18" s="976"/>
      <c r="C18" s="977" t="s">
        <v>886</v>
      </c>
      <c r="D18" s="978"/>
      <c r="E18" s="979"/>
      <c r="F18" s="210"/>
      <c r="G18" s="872"/>
    </row>
    <row r="19" spans="1:7">
      <c r="A19" s="211" t="s">
        <v>898</v>
      </c>
      <c r="B19" s="976"/>
      <c r="C19" s="977" t="s">
        <v>886</v>
      </c>
      <c r="D19" s="978"/>
      <c r="E19" s="979"/>
      <c r="F19" s="210"/>
      <c r="G19" s="872"/>
    </row>
    <row r="20" spans="1:7">
      <c r="A20" s="211" t="s">
        <v>1022</v>
      </c>
      <c r="B20" s="976"/>
      <c r="C20" s="977" t="s">
        <v>886</v>
      </c>
      <c r="D20" s="978"/>
      <c r="E20" s="979" t="s">
        <v>886</v>
      </c>
      <c r="F20" s="210"/>
      <c r="G20" s="872"/>
    </row>
    <row r="21" spans="1:7">
      <c r="A21" s="211" t="s">
        <v>899</v>
      </c>
      <c r="B21" s="980"/>
      <c r="C21" s="974" t="s">
        <v>886</v>
      </c>
      <c r="D21" s="975"/>
      <c r="E21" s="543"/>
      <c r="F21" s="210"/>
      <c r="G21" s="872"/>
    </row>
    <row r="22" spans="1:7">
      <c r="A22" s="211" t="s">
        <v>900</v>
      </c>
      <c r="B22" s="974" t="s">
        <v>886</v>
      </c>
      <c r="C22" s="974"/>
      <c r="D22" s="975"/>
      <c r="E22" s="543"/>
      <c r="F22" s="210"/>
      <c r="G22" s="872"/>
    </row>
    <row r="23" spans="1:7">
      <c r="A23" s="222" t="s">
        <v>901</v>
      </c>
      <c r="B23" s="224"/>
      <c r="C23" s="223" t="s">
        <v>886</v>
      </c>
      <c r="D23" s="221"/>
      <c r="E23" s="221"/>
      <c r="F23" s="210"/>
      <c r="G23" s="872"/>
    </row>
    <row r="24" spans="1:7">
      <c r="A24" s="212" t="s">
        <v>902</v>
      </c>
      <c r="B24" s="974"/>
      <c r="C24" s="974" t="s">
        <v>886</v>
      </c>
      <c r="D24" s="975"/>
      <c r="E24" s="543"/>
      <c r="F24" s="210"/>
      <c r="G24" s="872"/>
    </row>
    <row r="25" spans="1:7">
      <c r="A25" s="212" t="s">
        <v>903</v>
      </c>
      <c r="B25" s="974"/>
      <c r="C25" s="974" t="s">
        <v>886</v>
      </c>
      <c r="D25" s="975"/>
      <c r="E25" s="543"/>
      <c r="F25" s="210"/>
      <c r="G25" s="872"/>
    </row>
    <row r="26" spans="1:7">
      <c r="A26" s="212" t="s">
        <v>904</v>
      </c>
      <c r="B26" s="974"/>
      <c r="C26" s="974" t="s">
        <v>886</v>
      </c>
      <c r="D26" s="975"/>
      <c r="E26" s="979"/>
      <c r="F26" s="210">
        <v>0</v>
      </c>
      <c r="G26" s="872">
        <v>0</v>
      </c>
    </row>
    <row r="27" spans="1:7">
      <c r="A27" s="873" t="s">
        <v>905</v>
      </c>
      <c r="B27" s="974"/>
      <c r="C27" s="974" t="s">
        <v>886</v>
      </c>
      <c r="D27" s="975"/>
      <c r="E27" s="979"/>
      <c r="F27" s="210">
        <v>0</v>
      </c>
      <c r="G27" s="872">
        <v>0</v>
      </c>
    </row>
    <row r="28" spans="1:7">
      <c r="A28" s="212" t="s">
        <v>906</v>
      </c>
      <c r="B28" s="974"/>
      <c r="C28" s="974" t="s">
        <v>886</v>
      </c>
      <c r="D28" s="975"/>
      <c r="E28" s="979"/>
      <c r="F28" s="210">
        <v>0</v>
      </c>
      <c r="G28" s="872">
        <v>0</v>
      </c>
    </row>
    <row r="29" spans="1:7">
      <c r="A29" s="212" t="s">
        <v>907</v>
      </c>
      <c r="B29" s="974"/>
      <c r="C29" s="974" t="s">
        <v>886</v>
      </c>
      <c r="D29" s="975" t="s">
        <v>886</v>
      </c>
      <c r="E29" s="979"/>
      <c r="F29" s="210">
        <v>0</v>
      </c>
      <c r="G29" s="872">
        <v>0</v>
      </c>
    </row>
    <row r="30" spans="1:7">
      <c r="A30" s="209" t="s">
        <v>908</v>
      </c>
      <c r="B30" s="974"/>
      <c r="C30" s="974" t="s">
        <v>886</v>
      </c>
      <c r="D30" s="975"/>
      <c r="E30" s="543"/>
      <c r="F30" s="210">
        <v>0</v>
      </c>
      <c r="G30" s="872">
        <v>0</v>
      </c>
    </row>
    <row r="31" spans="1:7" ht="12.95" thickBot="1">
      <c r="A31" s="874" t="s">
        <v>909</v>
      </c>
      <c r="B31" s="1508"/>
      <c r="C31" s="1509"/>
      <c r="D31" s="1509"/>
      <c r="E31" s="1509"/>
      <c r="F31" s="875">
        <f>SUM(F7:F30)</f>
        <v>1</v>
      </c>
      <c r="G31" s="876">
        <f>SUM(G7:G30)</f>
        <v>18</v>
      </c>
    </row>
    <row r="32" spans="1:7" ht="14.65">
      <c r="A32" s="213"/>
      <c r="B32" s="214"/>
      <c r="C32" s="214"/>
      <c r="D32" s="214"/>
      <c r="E32" s="214"/>
      <c r="F32" s="368"/>
      <c r="G32" s="368"/>
    </row>
    <row r="33" spans="1:11" ht="26.25" customHeight="1">
      <c r="A33" s="1942" t="s">
        <v>910</v>
      </c>
      <c r="B33" s="1942"/>
      <c r="C33" s="1942"/>
      <c r="D33" s="1942"/>
      <c r="E33" s="1942"/>
      <c r="F33" s="1942"/>
      <c r="G33" s="1942"/>
    </row>
    <row r="34" spans="1:11" ht="30" customHeight="1">
      <c r="A34" s="369"/>
      <c r="B34" s="369"/>
      <c r="C34" s="369"/>
      <c r="D34" s="369"/>
      <c r="E34" s="369"/>
      <c r="F34" s="369"/>
      <c r="G34" s="369"/>
    </row>
    <row r="35" spans="1:11" ht="29.45" customHeight="1">
      <c r="A35" s="1996" t="s">
        <v>355</v>
      </c>
      <c r="B35" s="1996"/>
      <c r="C35" s="1996"/>
      <c r="D35" s="1996"/>
      <c r="E35" s="1996"/>
      <c r="F35" s="1996"/>
      <c r="G35" s="1996"/>
      <c r="H35" s="370"/>
      <c r="I35" s="370"/>
      <c r="J35" s="370"/>
      <c r="K35" s="370"/>
    </row>
  </sheetData>
  <mergeCells count="9">
    <mergeCell ref="A35:G35"/>
    <mergeCell ref="A33:G33"/>
    <mergeCell ref="A1:G1"/>
    <mergeCell ref="A2:G2"/>
    <mergeCell ref="A4:A6"/>
    <mergeCell ref="B4:E4"/>
    <mergeCell ref="F4:G5"/>
    <mergeCell ref="B5:E5"/>
    <mergeCell ref="A3:G3"/>
  </mergeCells>
  <pageMargins left="0.7" right="0.7" top="0.75" bottom="0.75" header="0.3" footer="0.3"/>
  <pageSetup scale="84"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515989-4afe-4bfb-8869-4f44a11afb39">
      <Terms xmlns="http://schemas.microsoft.com/office/infopath/2007/PartnerControls"/>
    </lcf76f155ced4ddcb4097134ff3c332f>
    <TaxCatchAll xmlns="e5e22d63-cd76-4ad0-9cc0-8f2b2146ce9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16" ma:contentTypeDescription="Create a new document." ma:contentTypeScope="" ma:versionID="da63c2d44330f3f9d1d70c3995d774e4">
  <xsd:schema xmlns:xsd="http://www.w3.org/2001/XMLSchema" xmlns:xs="http://www.w3.org/2001/XMLSchema" xmlns:p="http://schemas.microsoft.com/office/2006/metadata/properties" xmlns:ns2="e5e22d63-cd76-4ad0-9cc0-8f2b2146ce9f" xmlns:ns3="1f515989-4afe-4bfb-8869-4f44a11afb39" targetNamespace="http://schemas.microsoft.com/office/2006/metadata/properties" ma:root="true" ma:fieldsID="8df3231b924807f14b581cad42ce22c0" ns2:_="" ns3:_="">
    <xsd:import namespace="e5e22d63-cd76-4ad0-9cc0-8f2b2146ce9f"/>
    <xsd:import namespace="1f515989-4afe-4bfb-8869-4f44a11afb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e22d63-cd76-4ad0-9cc0-8f2b2146ce9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4dd8a72-922f-41b4-8eea-d4afec549737}" ma:internalName="TaxCatchAll" ma:showField="CatchAllData" ma:web="e5e22d63-cd76-4ad0-9cc0-8f2b2146ce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540C34-B68F-4BD1-AD6F-E521573F6D81}"/>
</file>

<file path=customXml/itemProps2.xml><?xml version="1.0" encoding="utf-8"?>
<ds:datastoreItem xmlns:ds="http://schemas.openxmlformats.org/officeDocument/2006/customXml" ds:itemID="{B9F1C0EE-3D07-4CEB-9FF1-6E7E70BDA81F}"/>
</file>

<file path=customXml/itemProps3.xml><?xml version="1.0" encoding="utf-8"?>
<ds:datastoreItem xmlns:ds="http://schemas.openxmlformats.org/officeDocument/2006/customXml" ds:itemID="{5777EAAE-BFB8-4910-8C1C-D335FCAE99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Alvarez, Eneida G</cp:lastModifiedBy>
  <cp:revision/>
  <dcterms:created xsi:type="dcterms:W3CDTF">2024-10-30T22:41:14Z</dcterms:created>
  <dcterms:modified xsi:type="dcterms:W3CDTF">2024-12-23T22:12:02Z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0x0101006EDAF9F80FDE0E459E1A4ABBAD4741F7</vt:lpwstr>
  </property>
  <property fmtid="{D5CDD505-2E9C-101B-9397-08002B2CF9AE}" pid="3" name="MediaServiceImageTags">
    <vt:lpwstr/>
  </property>
  <property fmtid="{D5CDD505-2E9C-101B-9397-08002B2CF9AE}" pid="4" name="CustomUiType">
    <vt:lpwstr>2</vt:lpwstr>
  </property>
  <property fmtid="{D5CDD505-2E9C-101B-9397-08002B2CF9AE}" pid="5" name="CofWorkbookId">
    <vt:lpwstr>ace87f9f-9b37-4bfb-9aca-110cb268b208</vt:lpwstr>
  </property>
</Properties>
</file>